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 firstSheet="6" activeTab="6"/>
  </bookViews>
  <sheets>
    <sheet name="d_1" sheetId="1" state="hidden" r:id="rId1"/>
    <sheet name="d_7" sheetId="2" state="hidden" r:id="rId2"/>
    <sheet name="d_28" sheetId="4" state="hidden" r:id="rId3"/>
    <sheet name="d_91" sheetId="3" state="hidden" r:id="rId4"/>
    <sheet name="d_182" sheetId="5" state="hidden" r:id="rId5"/>
    <sheet name="d_364" sheetId="6" state="hidden" r:id="rId6"/>
    <sheet name="simulacoes" sheetId="9" r:id="rId7"/>
    <sheet name="Plan6" sheetId="7" state="hidden" r:id="rId8"/>
  </sheets>
  <externalReferences>
    <externalReference r:id="rId9"/>
  </externalReferences>
  <definedNames>
    <definedName name="_xlnm._FilterDatabase" localSheetId="0" hidden="1">d_1!$A$1:$Q$234</definedName>
    <definedName name="_xlnm._FilterDatabase" localSheetId="4" hidden="1">d_182!$E$1:$T$111</definedName>
    <definedName name="_xlnm._FilterDatabase" localSheetId="2" hidden="1">d_28!$A$1:$T$234</definedName>
    <definedName name="_xlnm._FilterDatabase" localSheetId="5" hidden="1">d_364!$E$1:$T$255</definedName>
    <definedName name="_xlnm._FilterDatabase" localSheetId="1" hidden="1">d_7!$A$1:$T$226</definedName>
    <definedName name="_xlnm._FilterDatabase" localSheetId="3" hidden="1">d_91!$E$1:$T$227</definedName>
    <definedName name="_xlnm._FilterDatabase" localSheetId="6" hidden="1">simulacoes!$A$1:$P$1021</definedName>
  </definedNames>
  <calcPr calcId="145621"/>
</workbook>
</file>

<file path=xl/calcChain.xml><?xml version="1.0" encoding="utf-8"?>
<calcChain xmlns="http://schemas.openxmlformats.org/spreadsheetml/2006/main">
  <c r="N223" i="3" l="1"/>
  <c r="M223" i="3"/>
  <c r="R223" i="3" s="1"/>
  <c r="G223" i="3"/>
  <c r="H223" i="3" s="1"/>
  <c r="N222" i="3"/>
  <c r="M222" i="3"/>
  <c r="Q222" i="3" s="1"/>
  <c r="G222" i="3"/>
  <c r="H222" i="3" s="1"/>
  <c r="N221" i="3"/>
  <c r="M221" i="3"/>
  <c r="R221" i="3" s="1"/>
  <c r="G221" i="3"/>
  <c r="N220" i="3"/>
  <c r="M220" i="3"/>
  <c r="Q220" i="3" s="1"/>
  <c r="G220" i="3"/>
  <c r="H220" i="3" s="1"/>
  <c r="N219" i="3"/>
  <c r="M219" i="3"/>
  <c r="G219" i="3"/>
  <c r="H219" i="3" s="1"/>
  <c r="N218" i="3"/>
  <c r="M218" i="3"/>
  <c r="Q218" i="3" s="1"/>
  <c r="G218" i="3"/>
  <c r="H218" i="3" s="1"/>
  <c r="N217" i="3"/>
  <c r="M217" i="3"/>
  <c r="R217" i="3" s="1"/>
  <c r="G217" i="3"/>
  <c r="H217" i="3" s="1"/>
  <c r="N216" i="3"/>
  <c r="M216" i="3"/>
  <c r="Q216" i="3" s="1"/>
  <c r="G216" i="3"/>
  <c r="H216" i="3" s="1"/>
  <c r="N215" i="3"/>
  <c r="M215" i="3"/>
  <c r="G215" i="3"/>
  <c r="H215" i="3" s="1"/>
  <c r="N214" i="3"/>
  <c r="M214" i="3"/>
  <c r="Q214" i="3" s="1"/>
  <c r="G214" i="3"/>
  <c r="H214" i="3" s="1"/>
  <c r="N213" i="3"/>
  <c r="M213" i="3"/>
  <c r="R213" i="3" s="1"/>
  <c r="G213" i="3"/>
  <c r="H213" i="3" s="1"/>
  <c r="N212" i="3"/>
  <c r="M212" i="3"/>
  <c r="Q212" i="3" s="1"/>
  <c r="G212" i="3"/>
  <c r="H212" i="3" s="1"/>
  <c r="N211" i="3"/>
  <c r="M211" i="3"/>
  <c r="G211" i="3"/>
  <c r="H211" i="3" s="1"/>
  <c r="N210" i="3"/>
  <c r="M210" i="3"/>
  <c r="Q210" i="3" s="1"/>
  <c r="G210" i="3"/>
  <c r="H210" i="3" s="1"/>
  <c r="N209" i="3"/>
  <c r="M209" i="3"/>
  <c r="Q209" i="3" s="1"/>
  <c r="G209" i="3"/>
  <c r="I209" i="3" s="1"/>
  <c r="N208" i="3"/>
  <c r="M208" i="3"/>
  <c r="Q208" i="3" s="1"/>
  <c r="G208" i="3"/>
  <c r="H208" i="3" s="1"/>
  <c r="N207" i="3"/>
  <c r="M207" i="3"/>
  <c r="O208" i="3" s="1"/>
  <c r="G207" i="3"/>
  <c r="H207" i="3" s="1"/>
  <c r="N206" i="3"/>
  <c r="M206" i="3"/>
  <c r="Q206" i="3" s="1"/>
  <c r="G206" i="3"/>
  <c r="H206" i="3" s="1"/>
  <c r="N205" i="3"/>
  <c r="M205" i="3"/>
  <c r="R205" i="3" s="1"/>
  <c r="G205" i="3"/>
  <c r="H205" i="3" s="1"/>
  <c r="N204" i="3"/>
  <c r="M204" i="3"/>
  <c r="Q204" i="3" s="1"/>
  <c r="G204" i="3"/>
  <c r="H204" i="3" s="1"/>
  <c r="N203" i="3"/>
  <c r="M203" i="3"/>
  <c r="G203" i="3"/>
  <c r="H203" i="3" s="1"/>
  <c r="N202" i="3"/>
  <c r="M202" i="3"/>
  <c r="Q202" i="3" s="1"/>
  <c r="G202" i="3"/>
  <c r="H202" i="3" s="1"/>
  <c r="N201" i="3"/>
  <c r="M201" i="3"/>
  <c r="R201" i="3" s="1"/>
  <c r="G201" i="3"/>
  <c r="N200" i="3"/>
  <c r="M200" i="3"/>
  <c r="Q200" i="3" s="1"/>
  <c r="G200" i="3"/>
  <c r="H200" i="3" s="1"/>
  <c r="N199" i="3"/>
  <c r="M199" i="3"/>
  <c r="G199" i="3"/>
  <c r="H199" i="3" s="1"/>
  <c r="N198" i="3"/>
  <c r="M198" i="3"/>
  <c r="Q198" i="3" s="1"/>
  <c r="G198" i="3"/>
  <c r="H198" i="3" s="1"/>
  <c r="O197" i="3"/>
  <c r="P197" i="3" s="1"/>
  <c r="N197" i="3"/>
  <c r="M197" i="3"/>
  <c r="R197" i="3" s="1"/>
  <c r="G197" i="3"/>
  <c r="H197" i="3" s="1"/>
  <c r="R196" i="3"/>
  <c r="N196" i="3"/>
  <c r="M196" i="3"/>
  <c r="Q196" i="3" s="1"/>
  <c r="G196" i="3"/>
  <c r="H196" i="3" s="1"/>
  <c r="N195" i="3"/>
  <c r="M195" i="3"/>
  <c r="O196" i="3" s="1"/>
  <c r="G195" i="3"/>
  <c r="H195" i="3" s="1"/>
  <c r="N194" i="3"/>
  <c r="M194" i="3"/>
  <c r="Q194" i="3" s="1"/>
  <c r="G194" i="3"/>
  <c r="H194" i="3" s="1"/>
  <c r="N193" i="3"/>
  <c r="M193" i="3"/>
  <c r="R193" i="3" s="1"/>
  <c r="G193" i="3"/>
  <c r="H193" i="3" s="1"/>
  <c r="N192" i="3"/>
  <c r="M192" i="3"/>
  <c r="Q192" i="3" s="1"/>
  <c r="G192" i="3"/>
  <c r="H192" i="3" s="1"/>
  <c r="N191" i="3"/>
  <c r="M191" i="3"/>
  <c r="O192" i="3" s="1"/>
  <c r="G191" i="3"/>
  <c r="H191" i="3" s="1"/>
  <c r="N190" i="3"/>
  <c r="M190" i="3"/>
  <c r="Q190" i="3" s="1"/>
  <c r="G190" i="3"/>
  <c r="H190" i="3" s="1"/>
  <c r="N189" i="3"/>
  <c r="M189" i="3"/>
  <c r="Q189" i="3" s="1"/>
  <c r="G189" i="3"/>
  <c r="N188" i="3"/>
  <c r="M188" i="3"/>
  <c r="Q188" i="3" s="1"/>
  <c r="G188" i="3"/>
  <c r="H188" i="3" s="1"/>
  <c r="N187" i="3"/>
  <c r="M187" i="3"/>
  <c r="G187" i="3"/>
  <c r="H187" i="3" s="1"/>
  <c r="N186" i="3"/>
  <c r="M186" i="3"/>
  <c r="Q186" i="3" s="1"/>
  <c r="G186" i="3"/>
  <c r="H186" i="3" s="1"/>
  <c r="R185" i="3"/>
  <c r="N185" i="3"/>
  <c r="M185" i="3"/>
  <c r="Q185" i="3" s="1"/>
  <c r="G185" i="3"/>
  <c r="N184" i="3"/>
  <c r="M184" i="3"/>
  <c r="Q184" i="3" s="1"/>
  <c r="G184" i="3"/>
  <c r="H184" i="3" s="1"/>
  <c r="N183" i="3"/>
  <c r="M183" i="3"/>
  <c r="G183" i="3"/>
  <c r="H183" i="3" s="1"/>
  <c r="N182" i="3"/>
  <c r="M182" i="3"/>
  <c r="G182" i="3"/>
  <c r="H182" i="3" s="1"/>
  <c r="N181" i="3"/>
  <c r="M181" i="3"/>
  <c r="Q181" i="3" s="1"/>
  <c r="G181" i="3"/>
  <c r="H181" i="3" s="1"/>
  <c r="N180" i="3"/>
  <c r="M180" i="3"/>
  <c r="O181" i="3" s="1"/>
  <c r="G180" i="3"/>
  <c r="H180" i="3" s="1"/>
  <c r="N179" i="3"/>
  <c r="M179" i="3"/>
  <c r="Q179" i="3" s="1"/>
  <c r="G179" i="3"/>
  <c r="H179" i="3" s="1"/>
  <c r="N178" i="3"/>
  <c r="M178" i="3"/>
  <c r="R178" i="3" s="1"/>
  <c r="G178" i="3"/>
  <c r="H178" i="3" s="1"/>
  <c r="N177" i="3"/>
  <c r="M177" i="3"/>
  <c r="Q177" i="3" s="1"/>
  <c r="G177" i="3"/>
  <c r="H177" i="3" s="1"/>
  <c r="N176" i="3"/>
  <c r="M176" i="3"/>
  <c r="G176" i="3"/>
  <c r="H176" i="3" s="1"/>
  <c r="N175" i="3"/>
  <c r="M175" i="3"/>
  <c r="Q175" i="3" s="1"/>
  <c r="G175" i="3"/>
  <c r="H175" i="3" s="1"/>
  <c r="O174" i="3"/>
  <c r="P174" i="3" s="1"/>
  <c r="N174" i="3"/>
  <c r="M174" i="3"/>
  <c r="Q174" i="3" s="1"/>
  <c r="G174" i="3"/>
  <c r="R173" i="3"/>
  <c r="N173" i="3"/>
  <c r="M173" i="3"/>
  <c r="Q173" i="3" s="1"/>
  <c r="G173" i="3"/>
  <c r="H173" i="3" s="1"/>
  <c r="N172" i="3"/>
  <c r="M172" i="3"/>
  <c r="G172" i="3"/>
  <c r="H172" i="3" s="1"/>
  <c r="N171" i="3"/>
  <c r="M171" i="3"/>
  <c r="Q171" i="3" s="1"/>
  <c r="G171" i="3"/>
  <c r="H171" i="3" s="1"/>
  <c r="N170" i="3"/>
  <c r="M170" i="3"/>
  <c r="Q170" i="3" s="1"/>
  <c r="G170" i="3"/>
  <c r="N169" i="3"/>
  <c r="M169" i="3"/>
  <c r="Q169" i="3" s="1"/>
  <c r="G169" i="3"/>
  <c r="H169" i="3" s="1"/>
  <c r="N168" i="3"/>
  <c r="M168" i="3"/>
  <c r="G168" i="3"/>
  <c r="H168" i="3" s="1"/>
  <c r="N167" i="3"/>
  <c r="M167" i="3"/>
  <c r="Q167" i="3" s="1"/>
  <c r="G167" i="3"/>
  <c r="H167" i="3" s="1"/>
  <c r="R166" i="3"/>
  <c r="N166" i="3"/>
  <c r="M166" i="3"/>
  <c r="Q166" i="3" s="1"/>
  <c r="G166" i="3"/>
  <c r="I166" i="3" s="1"/>
  <c r="N165" i="3"/>
  <c r="M165" i="3"/>
  <c r="Q165" i="3" s="1"/>
  <c r="I165" i="3"/>
  <c r="J165" i="3" s="1"/>
  <c r="H165" i="3"/>
  <c r="G165" i="3"/>
  <c r="N164" i="3"/>
  <c r="M164" i="3"/>
  <c r="O165" i="3" s="1"/>
  <c r="G164" i="3"/>
  <c r="H164" i="3" s="1"/>
  <c r="N163" i="3"/>
  <c r="M163" i="3"/>
  <c r="Q163" i="3" s="1"/>
  <c r="G163" i="3"/>
  <c r="H163" i="3" s="1"/>
  <c r="N162" i="3"/>
  <c r="M162" i="3"/>
  <c r="Q162" i="3" s="1"/>
  <c r="G162" i="3"/>
  <c r="N161" i="3"/>
  <c r="M161" i="3"/>
  <c r="Q161" i="3" s="1"/>
  <c r="G161" i="3"/>
  <c r="H161" i="3" s="1"/>
  <c r="N160" i="3"/>
  <c r="M160" i="3"/>
  <c r="G160" i="3"/>
  <c r="H160" i="3" s="1"/>
  <c r="N159" i="3"/>
  <c r="M159" i="3"/>
  <c r="Q159" i="3" s="1"/>
  <c r="G159" i="3"/>
  <c r="H159" i="3" s="1"/>
  <c r="N158" i="3"/>
  <c r="M158" i="3"/>
  <c r="Q158" i="3" s="1"/>
  <c r="G158" i="3"/>
  <c r="N157" i="3"/>
  <c r="M157" i="3"/>
  <c r="Q157" i="3" s="1"/>
  <c r="G157" i="3"/>
  <c r="H157" i="3" s="1"/>
  <c r="N156" i="3"/>
  <c r="M156" i="3"/>
  <c r="O157" i="3" s="1"/>
  <c r="G156" i="3"/>
  <c r="H156" i="3" s="1"/>
  <c r="N155" i="3"/>
  <c r="M155" i="3"/>
  <c r="Q155" i="3" s="1"/>
  <c r="G155" i="3"/>
  <c r="H155" i="3" s="1"/>
  <c r="N154" i="3"/>
  <c r="M154" i="3"/>
  <c r="Q154" i="3" s="1"/>
  <c r="G154" i="3"/>
  <c r="I154" i="3" s="1"/>
  <c r="N153" i="3"/>
  <c r="M153" i="3"/>
  <c r="Q153" i="3" s="1"/>
  <c r="G153" i="3"/>
  <c r="I153" i="3" s="1"/>
  <c r="N152" i="3"/>
  <c r="M152" i="3"/>
  <c r="O153" i="3" s="1"/>
  <c r="G152" i="3"/>
  <c r="H152" i="3" s="1"/>
  <c r="N151" i="3"/>
  <c r="M151" i="3"/>
  <c r="Q151" i="3" s="1"/>
  <c r="G151" i="3"/>
  <c r="H151" i="3" s="1"/>
  <c r="O150" i="3"/>
  <c r="P150" i="3" s="1"/>
  <c r="N150" i="3"/>
  <c r="M150" i="3"/>
  <c r="Q150" i="3" s="1"/>
  <c r="G150" i="3"/>
  <c r="R149" i="3"/>
  <c r="N149" i="3"/>
  <c r="P149" i="3" s="1"/>
  <c r="M149" i="3"/>
  <c r="Q149" i="3" s="1"/>
  <c r="I149" i="3"/>
  <c r="H149" i="3"/>
  <c r="K149" i="3" s="1"/>
  <c r="G149" i="3"/>
  <c r="N148" i="3"/>
  <c r="M148" i="3"/>
  <c r="O149" i="3" s="1"/>
  <c r="H148" i="3"/>
  <c r="G148" i="3"/>
  <c r="N147" i="3"/>
  <c r="M147" i="3"/>
  <c r="Q147" i="3" s="1"/>
  <c r="G147" i="3"/>
  <c r="H147" i="3" s="1"/>
  <c r="N146" i="3"/>
  <c r="M146" i="3"/>
  <c r="R146" i="3" s="1"/>
  <c r="G146" i="3"/>
  <c r="H146" i="3" s="1"/>
  <c r="N145" i="3"/>
  <c r="M145" i="3"/>
  <c r="Q145" i="3" s="1"/>
  <c r="G145" i="3"/>
  <c r="H145" i="3" s="1"/>
  <c r="N144" i="3"/>
  <c r="M144" i="3"/>
  <c r="O145" i="3" s="1"/>
  <c r="G144" i="3"/>
  <c r="H144" i="3" s="1"/>
  <c r="N143" i="3"/>
  <c r="M143" i="3"/>
  <c r="Q143" i="3" s="1"/>
  <c r="G143" i="3"/>
  <c r="H143" i="3" s="1"/>
  <c r="N142" i="3"/>
  <c r="M142" i="3"/>
  <c r="R142" i="3" s="1"/>
  <c r="G142" i="3"/>
  <c r="H142" i="3" s="1"/>
  <c r="N141" i="3"/>
  <c r="M141" i="3"/>
  <c r="Q141" i="3" s="1"/>
  <c r="G141" i="3"/>
  <c r="H141" i="3" s="1"/>
  <c r="N140" i="3"/>
  <c r="M140" i="3"/>
  <c r="R140" i="3" s="1"/>
  <c r="G140" i="3"/>
  <c r="H140" i="3" s="1"/>
  <c r="N139" i="3"/>
  <c r="M139" i="3"/>
  <c r="G139" i="3"/>
  <c r="H139" i="3" s="1"/>
  <c r="O138" i="3"/>
  <c r="P138" i="3" s="1"/>
  <c r="N138" i="3"/>
  <c r="M138" i="3"/>
  <c r="R138" i="3" s="1"/>
  <c r="G138" i="3"/>
  <c r="H138" i="3" s="1"/>
  <c r="R137" i="3"/>
  <c r="N137" i="3"/>
  <c r="M137" i="3"/>
  <c r="Q137" i="3" s="1"/>
  <c r="G137" i="3"/>
  <c r="H137" i="3" s="1"/>
  <c r="N136" i="3"/>
  <c r="M136" i="3"/>
  <c r="G136" i="3"/>
  <c r="H136" i="3" s="1"/>
  <c r="N135" i="3"/>
  <c r="M135" i="3"/>
  <c r="G135" i="3"/>
  <c r="H135" i="3" s="1"/>
  <c r="N134" i="3"/>
  <c r="M134" i="3"/>
  <c r="R134" i="3" s="1"/>
  <c r="G134" i="3"/>
  <c r="H134" i="3" s="1"/>
  <c r="N133" i="3"/>
  <c r="M133" i="3"/>
  <c r="Q133" i="3" s="1"/>
  <c r="G133" i="3"/>
  <c r="H133" i="3" s="1"/>
  <c r="N132" i="3"/>
  <c r="M132" i="3"/>
  <c r="G132" i="3"/>
  <c r="H132" i="3" s="1"/>
  <c r="N131" i="3"/>
  <c r="M131" i="3"/>
  <c r="G131" i="3"/>
  <c r="H131" i="3" s="1"/>
  <c r="N130" i="3"/>
  <c r="M130" i="3"/>
  <c r="R130" i="3" s="1"/>
  <c r="G130" i="3"/>
  <c r="H130" i="3" s="1"/>
  <c r="N129" i="3"/>
  <c r="M129" i="3"/>
  <c r="Q129" i="3" s="1"/>
  <c r="G129" i="3"/>
  <c r="H129" i="3" s="1"/>
  <c r="N128" i="3"/>
  <c r="M128" i="3"/>
  <c r="H128" i="3"/>
  <c r="G128" i="3"/>
  <c r="N127" i="3"/>
  <c r="M127" i="3"/>
  <c r="G127" i="3"/>
  <c r="H127" i="3" s="1"/>
  <c r="N126" i="3"/>
  <c r="M126" i="3"/>
  <c r="R126" i="3" s="1"/>
  <c r="G126" i="3"/>
  <c r="H126" i="3" s="1"/>
  <c r="N125" i="3"/>
  <c r="M125" i="3"/>
  <c r="Q125" i="3" s="1"/>
  <c r="G125" i="3"/>
  <c r="H125" i="3" s="1"/>
  <c r="N124" i="3"/>
  <c r="M124" i="3"/>
  <c r="G124" i="3"/>
  <c r="H124" i="3" s="1"/>
  <c r="N123" i="3"/>
  <c r="M123" i="3"/>
  <c r="G123" i="3"/>
  <c r="H123" i="3" s="1"/>
  <c r="N122" i="3"/>
  <c r="M122" i="3"/>
  <c r="R122" i="3" s="1"/>
  <c r="G122" i="3"/>
  <c r="H122" i="3" s="1"/>
  <c r="N121" i="3"/>
  <c r="M121" i="3"/>
  <c r="Q121" i="3" s="1"/>
  <c r="G121" i="3"/>
  <c r="H121" i="3" s="1"/>
  <c r="N120" i="3"/>
  <c r="M120" i="3"/>
  <c r="G120" i="3"/>
  <c r="H120" i="3" s="1"/>
  <c r="N119" i="3"/>
  <c r="M119" i="3"/>
  <c r="G119" i="3"/>
  <c r="H119" i="3" s="1"/>
  <c r="O118" i="3"/>
  <c r="P118" i="3" s="1"/>
  <c r="N118" i="3"/>
  <c r="M118" i="3"/>
  <c r="R118" i="3" s="1"/>
  <c r="G118" i="3"/>
  <c r="H118" i="3" s="1"/>
  <c r="R117" i="3"/>
  <c r="N117" i="3"/>
  <c r="M117" i="3"/>
  <c r="Q117" i="3" s="1"/>
  <c r="G117" i="3"/>
  <c r="H117" i="3" s="1"/>
  <c r="N116" i="3"/>
  <c r="M116" i="3"/>
  <c r="G116" i="3"/>
  <c r="H116" i="3" s="1"/>
  <c r="N115" i="3"/>
  <c r="M115" i="3"/>
  <c r="G115" i="3"/>
  <c r="H115" i="3" s="1"/>
  <c r="N114" i="3"/>
  <c r="M114" i="3"/>
  <c r="R114" i="3" s="1"/>
  <c r="G114" i="3"/>
  <c r="H114" i="3" s="1"/>
  <c r="N113" i="3"/>
  <c r="M113" i="3"/>
  <c r="Q113" i="3" s="1"/>
  <c r="G113" i="3"/>
  <c r="H113" i="3" s="1"/>
  <c r="N112" i="3"/>
  <c r="M112" i="3"/>
  <c r="H112" i="3"/>
  <c r="G112" i="3"/>
  <c r="N111" i="3"/>
  <c r="M111" i="3"/>
  <c r="G111" i="3"/>
  <c r="H111" i="3" s="1"/>
  <c r="N110" i="3"/>
  <c r="M110" i="3"/>
  <c r="R110" i="3" s="1"/>
  <c r="G110" i="3"/>
  <c r="H110" i="3" s="1"/>
  <c r="N109" i="3"/>
  <c r="M109" i="3"/>
  <c r="Q109" i="3" s="1"/>
  <c r="G109" i="3"/>
  <c r="H109" i="3" s="1"/>
  <c r="N108" i="3"/>
  <c r="M108" i="3"/>
  <c r="G108" i="3"/>
  <c r="H108" i="3" s="1"/>
  <c r="N107" i="3"/>
  <c r="M107" i="3"/>
  <c r="R107" i="3" s="1"/>
  <c r="G107" i="3"/>
  <c r="H107" i="3" s="1"/>
  <c r="N106" i="3"/>
  <c r="M106" i="3"/>
  <c r="O107" i="3" s="1"/>
  <c r="P107" i="3" s="1"/>
  <c r="G106" i="3"/>
  <c r="H106" i="3" s="1"/>
  <c r="N105" i="3"/>
  <c r="M105" i="3"/>
  <c r="Q105" i="3" s="1"/>
  <c r="G105" i="3"/>
  <c r="H105" i="3" s="1"/>
  <c r="N104" i="3"/>
  <c r="M104" i="3"/>
  <c r="G104" i="3"/>
  <c r="H104" i="3" s="1"/>
  <c r="N103" i="3"/>
  <c r="M103" i="3"/>
  <c r="Q103" i="3" s="1"/>
  <c r="G103" i="3"/>
  <c r="H103" i="3" s="1"/>
  <c r="N102" i="3"/>
  <c r="M102" i="3"/>
  <c r="O103" i="3" s="1"/>
  <c r="G102" i="3"/>
  <c r="H102" i="3" s="1"/>
  <c r="N101" i="3"/>
  <c r="M101" i="3"/>
  <c r="Q101" i="3" s="1"/>
  <c r="G101" i="3"/>
  <c r="H101" i="3" s="1"/>
  <c r="N100" i="3"/>
  <c r="M100" i="3"/>
  <c r="R100" i="3" s="1"/>
  <c r="G100" i="3"/>
  <c r="H100" i="3" s="1"/>
  <c r="N99" i="3"/>
  <c r="M99" i="3"/>
  <c r="G99" i="3"/>
  <c r="H99" i="3" s="1"/>
  <c r="N98" i="3"/>
  <c r="M98" i="3"/>
  <c r="R98" i="3" s="1"/>
  <c r="G98" i="3"/>
  <c r="H98" i="3" s="1"/>
  <c r="N97" i="3"/>
  <c r="M97" i="3"/>
  <c r="Q97" i="3" s="1"/>
  <c r="G97" i="3"/>
  <c r="H97" i="3" s="1"/>
  <c r="N96" i="3"/>
  <c r="M96" i="3"/>
  <c r="R96" i="3" s="1"/>
  <c r="G96" i="3"/>
  <c r="H96" i="3" s="1"/>
  <c r="N95" i="3"/>
  <c r="M95" i="3"/>
  <c r="G95" i="3"/>
  <c r="H95" i="3" s="1"/>
  <c r="N94" i="3"/>
  <c r="M94" i="3"/>
  <c r="R94" i="3" s="1"/>
  <c r="G94" i="3"/>
  <c r="H94" i="3" s="1"/>
  <c r="N93" i="3"/>
  <c r="M93" i="3"/>
  <c r="Q93" i="3" s="1"/>
  <c r="G93" i="3"/>
  <c r="H93" i="3" s="1"/>
  <c r="N92" i="3"/>
  <c r="M92" i="3"/>
  <c r="O93" i="3" s="1"/>
  <c r="P93" i="3" s="1"/>
  <c r="G92" i="3"/>
  <c r="H92" i="3" s="1"/>
  <c r="N91" i="3"/>
  <c r="M91" i="3"/>
  <c r="G91" i="3"/>
  <c r="H91" i="3" s="1"/>
  <c r="N90" i="3"/>
  <c r="M90" i="3"/>
  <c r="R90" i="3" s="1"/>
  <c r="G90" i="3"/>
  <c r="H90" i="3" s="1"/>
  <c r="N89" i="3"/>
  <c r="M89" i="3"/>
  <c r="Q89" i="3" s="1"/>
  <c r="G89" i="3"/>
  <c r="H89" i="3" s="1"/>
  <c r="N88" i="3"/>
  <c r="M88" i="3"/>
  <c r="O89" i="3" s="1"/>
  <c r="P89" i="3" s="1"/>
  <c r="G88" i="3"/>
  <c r="H88" i="3" s="1"/>
  <c r="N87" i="3"/>
  <c r="M87" i="3"/>
  <c r="G87" i="3"/>
  <c r="H87" i="3" s="1"/>
  <c r="N86" i="3"/>
  <c r="M86" i="3"/>
  <c r="R86" i="3" s="1"/>
  <c r="G86" i="3"/>
  <c r="H86" i="3" s="1"/>
  <c r="N85" i="3"/>
  <c r="M85" i="3"/>
  <c r="Q85" i="3" s="1"/>
  <c r="G85" i="3"/>
  <c r="H85" i="3" s="1"/>
  <c r="N84" i="3"/>
  <c r="M84" i="3"/>
  <c r="O85" i="3" s="1"/>
  <c r="P85" i="3" s="1"/>
  <c r="G84" i="3"/>
  <c r="H84" i="3" s="1"/>
  <c r="N83" i="3"/>
  <c r="M83" i="3"/>
  <c r="G83" i="3"/>
  <c r="H83" i="3" s="1"/>
  <c r="N82" i="3"/>
  <c r="M82" i="3"/>
  <c r="R82" i="3" s="1"/>
  <c r="G82" i="3"/>
  <c r="H82" i="3" s="1"/>
  <c r="N81" i="3"/>
  <c r="M81" i="3"/>
  <c r="Q81" i="3" s="1"/>
  <c r="G81" i="3"/>
  <c r="H81" i="3" s="1"/>
  <c r="N80" i="3"/>
  <c r="M80" i="3"/>
  <c r="G80" i="3"/>
  <c r="H80" i="3" s="1"/>
  <c r="N79" i="3"/>
  <c r="M79" i="3"/>
  <c r="G79" i="3"/>
  <c r="H79" i="3" s="1"/>
  <c r="N78" i="3"/>
  <c r="M78" i="3"/>
  <c r="R78" i="3" s="1"/>
  <c r="G78" i="3"/>
  <c r="H78" i="3" s="1"/>
  <c r="N77" i="3"/>
  <c r="M77" i="3"/>
  <c r="Q77" i="3" s="1"/>
  <c r="G77" i="3"/>
  <c r="H77" i="3" s="1"/>
  <c r="N76" i="3"/>
  <c r="M76" i="3"/>
  <c r="O77" i="3" s="1"/>
  <c r="P77" i="3" s="1"/>
  <c r="G76" i="3"/>
  <c r="H76" i="3" s="1"/>
  <c r="N75" i="3"/>
  <c r="M75" i="3"/>
  <c r="G75" i="3"/>
  <c r="H75" i="3" s="1"/>
  <c r="N74" i="3"/>
  <c r="M74" i="3"/>
  <c r="R74" i="3" s="1"/>
  <c r="G74" i="3"/>
  <c r="H74" i="3" s="1"/>
  <c r="N73" i="3"/>
  <c r="M73" i="3"/>
  <c r="Q73" i="3" s="1"/>
  <c r="G73" i="3"/>
  <c r="H73" i="3" s="1"/>
  <c r="N72" i="3"/>
  <c r="M72" i="3"/>
  <c r="O73" i="3" s="1"/>
  <c r="P73" i="3" s="1"/>
  <c r="G72" i="3"/>
  <c r="H72" i="3" s="1"/>
  <c r="N71" i="3"/>
  <c r="M71" i="3"/>
  <c r="G71" i="3"/>
  <c r="H71" i="3" s="1"/>
  <c r="N70" i="3"/>
  <c r="M70" i="3"/>
  <c r="R70" i="3" s="1"/>
  <c r="G70" i="3"/>
  <c r="H70" i="3" s="1"/>
  <c r="N69" i="3"/>
  <c r="M69" i="3"/>
  <c r="Q69" i="3" s="1"/>
  <c r="G69" i="3"/>
  <c r="H69" i="3" s="1"/>
  <c r="N68" i="3"/>
  <c r="M68" i="3"/>
  <c r="O69" i="3" s="1"/>
  <c r="P69" i="3" s="1"/>
  <c r="G68" i="3"/>
  <c r="H68" i="3" s="1"/>
  <c r="N67" i="3"/>
  <c r="M67" i="3"/>
  <c r="G67" i="3"/>
  <c r="H67" i="3" s="1"/>
  <c r="N66" i="3"/>
  <c r="M66" i="3"/>
  <c r="R66" i="3" s="1"/>
  <c r="G66" i="3"/>
  <c r="H66" i="3" s="1"/>
  <c r="N65" i="3"/>
  <c r="M65" i="3"/>
  <c r="Q65" i="3" s="1"/>
  <c r="G65" i="3"/>
  <c r="H65" i="3" s="1"/>
  <c r="N64" i="3"/>
  <c r="M64" i="3"/>
  <c r="O65" i="3" s="1"/>
  <c r="P65" i="3" s="1"/>
  <c r="G64" i="3"/>
  <c r="H64" i="3" s="1"/>
  <c r="N63" i="3"/>
  <c r="M63" i="3"/>
  <c r="G63" i="3"/>
  <c r="H63" i="3" s="1"/>
  <c r="N62" i="3"/>
  <c r="M62" i="3"/>
  <c r="R62" i="3" s="1"/>
  <c r="G62" i="3"/>
  <c r="H62" i="3" s="1"/>
  <c r="N61" i="3"/>
  <c r="M61" i="3"/>
  <c r="Q61" i="3" s="1"/>
  <c r="G61" i="3"/>
  <c r="H61" i="3" s="1"/>
  <c r="N60" i="3"/>
  <c r="M60" i="3"/>
  <c r="O61" i="3" s="1"/>
  <c r="P61" i="3" s="1"/>
  <c r="G60" i="3"/>
  <c r="H60" i="3" s="1"/>
  <c r="N59" i="3"/>
  <c r="M59" i="3"/>
  <c r="G59" i="3"/>
  <c r="H59" i="3" s="1"/>
  <c r="N58" i="3"/>
  <c r="M58" i="3"/>
  <c r="R58" i="3" s="1"/>
  <c r="G58" i="3"/>
  <c r="H58" i="3" s="1"/>
  <c r="N57" i="3"/>
  <c r="M57" i="3"/>
  <c r="Q57" i="3" s="1"/>
  <c r="G57" i="3"/>
  <c r="H57" i="3" s="1"/>
  <c r="N56" i="3"/>
  <c r="M56" i="3"/>
  <c r="O57" i="3" s="1"/>
  <c r="P57" i="3" s="1"/>
  <c r="G56" i="3"/>
  <c r="H56" i="3" s="1"/>
  <c r="N55" i="3"/>
  <c r="M55" i="3"/>
  <c r="G55" i="3"/>
  <c r="H55" i="3" s="1"/>
  <c r="N54" i="3"/>
  <c r="M54" i="3"/>
  <c r="R54" i="3" s="1"/>
  <c r="G54" i="3"/>
  <c r="H54" i="3" s="1"/>
  <c r="N53" i="3"/>
  <c r="M53" i="3"/>
  <c r="Q53" i="3" s="1"/>
  <c r="G53" i="3"/>
  <c r="H53" i="3" s="1"/>
  <c r="N52" i="3"/>
  <c r="M52" i="3"/>
  <c r="O52" i="3" s="1"/>
  <c r="G52" i="3"/>
  <c r="H52" i="3" s="1"/>
  <c r="N51" i="3"/>
  <c r="M51" i="3"/>
  <c r="G51" i="3"/>
  <c r="H51" i="3" s="1"/>
  <c r="N50" i="3"/>
  <c r="M50" i="3"/>
  <c r="R50" i="3" s="1"/>
  <c r="G50" i="3"/>
  <c r="H50" i="3" s="1"/>
  <c r="N49" i="3"/>
  <c r="M49" i="3"/>
  <c r="Q49" i="3" s="1"/>
  <c r="G49" i="3"/>
  <c r="H49" i="3" s="1"/>
  <c r="N48" i="3"/>
  <c r="M48" i="3"/>
  <c r="O49" i="3" s="1"/>
  <c r="P49" i="3" s="1"/>
  <c r="G48" i="3"/>
  <c r="H48" i="3" s="1"/>
  <c r="N47" i="3"/>
  <c r="M47" i="3"/>
  <c r="G47" i="3"/>
  <c r="H47" i="3" s="1"/>
  <c r="N46" i="3"/>
  <c r="M46" i="3"/>
  <c r="R46" i="3" s="1"/>
  <c r="G46" i="3"/>
  <c r="H46" i="3" s="1"/>
  <c r="N45" i="3"/>
  <c r="M45" i="3"/>
  <c r="Q45" i="3" s="1"/>
  <c r="G45" i="3"/>
  <c r="H45" i="3" s="1"/>
  <c r="N44" i="3"/>
  <c r="M44" i="3"/>
  <c r="O45" i="3" s="1"/>
  <c r="P45" i="3" s="1"/>
  <c r="G44" i="3"/>
  <c r="H44" i="3" s="1"/>
  <c r="N43" i="3"/>
  <c r="M43" i="3"/>
  <c r="G43" i="3"/>
  <c r="H43" i="3" s="1"/>
  <c r="N42" i="3"/>
  <c r="M42" i="3"/>
  <c r="R42" i="3" s="1"/>
  <c r="G42" i="3"/>
  <c r="H42" i="3" s="1"/>
  <c r="N41" i="3"/>
  <c r="M41" i="3"/>
  <c r="Q41" i="3" s="1"/>
  <c r="G41" i="3"/>
  <c r="H41" i="3" s="1"/>
  <c r="N40" i="3"/>
  <c r="M40" i="3"/>
  <c r="O41" i="3" s="1"/>
  <c r="P41" i="3" s="1"/>
  <c r="G40" i="3"/>
  <c r="H40" i="3" s="1"/>
  <c r="N39" i="3"/>
  <c r="M39" i="3"/>
  <c r="G39" i="3"/>
  <c r="H39" i="3" s="1"/>
  <c r="N38" i="3"/>
  <c r="M38" i="3"/>
  <c r="R38" i="3" s="1"/>
  <c r="G38" i="3"/>
  <c r="H38" i="3" s="1"/>
  <c r="N37" i="3"/>
  <c r="M37" i="3"/>
  <c r="Q37" i="3" s="1"/>
  <c r="G37" i="3"/>
  <c r="H37" i="3" s="1"/>
  <c r="N36" i="3"/>
  <c r="M36" i="3"/>
  <c r="O37" i="3" s="1"/>
  <c r="P37" i="3" s="1"/>
  <c r="G36" i="3"/>
  <c r="H36" i="3" s="1"/>
  <c r="N35" i="3"/>
  <c r="M35" i="3"/>
  <c r="G35" i="3"/>
  <c r="H35" i="3" s="1"/>
  <c r="N34" i="3"/>
  <c r="M34" i="3"/>
  <c r="R34" i="3" s="1"/>
  <c r="G34" i="3"/>
  <c r="H34" i="3" s="1"/>
  <c r="N33" i="3"/>
  <c r="M33" i="3"/>
  <c r="Q33" i="3" s="1"/>
  <c r="G33" i="3"/>
  <c r="H33" i="3" s="1"/>
  <c r="N32" i="3"/>
  <c r="M32" i="3"/>
  <c r="G32" i="3"/>
  <c r="H32" i="3" s="1"/>
  <c r="N31" i="3"/>
  <c r="M31" i="3"/>
  <c r="G31" i="3"/>
  <c r="H31" i="3" s="1"/>
  <c r="N30" i="3"/>
  <c r="M30" i="3"/>
  <c r="R30" i="3" s="1"/>
  <c r="G30" i="3"/>
  <c r="H30" i="3" s="1"/>
  <c r="N29" i="3"/>
  <c r="M29" i="3"/>
  <c r="Q29" i="3" s="1"/>
  <c r="G29" i="3"/>
  <c r="H29" i="3" s="1"/>
  <c r="N28" i="3"/>
  <c r="M28" i="3"/>
  <c r="G28" i="3"/>
  <c r="H28" i="3" s="1"/>
  <c r="N27" i="3"/>
  <c r="M27" i="3"/>
  <c r="R27" i="3" s="1"/>
  <c r="G27" i="3"/>
  <c r="H27" i="3" s="1"/>
  <c r="N26" i="3"/>
  <c r="M26" i="3"/>
  <c r="Q26" i="3" s="1"/>
  <c r="G26" i="3"/>
  <c r="H26" i="3" s="1"/>
  <c r="N25" i="3"/>
  <c r="M25" i="3"/>
  <c r="Q25" i="3" s="1"/>
  <c r="G25" i="3"/>
  <c r="H25" i="3" s="1"/>
  <c r="N24" i="3"/>
  <c r="M24" i="3"/>
  <c r="Q24" i="3" s="1"/>
  <c r="G24" i="3"/>
  <c r="H24" i="3" s="1"/>
  <c r="N23" i="3"/>
  <c r="M23" i="3"/>
  <c r="R23" i="3" s="1"/>
  <c r="G23" i="3"/>
  <c r="H23" i="3" s="1"/>
  <c r="N22" i="3"/>
  <c r="M22" i="3"/>
  <c r="Q22" i="3" s="1"/>
  <c r="G22" i="3"/>
  <c r="I22" i="3" s="1"/>
  <c r="N21" i="3"/>
  <c r="M21" i="3"/>
  <c r="G21" i="3"/>
  <c r="H21" i="3" s="1"/>
  <c r="N20" i="3"/>
  <c r="M20" i="3"/>
  <c r="Q20" i="3" s="1"/>
  <c r="G20" i="3"/>
  <c r="H20" i="3" s="1"/>
  <c r="N19" i="3"/>
  <c r="M19" i="3"/>
  <c r="R19" i="3" s="1"/>
  <c r="G19" i="3"/>
  <c r="H19" i="3" s="1"/>
  <c r="N18" i="3"/>
  <c r="M18" i="3"/>
  <c r="Q18" i="3" s="1"/>
  <c r="G18" i="3"/>
  <c r="N17" i="3"/>
  <c r="M17" i="3"/>
  <c r="G17" i="3"/>
  <c r="H17" i="3" s="1"/>
  <c r="N16" i="3"/>
  <c r="M16" i="3"/>
  <c r="Q16" i="3" s="1"/>
  <c r="G16" i="3"/>
  <c r="H16" i="3" s="1"/>
  <c r="N15" i="3"/>
  <c r="M15" i="3"/>
  <c r="R15" i="3" s="1"/>
  <c r="G15" i="3"/>
  <c r="H15" i="3" s="1"/>
  <c r="N14" i="3"/>
  <c r="M14" i="3"/>
  <c r="G14" i="3"/>
  <c r="H14" i="3" s="1"/>
  <c r="N13" i="3"/>
  <c r="M13" i="3"/>
  <c r="G13" i="3"/>
  <c r="H13" i="3" s="1"/>
  <c r="N12" i="3"/>
  <c r="M12" i="3"/>
  <c r="Q12" i="3" s="1"/>
  <c r="G12" i="3"/>
  <c r="H12" i="3" s="1"/>
  <c r="O11" i="3"/>
  <c r="P11" i="3" s="1"/>
  <c r="N11" i="3"/>
  <c r="M11" i="3"/>
  <c r="R11" i="3" s="1"/>
  <c r="G11" i="3"/>
  <c r="H11" i="3" s="1"/>
  <c r="R10" i="3"/>
  <c r="N10" i="3"/>
  <c r="M10" i="3"/>
  <c r="G10" i="3"/>
  <c r="H10" i="3" s="1"/>
  <c r="N9" i="3"/>
  <c r="M9" i="3"/>
  <c r="G9" i="3"/>
  <c r="H9" i="3" s="1"/>
  <c r="N8" i="3"/>
  <c r="M8" i="3"/>
  <c r="Q8" i="3" s="1"/>
  <c r="G8" i="3"/>
  <c r="H8" i="3" s="1"/>
  <c r="N7" i="3"/>
  <c r="M7" i="3"/>
  <c r="R7" i="3" s="1"/>
  <c r="G7" i="3"/>
  <c r="H7" i="3" s="1"/>
  <c r="N6" i="3"/>
  <c r="M6" i="3"/>
  <c r="G6" i="3"/>
  <c r="H6" i="3" s="1"/>
  <c r="N5" i="3"/>
  <c r="M5" i="3"/>
  <c r="G5" i="3"/>
  <c r="H5" i="3" s="1"/>
  <c r="N4" i="3"/>
  <c r="M4" i="3"/>
  <c r="Q4" i="3" s="1"/>
  <c r="G4" i="3"/>
  <c r="H4" i="3" s="1"/>
  <c r="O33" i="3" l="1"/>
  <c r="P33" i="3" s="1"/>
  <c r="R18" i="3"/>
  <c r="O19" i="3"/>
  <c r="P19" i="3" s="1"/>
  <c r="I31" i="3"/>
  <c r="I35" i="3"/>
  <c r="I39" i="3"/>
  <c r="I43" i="3"/>
  <c r="I47" i="3"/>
  <c r="I51" i="3"/>
  <c r="I55" i="3"/>
  <c r="I59" i="3"/>
  <c r="I63" i="3"/>
  <c r="I67" i="3"/>
  <c r="I71" i="3"/>
  <c r="I75" i="3"/>
  <c r="I83" i="3"/>
  <c r="I87" i="3"/>
  <c r="I91" i="3"/>
  <c r="I95" i="3"/>
  <c r="I99" i="3"/>
  <c r="R105" i="3"/>
  <c r="O106" i="3"/>
  <c r="R133" i="3"/>
  <c r="O134" i="3"/>
  <c r="P134" i="3" s="1"/>
  <c r="I145" i="3"/>
  <c r="J149" i="3"/>
  <c r="I150" i="3"/>
  <c r="R150" i="3"/>
  <c r="K157" i="3"/>
  <c r="R157" i="3"/>
  <c r="O158" i="3"/>
  <c r="P158" i="3" s="1"/>
  <c r="O173" i="3"/>
  <c r="I173" i="3"/>
  <c r="K173" i="3" s="1"/>
  <c r="I174" i="3"/>
  <c r="R174" i="3"/>
  <c r="I181" i="3"/>
  <c r="O182" i="3"/>
  <c r="P182" i="3" s="1"/>
  <c r="I185" i="3"/>
  <c r="I18" i="3"/>
  <c r="R121" i="3"/>
  <c r="O122" i="3"/>
  <c r="P122" i="3" s="1"/>
  <c r="Q140" i="3"/>
  <c r="R154" i="3"/>
  <c r="I157" i="3"/>
  <c r="I158" i="3"/>
  <c r="R158" i="3"/>
  <c r="R165" i="3"/>
  <c r="O166" i="3"/>
  <c r="P166" i="3" s="1"/>
  <c r="O18" i="3"/>
  <c r="K181" i="3"/>
  <c r="Q6" i="3"/>
  <c r="I6" i="3"/>
  <c r="Q14" i="3"/>
  <c r="I14" i="3"/>
  <c r="R31" i="3"/>
  <c r="O32" i="3"/>
  <c r="R35" i="3"/>
  <c r="O36" i="3"/>
  <c r="R39" i="3"/>
  <c r="O40" i="3"/>
  <c r="R43" i="3"/>
  <c r="O44" i="3"/>
  <c r="R47" i="3"/>
  <c r="O48" i="3"/>
  <c r="R51" i="3"/>
  <c r="R55" i="3"/>
  <c r="O56" i="3"/>
  <c r="P56" i="3" s="1"/>
  <c r="R59" i="3"/>
  <c r="O60" i="3"/>
  <c r="R63" i="3"/>
  <c r="O64" i="3"/>
  <c r="P64" i="3" s="1"/>
  <c r="R67" i="3"/>
  <c r="O68" i="3"/>
  <c r="R71" i="3"/>
  <c r="O72" i="3"/>
  <c r="P72" i="3" s="1"/>
  <c r="R75" i="3"/>
  <c r="O76" i="3"/>
  <c r="O79" i="3"/>
  <c r="R79" i="3"/>
  <c r="I79" i="3"/>
  <c r="O14" i="3"/>
  <c r="R6" i="3"/>
  <c r="O7" i="3"/>
  <c r="P7" i="3" s="1"/>
  <c r="Q10" i="3"/>
  <c r="I10" i="3"/>
  <c r="R14" i="3"/>
  <c r="O15" i="3"/>
  <c r="P15" i="3" s="1"/>
  <c r="O55" i="3"/>
  <c r="P55" i="3" s="1"/>
  <c r="O59" i="3"/>
  <c r="O63" i="3"/>
  <c r="P63" i="3" s="1"/>
  <c r="O67" i="3"/>
  <c r="O71" i="3"/>
  <c r="P71" i="3" s="1"/>
  <c r="O75" i="3"/>
  <c r="O6" i="3"/>
  <c r="P6" i="3" s="1"/>
  <c r="O31" i="3"/>
  <c r="O35" i="3"/>
  <c r="O39" i="3"/>
  <c r="O43" i="3"/>
  <c r="O47" i="3"/>
  <c r="O51" i="3"/>
  <c r="O53" i="3"/>
  <c r="P53" i="3" s="1"/>
  <c r="O10" i="3"/>
  <c r="P10" i="3" s="1"/>
  <c r="R22" i="3"/>
  <c r="O23" i="3"/>
  <c r="P23" i="3" s="1"/>
  <c r="I27" i="3"/>
  <c r="O29" i="3"/>
  <c r="P29" i="3" s="1"/>
  <c r="O28" i="3"/>
  <c r="O81" i="3"/>
  <c r="P81" i="3" s="1"/>
  <c r="O80" i="3"/>
  <c r="I103" i="3"/>
  <c r="J103" i="3" s="1"/>
  <c r="I105" i="3"/>
  <c r="O111" i="3"/>
  <c r="P111" i="3" s="1"/>
  <c r="O112" i="3"/>
  <c r="O127" i="3"/>
  <c r="P127" i="3" s="1"/>
  <c r="O128" i="3"/>
  <c r="K165" i="3"/>
  <c r="J181" i="3"/>
  <c r="I192" i="3"/>
  <c r="J192" i="3" s="1"/>
  <c r="I208" i="3"/>
  <c r="J208" i="3" s="1"/>
  <c r="R209" i="3"/>
  <c r="O220" i="3"/>
  <c r="I220" i="3"/>
  <c r="J220" i="3" s="1"/>
  <c r="I221" i="3"/>
  <c r="O99" i="3"/>
  <c r="O104" i="3"/>
  <c r="P104" i="3" s="1"/>
  <c r="O108" i="3"/>
  <c r="P108" i="3" s="1"/>
  <c r="R113" i="3"/>
  <c r="O114" i="3"/>
  <c r="P114" i="3" s="1"/>
  <c r="O123" i="3"/>
  <c r="P123" i="3" s="1"/>
  <c r="O124" i="3"/>
  <c r="R129" i="3"/>
  <c r="O130" i="3"/>
  <c r="P130" i="3" s="1"/>
  <c r="I141" i="3"/>
  <c r="J141" i="3" s="1"/>
  <c r="R141" i="3"/>
  <c r="O142" i="3"/>
  <c r="P142" i="3" s="1"/>
  <c r="J157" i="3"/>
  <c r="J173" i="3"/>
  <c r="R188" i="3"/>
  <c r="O189" i="3"/>
  <c r="P189" i="3" s="1"/>
  <c r="I196" i="3"/>
  <c r="J196" i="3" s="1"/>
  <c r="R200" i="3"/>
  <c r="O201" i="3"/>
  <c r="P201" i="3" s="1"/>
  <c r="R212" i="3"/>
  <c r="O213" i="3"/>
  <c r="P213" i="3" s="1"/>
  <c r="O83" i="3"/>
  <c r="O87" i="3"/>
  <c r="O91" i="3"/>
  <c r="O95" i="3"/>
  <c r="O22" i="3"/>
  <c r="P32" i="3"/>
  <c r="P36" i="3"/>
  <c r="P40" i="3"/>
  <c r="P44" i="3"/>
  <c r="P48" i="3"/>
  <c r="P52" i="3"/>
  <c r="P60" i="3"/>
  <c r="P68" i="3"/>
  <c r="P76" i="3"/>
  <c r="P80" i="3"/>
  <c r="P106" i="3"/>
  <c r="R109" i="3"/>
  <c r="O110" i="3"/>
  <c r="P110" i="3" s="1"/>
  <c r="O119" i="3"/>
  <c r="P119" i="3" s="1"/>
  <c r="O120" i="3"/>
  <c r="P124" i="3"/>
  <c r="R125" i="3"/>
  <c r="O126" i="3"/>
  <c r="P126" i="3" s="1"/>
  <c r="O135" i="3"/>
  <c r="P135" i="3" s="1"/>
  <c r="O136" i="3"/>
  <c r="R145" i="3"/>
  <c r="O146" i="3"/>
  <c r="P146" i="3" s="1"/>
  <c r="H153" i="3"/>
  <c r="K153" i="3" s="1"/>
  <c r="R153" i="3"/>
  <c r="O154" i="3"/>
  <c r="P154" i="3" s="1"/>
  <c r="R161" i="3"/>
  <c r="O162" i="3"/>
  <c r="P162" i="3" s="1"/>
  <c r="R169" i="3"/>
  <c r="O170" i="3"/>
  <c r="P170" i="3" s="1"/>
  <c r="R177" i="3"/>
  <c r="O178" i="3"/>
  <c r="P178" i="3" s="1"/>
  <c r="O188" i="3"/>
  <c r="I188" i="3"/>
  <c r="J188" i="3" s="1"/>
  <c r="I189" i="3"/>
  <c r="R189" i="3"/>
  <c r="P192" i="3"/>
  <c r="O200" i="3"/>
  <c r="I200" i="3"/>
  <c r="J200" i="3" s="1"/>
  <c r="I201" i="3"/>
  <c r="R204" i="3"/>
  <c r="O205" i="3"/>
  <c r="P205" i="3" s="1"/>
  <c r="P208" i="3"/>
  <c r="O212" i="3"/>
  <c r="I212" i="3"/>
  <c r="J212" i="3" s="1"/>
  <c r="R216" i="3"/>
  <c r="O217" i="3"/>
  <c r="P217" i="3" s="1"/>
  <c r="P220" i="3"/>
  <c r="R83" i="3"/>
  <c r="O84" i="3"/>
  <c r="P84" i="3" s="1"/>
  <c r="R87" i="3"/>
  <c r="O88" i="3"/>
  <c r="P88" i="3" s="1"/>
  <c r="R91" i="3"/>
  <c r="O92" i="3"/>
  <c r="P92" i="3" s="1"/>
  <c r="R95" i="3"/>
  <c r="O96" i="3"/>
  <c r="P96" i="3" s="1"/>
  <c r="R99" i="3"/>
  <c r="O100" i="3"/>
  <c r="P100" i="3" s="1"/>
  <c r="R103" i="3"/>
  <c r="O115" i="3"/>
  <c r="P115" i="3" s="1"/>
  <c r="O116" i="3"/>
  <c r="P116" i="3" s="1"/>
  <c r="O131" i="3"/>
  <c r="P131" i="3" s="1"/>
  <c r="O132" i="3"/>
  <c r="P132" i="3" s="1"/>
  <c r="P157" i="3"/>
  <c r="O161" i="3"/>
  <c r="I161" i="3"/>
  <c r="J161" i="3" s="1"/>
  <c r="I162" i="3"/>
  <c r="R162" i="3"/>
  <c r="P165" i="3"/>
  <c r="O169" i="3"/>
  <c r="P169" i="3" s="1"/>
  <c r="I169" i="3"/>
  <c r="J169" i="3" s="1"/>
  <c r="I170" i="3"/>
  <c r="R170" i="3"/>
  <c r="P173" i="3"/>
  <c r="O177" i="3"/>
  <c r="I177" i="3"/>
  <c r="J177" i="3" s="1"/>
  <c r="O184" i="3"/>
  <c r="I184" i="3"/>
  <c r="J184" i="3" s="1"/>
  <c r="R184" i="3"/>
  <c r="O185" i="3"/>
  <c r="P185" i="3" s="1"/>
  <c r="R192" i="3"/>
  <c r="O193" i="3"/>
  <c r="P193" i="3" s="1"/>
  <c r="O204" i="3"/>
  <c r="P204" i="3" s="1"/>
  <c r="I204" i="3"/>
  <c r="J204" i="3" s="1"/>
  <c r="K208" i="3"/>
  <c r="R208" i="3"/>
  <c r="O209" i="3"/>
  <c r="P209" i="3" s="1"/>
  <c r="O216" i="3"/>
  <c r="P216" i="3" s="1"/>
  <c r="I216" i="3"/>
  <c r="J216" i="3" s="1"/>
  <c r="K220" i="3"/>
  <c r="R220" i="3"/>
  <c r="O221" i="3"/>
  <c r="P221" i="3" s="1"/>
  <c r="J6" i="3"/>
  <c r="K6" i="3"/>
  <c r="J14" i="3"/>
  <c r="K14" i="3"/>
  <c r="P22" i="3"/>
  <c r="P18" i="3"/>
  <c r="J10" i="3"/>
  <c r="K10" i="3"/>
  <c r="P14" i="3"/>
  <c r="I4" i="3"/>
  <c r="K4" i="3" s="1"/>
  <c r="R4" i="3"/>
  <c r="O5" i="3"/>
  <c r="P5" i="3" s="1"/>
  <c r="Q7" i="3"/>
  <c r="I8" i="3"/>
  <c r="J8" i="3" s="1"/>
  <c r="R8" i="3"/>
  <c r="O9" i="3"/>
  <c r="P9" i="3" s="1"/>
  <c r="Q11" i="3"/>
  <c r="I12" i="3"/>
  <c r="K12" i="3" s="1"/>
  <c r="R12" i="3"/>
  <c r="O13" i="3"/>
  <c r="P13" i="3" s="1"/>
  <c r="Q15" i="3"/>
  <c r="I16" i="3"/>
  <c r="K16" i="3" s="1"/>
  <c r="R16" i="3"/>
  <c r="O17" i="3"/>
  <c r="P17" i="3" s="1"/>
  <c r="Q19" i="3"/>
  <c r="I20" i="3"/>
  <c r="K20" i="3" s="1"/>
  <c r="R20" i="3"/>
  <c r="O21" i="3"/>
  <c r="P21" i="3" s="1"/>
  <c r="Q23" i="3"/>
  <c r="I24" i="3"/>
  <c r="K24" i="3" s="1"/>
  <c r="J31" i="3"/>
  <c r="K31" i="3"/>
  <c r="J35" i="3"/>
  <c r="K35" i="3"/>
  <c r="J39" i="3"/>
  <c r="K39" i="3"/>
  <c r="J43" i="3"/>
  <c r="K43" i="3"/>
  <c r="J47" i="3"/>
  <c r="K47" i="3"/>
  <c r="J51" i="3"/>
  <c r="K51" i="3"/>
  <c r="J55" i="3"/>
  <c r="K55" i="3"/>
  <c r="J59" i="3"/>
  <c r="K59" i="3"/>
  <c r="J63" i="3"/>
  <c r="K63" i="3"/>
  <c r="J67" i="3"/>
  <c r="K67" i="3"/>
  <c r="J71" i="3"/>
  <c r="K71" i="3"/>
  <c r="J75" i="3"/>
  <c r="K75" i="3"/>
  <c r="J79" i="3"/>
  <c r="K79" i="3"/>
  <c r="J83" i="3"/>
  <c r="K83" i="3"/>
  <c r="J87" i="3"/>
  <c r="K87" i="3"/>
  <c r="J91" i="3"/>
  <c r="K91" i="3"/>
  <c r="J95" i="3"/>
  <c r="K95" i="3"/>
  <c r="J99" i="3"/>
  <c r="K99" i="3"/>
  <c r="K103" i="3"/>
  <c r="Q9" i="3"/>
  <c r="I7" i="3"/>
  <c r="J7" i="3" s="1"/>
  <c r="O8" i="3"/>
  <c r="P8" i="3" s="1"/>
  <c r="I11" i="3"/>
  <c r="J11" i="3" s="1"/>
  <c r="O12" i="3"/>
  <c r="P12" i="3" s="1"/>
  <c r="I15" i="3"/>
  <c r="J15" i="3" s="1"/>
  <c r="O16" i="3"/>
  <c r="P16" i="3" s="1"/>
  <c r="H18" i="3"/>
  <c r="I19" i="3"/>
  <c r="K19" i="3" s="1"/>
  <c r="O20" i="3"/>
  <c r="P20" i="3" s="1"/>
  <c r="H22" i="3"/>
  <c r="I23" i="3"/>
  <c r="J23" i="3" s="1"/>
  <c r="O24" i="3"/>
  <c r="P24" i="3" s="1"/>
  <c r="J27" i="3"/>
  <c r="K27" i="3"/>
  <c r="P28" i="3"/>
  <c r="Q5" i="3"/>
  <c r="Q13" i="3"/>
  <c r="Q17" i="3"/>
  <c r="Q21" i="3"/>
  <c r="O25" i="3"/>
  <c r="P25" i="3" s="1"/>
  <c r="R26" i="3"/>
  <c r="I26" i="3"/>
  <c r="J26" i="3" s="1"/>
  <c r="O26" i="3"/>
  <c r="P26" i="3" s="1"/>
  <c r="I5" i="3"/>
  <c r="J5" i="3" s="1"/>
  <c r="R5" i="3"/>
  <c r="I9" i="3"/>
  <c r="K9" i="3" s="1"/>
  <c r="R9" i="3"/>
  <c r="I13" i="3"/>
  <c r="J13" i="3" s="1"/>
  <c r="R13" i="3"/>
  <c r="I17" i="3"/>
  <c r="J17" i="3" s="1"/>
  <c r="R17" i="3"/>
  <c r="I21" i="3"/>
  <c r="J21" i="3" s="1"/>
  <c r="R21" i="3"/>
  <c r="R24" i="3"/>
  <c r="O27" i="3"/>
  <c r="P27" i="3" s="1"/>
  <c r="P31" i="3"/>
  <c r="P35" i="3"/>
  <c r="P39" i="3"/>
  <c r="P43" i="3"/>
  <c r="P47" i="3"/>
  <c r="P51" i="3"/>
  <c r="P59" i="3"/>
  <c r="P67" i="3"/>
  <c r="P75" i="3"/>
  <c r="P79" i="3"/>
  <c r="P83" i="3"/>
  <c r="P87" i="3"/>
  <c r="P91" i="3"/>
  <c r="P95" i="3"/>
  <c r="P99" i="3"/>
  <c r="P103" i="3"/>
  <c r="I25" i="3"/>
  <c r="J25" i="3" s="1"/>
  <c r="R25" i="3"/>
  <c r="Q28" i="3"/>
  <c r="I29" i="3"/>
  <c r="J29" i="3" s="1"/>
  <c r="R29" i="3"/>
  <c r="O30" i="3"/>
  <c r="P30" i="3" s="1"/>
  <c r="Q32" i="3"/>
  <c r="I33" i="3"/>
  <c r="K33" i="3" s="1"/>
  <c r="R33" i="3"/>
  <c r="O34" i="3"/>
  <c r="P34" i="3" s="1"/>
  <c r="Q36" i="3"/>
  <c r="I37" i="3"/>
  <c r="K37" i="3" s="1"/>
  <c r="R37" i="3"/>
  <c r="O38" i="3"/>
  <c r="P38" i="3" s="1"/>
  <c r="Q40" i="3"/>
  <c r="I41" i="3"/>
  <c r="K41" i="3" s="1"/>
  <c r="R41" i="3"/>
  <c r="O42" i="3"/>
  <c r="P42" i="3" s="1"/>
  <c r="Q44" i="3"/>
  <c r="I45" i="3"/>
  <c r="K45" i="3" s="1"/>
  <c r="R45" i="3"/>
  <c r="O46" i="3"/>
  <c r="P46" i="3" s="1"/>
  <c r="Q48" i="3"/>
  <c r="I49" i="3"/>
  <c r="K49" i="3" s="1"/>
  <c r="R49" i="3"/>
  <c r="O50" i="3"/>
  <c r="P50" i="3" s="1"/>
  <c r="Q52" i="3"/>
  <c r="I53" i="3"/>
  <c r="K53" i="3" s="1"/>
  <c r="R53" i="3"/>
  <c r="O54" i="3"/>
  <c r="P54" i="3" s="1"/>
  <c r="Q56" i="3"/>
  <c r="I57" i="3"/>
  <c r="K57" i="3" s="1"/>
  <c r="R57" i="3"/>
  <c r="O58" i="3"/>
  <c r="P58" i="3" s="1"/>
  <c r="Q60" i="3"/>
  <c r="I61" i="3"/>
  <c r="K61" i="3" s="1"/>
  <c r="R61" i="3"/>
  <c r="O62" i="3"/>
  <c r="P62" i="3" s="1"/>
  <c r="Q64" i="3"/>
  <c r="I65" i="3"/>
  <c r="K65" i="3" s="1"/>
  <c r="R65" i="3"/>
  <c r="O66" i="3"/>
  <c r="P66" i="3" s="1"/>
  <c r="Q68" i="3"/>
  <c r="I69" i="3"/>
  <c r="K69" i="3" s="1"/>
  <c r="R69" i="3"/>
  <c r="O70" i="3"/>
  <c r="P70" i="3" s="1"/>
  <c r="Q72" i="3"/>
  <c r="I73" i="3"/>
  <c r="K73" i="3" s="1"/>
  <c r="R73" i="3"/>
  <c r="O74" i="3"/>
  <c r="P74" i="3" s="1"/>
  <c r="Q76" i="3"/>
  <c r="I77" i="3"/>
  <c r="K77" i="3" s="1"/>
  <c r="R77" i="3"/>
  <c r="O78" i="3"/>
  <c r="P78" i="3" s="1"/>
  <c r="Q80" i="3"/>
  <c r="I81" i="3"/>
  <c r="K81" i="3" s="1"/>
  <c r="R81" i="3"/>
  <c r="O82" i="3"/>
  <c r="P82" i="3" s="1"/>
  <c r="Q84" i="3"/>
  <c r="I85" i="3"/>
  <c r="K85" i="3" s="1"/>
  <c r="R85" i="3"/>
  <c r="O86" i="3"/>
  <c r="P86" i="3" s="1"/>
  <c r="Q88" i="3"/>
  <c r="I89" i="3"/>
  <c r="K89" i="3" s="1"/>
  <c r="R89" i="3"/>
  <c r="O90" i="3"/>
  <c r="P90" i="3" s="1"/>
  <c r="Q92" i="3"/>
  <c r="I93" i="3"/>
  <c r="K93" i="3" s="1"/>
  <c r="R93" i="3"/>
  <c r="O94" i="3"/>
  <c r="P94" i="3" s="1"/>
  <c r="Q96" i="3"/>
  <c r="I97" i="3"/>
  <c r="K97" i="3" s="1"/>
  <c r="R97" i="3"/>
  <c r="O98" i="3"/>
  <c r="P98" i="3" s="1"/>
  <c r="Q100" i="3"/>
  <c r="I101" i="3"/>
  <c r="K101" i="3" s="1"/>
  <c r="R101" i="3"/>
  <c r="O102" i="3"/>
  <c r="P102" i="3" s="1"/>
  <c r="P120" i="3"/>
  <c r="P136" i="3"/>
  <c r="Q27" i="3"/>
  <c r="I28" i="3"/>
  <c r="J28" i="3" s="1"/>
  <c r="R28" i="3"/>
  <c r="Q31" i="3"/>
  <c r="I32" i="3"/>
  <c r="J32" i="3" s="1"/>
  <c r="R32" i="3"/>
  <c r="Q35" i="3"/>
  <c r="I36" i="3"/>
  <c r="J36" i="3" s="1"/>
  <c r="R36" i="3"/>
  <c r="Q39" i="3"/>
  <c r="I40" i="3"/>
  <c r="K40" i="3" s="1"/>
  <c r="R40" i="3"/>
  <c r="Q43" i="3"/>
  <c r="I44" i="3"/>
  <c r="J44" i="3" s="1"/>
  <c r="R44" i="3"/>
  <c r="Q47" i="3"/>
  <c r="I48" i="3"/>
  <c r="K48" i="3" s="1"/>
  <c r="R48" i="3"/>
  <c r="Q51" i="3"/>
  <c r="I52" i="3"/>
  <c r="J52" i="3" s="1"/>
  <c r="R52" i="3"/>
  <c r="Q55" i="3"/>
  <c r="I56" i="3"/>
  <c r="K56" i="3" s="1"/>
  <c r="R56" i="3"/>
  <c r="Q59" i="3"/>
  <c r="I60" i="3"/>
  <c r="J60" i="3" s="1"/>
  <c r="R60" i="3"/>
  <c r="Q63" i="3"/>
  <c r="I64" i="3"/>
  <c r="J64" i="3" s="1"/>
  <c r="R64" i="3"/>
  <c r="Q67" i="3"/>
  <c r="I68" i="3"/>
  <c r="J68" i="3" s="1"/>
  <c r="R68" i="3"/>
  <c r="Q71" i="3"/>
  <c r="I72" i="3"/>
  <c r="K72" i="3" s="1"/>
  <c r="R72" i="3"/>
  <c r="Q75" i="3"/>
  <c r="I76" i="3"/>
  <c r="J76" i="3" s="1"/>
  <c r="R76" i="3"/>
  <c r="Q79" i="3"/>
  <c r="I80" i="3"/>
  <c r="K80" i="3" s="1"/>
  <c r="R80" i="3"/>
  <c r="Q83" i="3"/>
  <c r="I84" i="3"/>
  <c r="J84" i="3" s="1"/>
  <c r="R84" i="3"/>
  <c r="Q87" i="3"/>
  <c r="I88" i="3"/>
  <c r="K88" i="3" s="1"/>
  <c r="R88" i="3"/>
  <c r="Q91" i="3"/>
  <c r="I92" i="3"/>
  <c r="J92" i="3" s="1"/>
  <c r="R92" i="3"/>
  <c r="Q95" i="3"/>
  <c r="I96" i="3"/>
  <c r="J96" i="3" s="1"/>
  <c r="O97" i="3"/>
  <c r="P97" i="3" s="1"/>
  <c r="Q99" i="3"/>
  <c r="I100" i="3"/>
  <c r="J100" i="3" s="1"/>
  <c r="O101" i="3"/>
  <c r="P101" i="3" s="1"/>
  <c r="Q30" i="3"/>
  <c r="Q34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R104" i="3"/>
  <c r="I104" i="3"/>
  <c r="K104" i="3" s="1"/>
  <c r="Q104" i="3"/>
  <c r="P112" i="3"/>
  <c r="P128" i="3"/>
  <c r="I30" i="3"/>
  <c r="K30" i="3" s="1"/>
  <c r="I34" i="3"/>
  <c r="K34" i="3" s="1"/>
  <c r="I38" i="3"/>
  <c r="J38" i="3" s="1"/>
  <c r="I42" i="3"/>
  <c r="K42" i="3" s="1"/>
  <c r="I46" i="3"/>
  <c r="J46" i="3" s="1"/>
  <c r="I50" i="3"/>
  <c r="K50" i="3" s="1"/>
  <c r="I54" i="3"/>
  <c r="J54" i="3" s="1"/>
  <c r="I58" i="3"/>
  <c r="K58" i="3" s="1"/>
  <c r="I62" i="3"/>
  <c r="J62" i="3" s="1"/>
  <c r="I66" i="3"/>
  <c r="K66" i="3" s="1"/>
  <c r="I70" i="3"/>
  <c r="J70" i="3" s="1"/>
  <c r="I74" i="3"/>
  <c r="K74" i="3" s="1"/>
  <c r="I78" i="3"/>
  <c r="J78" i="3" s="1"/>
  <c r="I82" i="3"/>
  <c r="K82" i="3" s="1"/>
  <c r="I86" i="3"/>
  <c r="J86" i="3" s="1"/>
  <c r="I90" i="3"/>
  <c r="K90" i="3" s="1"/>
  <c r="I94" i="3"/>
  <c r="J94" i="3" s="1"/>
  <c r="I98" i="3"/>
  <c r="K98" i="3" s="1"/>
  <c r="I102" i="3"/>
  <c r="J102" i="3" s="1"/>
  <c r="R102" i="3"/>
  <c r="K105" i="3"/>
  <c r="J105" i="3"/>
  <c r="K113" i="3"/>
  <c r="Q108" i="3"/>
  <c r="I109" i="3"/>
  <c r="J109" i="3" s="1"/>
  <c r="Q112" i="3"/>
  <c r="I113" i="3"/>
  <c r="J113" i="3" s="1"/>
  <c r="Q116" i="3"/>
  <c r="I117" i="3"/>
  <c r="J117" i="3" s="1"/>
  <c r="Q120" i="3"/>
  <c r="I121" i="3"/>
  <c r="J121" i="3" s="1"/>
  <c r="Q124" i="3"/>
  <c r="I125" i="3"/>
  <c r="K125" i="3" s="1"/>
  <c r="Q128" i="3"/>
  <c r="I129" i="3"/>
  <c r="J129" i="3" s="1"/>
  <c r="Q132" i="3"/>
  <c r="I133" i="3"/>
  <c r="K133" i="3" s="1"/>
  <c r="Q136" i="3"/>
  <c r="I137" i="3"/>
  <c r="J137" i="3" s="1"/>
  <c r="O139" i="3"/>
  <c r="P139" i="3" s="1"/>
  <c r="R139" i="3"/>
  <c r="O141" i="3"/>
  <c r="P141" i="3" s="1"/>
  <c r="O105" i="3"/>
  <c r="P105" i="3" s="1"/>
  <c r="Q107" i="3"/>
  <c r="I108" i="3"/>
  <c r="K108" i="3" s="1"/>
  <c r="R108" i="3"/>
  <c r="O109" i="3"/>
  <c r="P109" i="3" s="1"/>
  <c r="Q111" i="3"/>
  <c r="I112" i="3"/>
  <c r="K112" i="3" s="1"/>
  <c r="R112" i="3"/>
  <c r="O113" i="3"/>
  <c r="P113" i="3" s="1"/>
  <c r="Q115" i="3"/>
  <c r="I116" i="3"/>
  <c r="K116" i="3" s="1"/>
  <c r="R116" i="3"/>
  <c r="O117" i="3"/>
  <c r="P117" i="3" s="1"/>
  <c r="Q119" i="3"/>
  <c r="I120" i="3"/>
  <c r="K120" i="3" s="1"/>
  <c r="R120" i="3"/>
  <c r="O121" i="3"/>
  <c r="P121" i="3" s="1"/>
  <c r="Q123" i="3"/>
  <c r="I124" i="3"/>
  <c r="K124" i="3" s="1"/>
  <c r="R124" i="3"/>
  <c r="O125" i="3"/>
  <c r="P125" i="3" s="1"/>
  <c r="Q127" i="3"/>
  <c r="I128" i="3"/>
  <c r="K128" i="3" s="1"/>
  <c r="R128" i="3"/>
  <c r="O129" i="3"/>
  <c r="P129" i="3" s="1"/>
  <c r="Q131" i="3"/>
  <c r="I132" i="3"/>
  <c r="K132" i="3" s="1"/>
  <c r="R132" i="3"/>
  <c r="O133" i="3"/>
  <c r="P133" i="3" s="1"/>
  <c r="Q135" i="3"/>
  <c r="I136" i="3"/>
  <c r="K136" i="3" s="1"/>
  <c r="R136" i="3"/>
  <c r="O137" i="3"/>
  <c r="P137" i="3" s="1"/>
  <c r="Q106" i="3"/>
  <c r="I107" i="3"/>
  <c r="J107" i="3" s="1"/>
  <c r="Q110" i="3"/>
  <c r="I111" i="3"/>
  <c r="J111" i="3" s="1"/>
  <c r="R111" i="3"/>
  <c r="Q114" i="3"/>
  <c r="I115" i="3"/>
  <c r="K115" i="3" s="1"/>
  <c r="R115" i="3"/>
  <c r="Q118" i="3"/>
  <c r="I119" i="3"/>
  <c r="J119" i="3" s="1"/>
  <c r="R119" i="3"/>
  <c r="Q122" i="3"/>
  <c r="I123" i="3"/>
  <c r="J123" i="3" s="1"/>
  <c r="R123" i="3"/>
  <c r="Q126" i="3"/>
  <c r="I127" i="3"/>
  <c r="J127" i="3" s="1"/>
  <c r="R127" i="3"/>
  <c r="Q130" i="3"/>
  <c r="I131" i="3"/>
  <c r="K131" i="3" s="1"/>
  <c r="R131" i="3"/>
  <c r="Q134" i="3"/>
  <c r="I135" i="3"/>
  <c r="K135" i="3" s="1"/>
  <c r="R135" i="3"/>
  <c r="Q138" i="3"/>
  <c r="I139" i="3"/>
  <c r="J139" i="3" s="1"/>
  <c r="I140" i="3"/>
  <c r="J140" i="3" s="1"/>
  <c r="P145" i="3"/>
  <c r="P153" i="3"/>
  <c r="P161" i="3"/>
  <c r="P177" i="3"/>
  <c r="I106" i="3"/>
  <c r="J106" i="3" s="1"/>
  <c r="R106" i="3"/>
  <c r="I110" i="3"/>
  <c r="J110" i="3" s="1"/>
  <c r="I114" i="3"/>
  <c r="J114" i="3" s="1"/>
  <c r="I118" i="3"/>
  <c r="K118" i="3" s="1"/>
  <c r="I122" i="3"/>
  <c r="K122" i="3" s="1"/>
  <c r="I126" i="3"/>
  <c r="K126" i="3" s="1"/>
  <c r="I130" i="3"/>
  <c r="J130" i="3" s="1"/>
  <c r="I134" i="3"/>
  <c r="K134" i="3" s="1"/>
  <c r="I138" i="3"/>
  <c r="K138" i="3" s="1"/>
  <c r="Q139" i="3"/>
  <c r="O140" i="3"/>
  <c r="P140" i="3" s="1"/>
  <c r="K141" i="3"/>
  <c r="J145" i="3"/>
  <c r="K145" i="3"/>
  <c r="P181" i="3"/>
  <c r="Q142" i="3"/>
  <c r="I143" i="3"/>
  <c r="J143" i="3" s="1"/>
  <c r="R143" i="3"/>
  <c r="O144" i="3"/>
  <c r="P144" i="3" s="1"/>
  <c r="Q146" i="3"/>
  <c r="I147" i="3"/>
  <c r="K147" i="3" s="1"/>
  <c r="R147" i="3"/>
  <c r="O148" i="3"/>
  <c r="P148" i="3" s="1"/>
  <c r="H150" i="3"/>
  <c r="I151" i="3"/>
  <c r="K151" i="3" s="1"/>
  <c r="R151" i="3"/>
  <c r="O152" i="3"/>
  <c r="P152" i="3" s="1"/>
  <c r="H154" i="3"/>
  <c r="I155" i="3"/>
  <c r="K155" i="3" s="1"/>
  <c r="R155" i="3"/>
  <c r="O156" i="3"/>
  <c r="P156" i="3" s="1"/>
  <c r="H158" i="3"/>
  <c r="I159" i="3"/>
  <c r="J159" i="3" s="1"/>
  <c r="R159" i="3"/>
  <c r="O160" i="3"/>
  <c r="P160" i="3" s="1"/>
  <c r="H162" i="3"/>
  <c r="I163" i="3"/>
  <c r="K163" i="3" s="1"/>
  <c r="R163" i="3"/>
  <c r="O164" i="3"/>
  <c r="P164" i="3" s="1"/>
  <c r="H166" i="3"/>
  <c r="I167" i="3"/>
  <c r="K167" i="3" s="1"/>
  <c r="R167" i="3"/>
  <c r="O168" i="3"/>
  <c r="P168" i="3" s="1"/>
  <c r="H170" i="3"/>
  <c r="I171" i="3"/>
  <c r="K171" i="3" s="1"/>
  <c r="R171" i="3"/>
  <c r="O172" i="3"/>
  <c r="P172" i="3" s="1"/>
  <c r="H174" i="3"/>
  <c r="I175" i="3"/>
  <c r="J175" i="3" s="1"/>
  <c r="R175" i="3"/>
  <c r="O176" i="3"/>
  <c r="P176" i="3" s="1"/>
  <c r="Q178" i="3"/>
  <c r="I179" i="3"/>
  <c r="K179" i="3" s="1"/>
  <c r="R179" i="3"/>
  <c r="O180" i="3"/>
  <c r="P180" i="3" s="1"/>
  <c r="P196" i="3"/>
  <c r="I142" i="3"/>
  <c r="J142" i="3" s="1"/>
  <c r="O143" i="3"/>
  <c r="P143" i="3" s="1"/>
  <c r="I146" i="3"/>
  <c r="K146" i="3" s="1"/>
  <c r="O147" i="3"/>
  <c r="P147" i="3" s="1"/>
  <c r="O151" i="3"/>
  <c r="P151" i="3" s="1"/>
  <c r="O155" i="3"/>
  <c r="P155" i="3" s="1"/>
  <c r="O159" i="3"/>
  <c r="P159" i="3" s="1"/>
  <c r="O163" i="3"/>
  <c r="P163" i="3" s="1"/>
  <c r="O167" i="3"/>
  <c r="P167" i="3" s="1"/>
  <c r="O171" i="3"/>
  <c r="P171" i="3" s="1"/>
  <c r="O175" i="3"/>
  <c r="P175" i="3" s="1"/>
  <c r="I178" i="3"/>
  <c r="J178" i="3" s="1"/>
  <c r="O179" i="3"/>
  <c r="P179" i="3" s="1"/>
  <c r="R181" i="3"/>
  <c r="I183" i="3"/>
  <c r="K183" i="3" s="1"/>
  <c r="K184" i="3"/>
  <c r="P184" i="3"/>
  <c r="P188" i="3"/>
  <c r="P200" i="3"/>
  <c r="P212" i="3"/>
  <c r="Q144" i="3"/>
  <c r="Q148" i="3"/>
  <c r="Q152" i="3"/>
  <c r="Q156" i="3"/>
  <c r="Q160" i="3"/>
  <c r="Q164" i="3"/>
  <c r="Q168" i="3"/>
  <c r="Q172" i="3"/>
  <c r="Q176" i="3"/>
  <c r="Q180" i="3"/>
  <c r="R182" i="3"/>
  <c r="I182" i="3"/>
  <c r="J182" i="3" s="1"/>
  <c r="Q182" i="3"/>
  <c r="Q183" i="3"/>
  <c r="J198" i="3"/>
  <c r="I144" i="3"/>
  <c r="J144" i="3" s="1"/>
  <c r="R144" i="3"/>
  <c r="I148" i="3"/>
  <c r="K148" i="3" s="1"/>
  <c r="R148" i="3"/>
  <c r="I152" i="3"/>
  <c r="K152" i="3" s="1"/>
  <c r="R152" i="3"/>
  <c r="I156" i="3"/>
  <c r="K156" i="3" s="1"/>
  <c r="R156" i="3"/>
  <c r="I160" i="3"/>
  <c r="K160" i="3" s="1"/>
  <c r="R160" i="3"/>
  <c r="I164" i="3"/>
  <c r="K164" i="3" s="1"/>
  <c r="R164" i="3"/>
  <c r="I168" i="3"/>
  <c r="K168" i="3" s="1"/>
  <c r="R168" i="3"/>
  <c r="I172" i="3"/>
  <c r="K172" i="3" s="1"/>
  <c r="R172" i="3"/>
  <c r="I176" i="3"/>
  <c r="K176" i="3" s="1"/>
  <c r="R176" i="3"/>
  <c r="I180" i="3"/>
  <c r="J180" i="3" s="1"/>
  <c r="R180" i="3"/>
  <c r="O183" i="3"/>
  <c r="P183" i="3" s="1"/>
  <c r="R183" i="3"/>
  <c r="K215" i="3"/>
  <c r="H185" i="3"/>
  <c r="I186" i="3"/>
  <c r="J186" i="3" s="1"/>
  <c r="R186" i="3"/>
  <c r="O187" i="3"/>
  <c r="P187" i="3" s="1"/>
  <c r="H189" i="3"/>
  <c r="I190" i="3"/>
  <c r="K190" i="3" s="1"/>
  <c r="R190" i="3"/>
  <c r="O191" i="3"/>
  <c r="P191" i="3" s="1"/>
  <c r="Q193" i="3"/>
  <c r="I194" i="3"/>
  <c r="J194" i="3" s="1"/>
  <c r="R194" i="3"/>
  <c r="O195" i="3"/>
  <c r="P195" i="3" s="1"/>
  <c r="Q197" i="3"/>
  <c r="I198" i="3"/>
  <c r="K198" i="3" s="1"/>
  <c r="R198" i="3"/>
  <c r="J199" i="3"/>
  <c r="O199" i="3"/>
  <c r="P199" i="3" s="1"/>
  <c r="H201" i="3"/>
  <c r="Q201" i="3"/>
  <c r="I202" i="3"/>
  <c r="K202" i="3" s="1"/>
  <c r="R202" i="3"/>
  <c r="O203" i="3"/>
  <c r="P203" i="3" s="1"/>
  <c r="Q205" i="3"/>
  <c r="I206" i="3"/>
  <c r="J206" i="3" s="1"/>
  <c r="R206" i="3"/>
  <c r="O207" i="3"/>
  <c r="P207" i="3" s="1"/>
  <c r="H209" i="3"/>
  <c r="I210" i="3"/>
  <c r="K210" i="3" s="1"/>
  <c r="R210" i="3"/>
  <c r="O211" i="3"/>
  <c r="P211" i="3" s="1"/>
  <c r="Q213" i="3"/>
  <c r="I214" i="3"/>
  <c r="J214" i="3" s="1"/>
  <c r="R214" i="3"/>
  <c r="O215" i="3"/>
  <c r="P215" i="3" s="1"/>
  <c r="Q217" i="3"/>
  <c r="I218" i="3"/>
  <c r="K218" i="3" s="1"/>
  <c r="R218" i="3"/>
  <c r="O219" i="3"/>
  <c r="P219" i="3" s="1"/>
  <c r="H221" i="3"/>
  <c r="Q221" i="3"/>
  <c r="I222" i="3"/>
  <c r="K222" i="3" s="1"/>
  <c r="R222" i="3"/>
  <c r="J223" i="3"/>
  <c r="O223" i="3"/>
  <c r="P223" i="3" s="1"/>
  <c r="O186" i="3"/>
  <c r="P186" i="3" s="1"/>
  <c r="O190" i="3"/>
  <c r="P190" i="3" s="1"/>
  <c r="I193" i="3"/>
  <c r="J193" i="3" s="1"/>
  <c r="O194" i="3"/>
  <c r="P194" i="3" s="1"/>
  <c r="I197" i="3"/>
  <c r="J197" i="3" s="1"/>
  <c r="O198" i="3"/>
  <c r="P198" i="3" s="1"/>
  <c r="O202" i="3"/>
  <c r="P202" i="3" s="1"/>
  <c r="I205" i="3"/>
  <c r="K205" i="3" s="1"/>
  <c r="O206" i="3"/>
  <c r="P206" i="3" s="1"/>
  <c r="O210" i="3"/>
  <c r="P210" i="3" s="1"/>
  <c r="I213" i="3"/>
  <c r="K213" i="3" s="1"/>
  <c r="O214" i="3"/>
  <c r="P214" i="3" s="1"/>
  <c r="I217" i="3"/>
  <c r="K217" i="3" s="1"/>
  <c r="O218" i="3"/>
  <c r="P218" i="3" s="1"/>
  <c r="O222" i="3"/>
  <c r="P222" i="3" s="1"/>
  <c r="Q187" i="3"/>
  <c r="Q191" i="3"/>
  <c r="Q195" i="3"/>
  <c r="Q199" i="3"/>
  <c r="Q203" i="3"/>
  <c r="Q207" i="3"/>
  <c r="Q211" i="3"/>
  <c r="Q215" i="3"/>
  <c r="Q219" i="3"/>
  <c r="Q223" i="3"/>
  <c r="I187" i="3"/>
  <c r="J187" i="3" s="1"/>
  <c r="R187" i="3"/>
  <c r="I191" i="3"/>
  <c r="K191" i="3" s="1"/>
  <c r="R191" i="3"/>
  <c r="I195" i="3"/>
  <c r="J195" i="3" s="1"/>
  <c r="R195" i="3"/>
  <c r="I199" i="3"/>
  <c r="K199" i="3" s="1"/>
  <c r="R199" i="3"/>
  <c r="I203" i="3"/>
  <c r="K203" i="3" s="1"/>
  <c r="R203" i="3"/>
  <c r="I207" i="3"/>
  <c r="K207" i="3" s="1"/>
  <c r="R207" i="3"/>
  <c r="I211" i="3"/>
  <c r="K211" i="3" s="1"/>
  <c r="R211" i="3"/>
  <c r="I215" i="3"/>
  <c r="J215" i="3" s="1"/>
  <c r="R215" i="3"/>
  <c r="I219" i="3"/>
  <c r="K219" i="3" s="1"/>
  <c r="R219" i="3"/>
  <c r="I223" i="3"/>
  <c r="K223" i="3" s="1"/>
  <c r="N13" i="6"/>
  <c r="M13" i="6"/>
  <c r="Q13" i="6" s="1"/>
  <c r="G13" i="6"/>
  <c r="H13" i="6" s="1"/>
  <c r="N12" i="6"/>
  <c r="M12" i="6"/>
  <c r="R12" i="6" s="1"/>
  <c r="G12" i="6"/>
  <c r="I12" i="6" s="1"/>
  <c r="N11" i="6"/>
  <c r="M11" i="6"/>
  <c r="G11" i="6"/>
  <c r="H11" i="6" s="1"/>
  <c r="N10" i="6"/>
  <c r="M10" i="6"/>
  <c r="R10" i="6" s="1"/>
  <c r="G10" i="6"/>
  <c r="H10" i="6" s="1"/>
  <c r="N9" i="6"/>
  <c r="M9" i="6"/>
  <c r="Q9" i="6" s="1"/>
  <c r="G9" i="6"/>
  <c r="H9" i="6" s="1"/>
  <c r="N8" i="6"/>
  <c r="M8" i="6"/>
  <c r="R8" i="6" s="1"/>
  <c r="G8" i="6"/>
  <c r="H8" i="6" s="1"/>
  <c r="N7" i="6"/>
  <c r="M7" i="6"/>
  <c r="G7" i="6"/>
  <c r="H7" i="6" s="1"/>
  <c r="N6" i="6"/>
  <c r="M6" i="6"/>
  <c r="R6" i="6" s="1"/>
  <c r="G6" i="6"/>
  <c r="H6" i="6" s="1"/>
  <c r="N5" i="6"/>
  <c r="M5" i="6"/>
  <c r="Q5" i="6" s="1"/>
  <c r="G5" i="6"/>
  <c r="H5" i="6" s="1"/>
  <c r="N4" i="6"/>
  <c r="M4" i="6"/>
  <c r="R4" i="6" s="1"/>
  <c r="G4" i="6"/>
  <c r="H4" i="6" s="1"/>
  <c r="N3" i="6"/>
  <c r="M3" i="6"/>
  <c r="G3" i="6"/>
  <c r="H3" i="6" s="1"/>
  <c r="N2" i="6"/>
  <c r="M2" i="6"/>
  <c r="R2" i="6" s="1"/>
  <c r="G2" i="6"/>
  <c r="H2" i="6" s="1"/>
  <c r="C148" i="6"/>
  <c r="C132" i="6"/>
  <c r="C110" i="6"/>
  <c r="C5" i="6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N111" i="5"/>
  <c r="M111" i="5"/>
  <c r="R111" i="5" s="1"/>
  <c r="G111" i="5"/>
  <c r="H111" i="5" s="1"/>
  <c r="N110" i="5"/>
  <c r="M110" i="5"/>
  <c r="Q110" i="5" s="1"/>
  <c r="G110" i="5"/>
  <c r="H110" i="5" s="1"/>
  <c r="N109" i="5"/>
  <c r="M109" i="5"/>
  <c r="Q109" i="5" s="1"/>
  <c r="G109" i="5"/>
  <c r="I109" i="5" s="1"/>
  <c r="N108" i="5"/>
  <c r="M108" i="5"/>
  <c r="Q108" i="5" s="1"/>
  <c r="G108" i="5"/>
  <c r="H108" i="5" s="1"/>
  <c r="N107" i="5"/>
  <c r="M107" i="5"/>
  <c r="O108" i="5" s="1"/>
  <c r="G107" i="5"/>
  <c r="H107" i="5" s="1"/>
  <c r="N106" i="5"/>
  <c r="M106" i="5"/>
  <c r="Q106" i="5" s="1"/>
  <c r="G106" i="5"/>
  <c r="H106" i="5" s="1"/>
  <c r="N105" i="5"/>
  <c r="M105" i="5"/>
  <c r="Q105" i="5" s="1"/>
  <c r="G105" i="5"/>
  <c r="I105" i="5" s="1"/>
  <c r="N104" i="5"/>
  <c r="M104" i="5"/>
  <c r="Q104" i="5" s="1"/>
  <c r="G104" i="5"/>
  <c r="H104" i="5" s="1"/>
  <c r="N103" i="5"/>
  <c r="M103" i="5"/>
  <c r="G103" i="5"/>
  <c r="H103" i="5" s="1"/>
  <c r="N102" i="5"/>
  <c r="M102" i="5"/>
  <c r="Q102" i="5" s="1"/>
  <c r="G102" i="5"/>
  <c r="H102" i="5" s="1"/>
  <c r="N101" i="5"/>
  <c r="M101" i="5"/>
  <c r="Q101" i="5" s="1"/>
  <c r="G101" i="5"/>
  <c r="I101" i="5" s="1"/>
  <c r="N100" i="5"/>
  <c r="M100" i="5"/>
  <c r="Q100" i="5" s="1"/>
  <c r="G100" i="5"/>
  <c r="H100" i="5" s="1"/>
  <c r="N99" i="5"/>
  <c r="M99" i="5"/>
  <c r="G99" i="5"/>
  <c r="H99" i="5" s="1"/>
  <c r="N98" i="5"/>
  <c r="M98" i="5"/>
  <c r="Q98" i="5" s="1"/>
  <c r="G98" i="5"/>
  <c r="H98" i="5" s="1"/>
  <c r="N97" i="5"/>
  <c r="M97" i="5"/>
  <c r="Q97" i="5" s="1"/>
  <c r="G97" i="5"/>
  <c r="N96" i="5"/>
  <c r="M96" i="5"/>
  <c r="Q96" i="5" s="1"/>
  <c r="G96" i="5"/>
  <c r="H96" i="5" s="1"/>
  <c r="N95" i="5"/>
  <c r="M95" i="5"/>
  <c r="G95" i="5"/>
  <c r="H95" i="5" s="1"/>
  <c r="N94" i="5"/>
  <c r="M94" i="5"/>
  <c r="Q94" i="5" s="1"/>
  <c r="G94" i="5"/>
  <c r="H94" i="5" s="1"/>
  <c r="N93" i="5"/>
  <c r="M93" i="5"/>
  <c r="Q93" i="5" s="1"/>
  <c r="G93" i="5"/>
  <c r="N92" i="5"/>
  <c r="M92" i="5"/>
  <c r="Q92" i="5" s="1"/>
  <c r="G92" i="5"/>
  <c r="H92" i="5" s="1"/>
  <c r="N91" i="5"/>
  <c r="M91" i="5"/>
  <c r="G91" i="5"/>
  <c r="H91" i="5" s="1"/>
  <c r="N90" i="5"/>
  <c r="M90" i="5"/>
  <c r="Q90" i="5" s="1"/>
  <c r="G90" i="5"/>
  <c r="H90" i="5" s="1"/>
  <c r="N89" i="5"/>
  <c r="M89" i="5"/>
  <c r="Q89" i="5" s="1"/>
  <c r="G89" i="5"/>
  <c r="N88" i="5"/>
  <c r="M88" i="5"/>
  <c r="Q88" i="5" s="1"/>
  <c r="G88" i="5"/>
  <c r="H88" i="5" s="1"/>
  <c r="N87" i="5"/>
  <c r="M87" i="5"/>
  <c r="G87" i="5"/>
  <c r="H87" i="5" s="1"/>
  <c r="N86" i="5"/>
  <c r="M86" i="5"/>
  <c r="Q86" i="5" s="1"/>
  <c r="G86" i="5"/>
  <c r="H86" i="5" s="1"/>
  <c r="N85" i="5"/>
  <c r="M85" i="5"/>
  <c r="Q85" i="5" s="1"/>
  <c r="G85" i="5"/>
  <c r="N84" i="5"/>
  <c r="M84" i="5"/>
  <c r="Q84" i="5" s="1"/>
  <c r="G84" i="5"/>
  <c r="H84" i="5" s="1"/>
  <c r="N83" i="5"/>
  <c r="M83" i="5"/>
  <c r="G83" i="5"/>
  <c r="H83" i="5" s="1"/>
  <c r="N82" i="5"/>
  <c r="M82" i="5"/>
  <c r="Q82" i="5" s="1"/>
  <c r="G82" i="5"/>
  <c r="H82" i="5" s="1"/>
  <c r="N81" i="5"/>
  <c r="M81" i="5"/>
  <c r="Q81" i="5" s="1"/>
  <c r="G81" i="5"/>
  <c r="N80" i="5"/>
  <c r="M80" i="5"/>
  <c r="Q80" i="5" s="1"/>
  <c r="G80" i="5"/>
  <c r="H80" i="5" s="1"/>
  <c r="N79" i="5"/>
  <c r="M79" i="5"/>
  <c r="G79" i="5"/>
  <c r="H79" i="5" s="1"/>
  <c r="N78" i="5"/>
  <c r="M78" i="5"/>
  <c r="Q78" i="5" s="1"/>
  <c r="G78" i="5"/>
  <c r="H78" i="5" s="1"/>
  <c r="N77" i="5"/>
  <c r="M77" i="5"/>
  <c r="Q77" i="5" s="1"/>
  <c r="G77" i="5"/>
  <c r="N76" i="5"/>
  <c r="M76" i="5"/>
  <c r="Q76" i="5" s="1"/>
  <c r="G76" i="5"/>
  <c r="H76" i="5" s="1"/>
  <c r="N75" i="5"/>
  <c r="M75" i="5"/>
  <c r="G75" i="5"/>
  <c r="H75" i="5" s="1"/>
  <c r="N74" i="5"/>
  <c r="M74" i="5"/>
  <c r="Q74" i="5" s="1"/>
  <c r="G74" i="5"/>
  <c r="H74" i="5" s="1"/>
  <c r="N73" i="5"/>
  <c r="M73" i="5"/>
  <c r="Q73" i="5" s="1"/>
  <c r="G73" i="5"/>
  <c r="N72" i="5"/>
  <c r="M72" i="5"/>
  <c r="Q72" i="5" s="1"/>
  <c r="G72" i="5"/>
  <c r="H72" i="5" s="1"/>
  <c r="N71" i="5"/>
  <c r="M71" i="5"/>
  <c r="R71" i="5" s="1"/>
  <c r="G71" i="5"/>
  <c r="H71" i="5" s="1"/>
  <c r="N70" i="5"/>
  <c r="M70" i="5"/>
  <c r="G70" i="5"/>
  <c r="H70" i="5" s="1"/>
  <c r="N69" i="5"/>
  <c r="M69" i="5"/>
  <c r="Q69" i="5" s="1"/>
  <c r="G69" i="5"/>
  <c r="H69" i="5" s="1"/>
  <c r="N68" i="5"/>
  <c r="M68" i="5"/>
  <c r="R68" i="5" s="1"/>
  <c r="G68" i="5"/>
  <c r="H68" i="5" s="1"/>
  <c r="N67" i="5"/>
  <c r="M67" i="5"/>
  <c r="Q67" i="5" s="1"/>
  <c r="G67" i="5"/>
  <c r="H67" i="5" s="1"/>
  <c r="N66" i="5"/>
  <c r="M66" i="5"/>
  <c r="Q66" i="5" s="1"/>
  <c r="G66" i="5"/>
  <c r="N65" i="5"/>
  <c r="M65" i="5"/>
  <c r="G65" i="5"/>
  <c r="H65" i="5" s="1"/>
  <c r="N64" i="5"/>
  <c r="M64" i="5"/>
  <c r="R64" i="5" s="1"/>
  <c r="G64" i="5"/>
  <c r="H64" i="5" s="1"/>
  <c r="N63" i="5"/>
  <c r="M63" i="5"/>
  <c r="Q63" i="5" s="1"/>
  <c r="G63" i="5"/>
  <c r="H63" i="5" s="1"/>
  <c r="N62" i="5"/>
  <c r="M62" i="5"/>
  <c r="Q62" i="5" s="1"/>
  <c r="G62" i="5"/>
  <c r="N61" i="5"/>
  <c r="M61" i="5"/>
  <c r="G61" i="5"/>
  <c r="H61" i="5" s="1"/>
  <c r="N60" i="5"/>
  <c r="M60" i="5"/>
  <c r="R60" i="5" s="1"/>
  <c r="G60" i="5"/>
  <c r="H60" i="5" s="1"/>
  <c r="N59" i="5"/>
  <c r="M59" i="5"/>
  <c r="Q59" i="5" s="1"/>
  <c r="G59" i="5"/>
  <c r="H59" i="5" s="1"/>
  <c r="N58" i="5"/>
  <c r="M58" i="5"/>
  <c r="Q58" i="5" s="1"/>
  <c r="G58" i="5"/>
  <c r="N57" i="5"/>
  <c r="M57" i="5"/>
  <c r="G57" i="5"/>
  <c r="H57" i="5" s="1"/>
  <c r="N56" i="5"/>
  <c r="M56" i="5"/>
  <c r="R56" i="5" s="1"/>
  <c r="G56" i="5"/>
  <c r="H56" i="5" s="1"/>
  <c r="N55" i="5"/>
  <c r="M55" i="5"/>
  <c r="Q55" i="5" s="1"/>
  <c r="G55" i="5"/>
  <c r="H55" i="5" s="1"/>
  <c r="N54" i="5"/>
  <c r="M54" i="5"/>
  <c r="Q54" i="5" s="1"/>
  <c r="G54" i="5"/>
  <c r="N53" i="5"/>
  <c r="M53" i="5"/>
  <c r="G53" i="5"/>
  <c r="H53" i="5" s="1"/>
  <c r="N52" i="5"/>
  <c r="M52" i="5"/>
  <c r="R52" i="5" s="1"/>
  <c r="G52" i="5"/>
  <c r="H52" i="5" s="1"/>
  <c r="N51" i="5"/>
  <c r="M51" i="5"/>
  <c r="Q51" i="5" s="1"/>
  <c r="G51" i="5"/>
  <c r="H51" i="5" s="1"/>
  <c r="N50" i="5"/>
  <c r="M50" i="5"/>
  <c r="Q50" i="5" s="1"/>
  <c r="G50" i="5"/>
  <c r="N49" i="5"/>
  <c r="M49" i="5"/>
  <c r="G49" i="5"/>
  <c r="H49" i="5" s="1"/>
  <c r="N48" i="5"/>
  <c r="M48" i="5"/>
  <c r="R48" i="5" s="1"/>
  <c r="G48" i="5"/>
  <c r="H48" i="5" s="1"/>
  <c r="N47" i="5"/>
  <c r="M47" i="5"/>
  <c r="Q47" i="5" s="1"/>
  <c r="G47" i="5"/>
  <c r="H47" i="5" s="1"/>
  <c r="N46" i="5"/>
  <c r="M46" i="5"/>
  <c r="Q46" i="5" s="1"/>
  <c r="G46" i="5"/>
  <c r="N45" i="5"/>
  <c r="M45" i="5"/>
  <c r="G45" i="5"/>
  <c r="H45" i="5" s="1"/>
  <c r="N44" i="5"/>
  <c r="M44" i="5"/>
  <c r="R44" i="5" s="1"/>
  <c r="G44" i="5"/>
  <c r="H44" i="5" s="1"/>
  <c r="N43" i="5"/>
  <c r="M43" i="5"/>
  <c r="Q43" i="5" s="1"/>
  <c r="G43" i="5"/>
  <c r="H43" i="5" s="1"/>
  <c r="N42" i="5"/>
  <c r="M42" i="5"/>
  <c r="Q42" i="5" s="1"/>
  <c r="G42" i="5"/>
  <c r="N41" i="5"/>
  <c r="M41" i="5"/>
  <c r="G41" i="5"/>
  <c r="H41" i="5" s="1"/>
  <c r="N40" i="5"/>
  <c r="M40" i="5"/>
  <c r="G40" i="5"/>
  <c r="H40" i="5" s="1"/>
  <c r="N39" i="5"/>
  <c r="M39" i="5"/>
  <c r="Q39" i="5" s="1"/>
  <c r="G39" i="5"/>
  <c r="H39" i="5" s="1"/>
  <c r="N38" i="5"/>
  <c r="M38" i="5"/>
  <c r="Q38" i="5" s="1"/>
  <c r="G38" i="5"/>
  <c r="N37" i="5"/>
  <c r="M37" i="5"/>
  <c r="G37" i="5"/>
  <c r="H37" i="5" s="1"/>
  <c r="N36" i="5"/>
  <c r="M36" i="5"/>
  <c r="Q36" i="5" s="1"/>
  <c r="G36" i="5"/>
  <c r="H36" i="5" s="1"/>
  <c r="N35" i="5"/>
  <c r="M35" i="5"/>
  <c r="Q35" i="5" s="1"/>
  <c r="G35" i="5"/>
  <c r="H35" i="5" s="1"/>
  <c r="N34" i="5"/>
  <c r="M34" i="5"/>
  <c r="Q34" i="5" s="1"/>
  <c r="G34" i="5"/>
  <c r="H34" i="5" s="1"/>
  <c r="N33" i="5"/>
  <c r="M33" i="5"/>
  <c r="G33" i="5"/>
  <c r="H33" i="5" s="1"/>
  <c r="N32" i="5"/>
  <c r="M32" i="5"/>
  <c r="R32" i="5" s="1"/>
  <c r="G32" i="5"/>
  <c r="H32" i="5" s="1"/>
  <c r="N31" i="5"/>
  <c r="M31" i="5"/>
  <c r="Q31" i="5" s="1"/>
  <c r="G31" i="5"/>
  <c r="H31" i="5" s="1"/>
  <c r="N30" i="5"/>
  <c r="M30" i="5"/>
  <c r="Q30" i="5" s="1"/>
  <c r="G30" i="5"/>
  <c r="H30" i="5" s="1"/>
  <c r="N29" i="5"/>
  <c r="M29" i="5"/>
  <c r="G29" i="5"/>
  <c r="H29" i="5" s="1"/>
  <c r="N28" i="5"/>
  <c r="M28" i="5"/>
  <c r="R28" i="5" s="1"/>
  <c r="G28" i="5"/>
  <c r="H28" i="5" s="1"/>
  <c r="N27" i="5"/>
  <c r="M27" i="5"/>
  <c r="Q27" i="5" s="1"/>
  <c r="G27" i="5"/>
  <c r="H27" i="5" s="1"/>
  <c r="N26" i="5"/>
  <c r="M26" i="5"/>
  <c r="Q26" i="5" s="1"/>
  <c r="G26" i="5"/>
  <c r="H26" i="5" s="1"/>
  <c r="N25" i="5"/>
  <c r="M25" i="5"/>
  <c r="G25" i="5"/>
  <c r="H25" i="5" s="1"/>
  <c r="N24" i="5"/>
  <c r="M24" i="5"/>
  <c r="R24" i="5" s="1"/>
  <c r="G24" i="5"/>
  <c r="H24" i="5" s="1"/>
  <c r="N23" i="5"/>
  <c r="M23" i="5"/>
  <c r="Q23" i="5" s="1"/>
  <c r="G23" i="5"/>
  <c r="H23" i="5" s="1"/>
  <c r="N22" i="5"/>
  <c r="M22" i="5"/>
  <c r="Q22" i="5" s="1"/>
  <c r="G22" i="5"/>
  <c r="H22" i="5" s="1"/>
  <c r="N21" i="5"/>
  <c r="M21" i="5"/>
  <c r="G21" i="5"/>
  <c r="H21" i="5" s="1"/>
  <c r="N20" i="5"/>
  <c r="M20" i="5"/>
  <c r="R20" i="5" s="1"/>
  <c r="G20" i="5"/>
  <c r="H20" i="5" s="1"/>
  <c r="N19" i="5"/>
  <c r="M19" i="5"/>
  <c r="Q19" i="5" s="1"/>
  <c r="G19" i="5"/>
  <c r="H19" i="5" s="1"/>
  <c r="N18" i="5"/>
  <c r="M18" i="5"/>
  <c r="Q18" i="5" s="1"/>
  <c r="G18" i="5"/>
  <c r="H18" i="5" s="1"/>
  <c r="N17" i="5"/>
  <c r="M17" i="5"/>
  <c r="G17" i="5"/>
  <c r="H17" i="5" s="1"/>
  <c r="N16" i="5"/>
  <c r="M16" i="5"/>
  <c r="R16" i="5" s="1"/>
  <c r="G16" i="5"/>
  <c r="H16" i="5" s="1"/>
  <c r="N15" i="5"/>
  <c r="M15" i="5"/>
  <c r="Q15" i="5" s="1"/>
  <c r="G15" i="5"/>
  <c r="H15" i="5" s="1"/>
  <c r="N14" i="5"/>
  <c r="M14" i="5"/>
  <c r="Q14" i="5" s="1"/>
  <c r="G14" i="5"/>
  <c r="H14" i="5" s="1"/>
  <c r="N13" i="5"/>
  <c r="M13" i="5"/>
  <c r="G13" i="5"/>
  <c r="H13" i="5" s="1"/>
  <c r="N12" i="5"/>
  <c r="M12" i="5"/>
  <c r="R12" i="5" s="1"/>
  <c r="G12" i="5"/>
  <c r="H12" i="5" s="1"/>
  <c r="N11" i="5"/>
  <c r="M11" i="5"/>
  <c r="Q11" i="5" s="1"/>
  <c r="G11" i="5"/>
  <c r="H11" i="5" s="1"/>
  <c r="N10" i="5"/>
  <c r="M10" i="5"/>
  <c r="Q10" i="5" s="1"/>
  <c r="G10" i="5"/>
  <c r="H10" i="5" s="1"/>
  <c r="N9" i="5"/>
  <c r="M9" i="5"/>
  <c r="G9" i="5"/>
  <c r="H9" i="5" s="1"/>
  <c r="N8" i="5"/>
  <c r="M8" i="5"/>
  <c r="R8" i="5" s="1"/>
  <c r="G8" i="5"/>
  <c r="H8" i="5" s="1"/>
  <c r="N7" i="5"/>
  <c r="M7" i="5"/>
  <c r="Q7" i="5" s="1"/>
  <c r="G7" i="5"/>
  <c r="H7" i="5" s="1"/>
  <c r="N6" i="5"/>
  <c r="M6" i="5"/>
  <c r="Q6" i="5" s="1"/>
  <c r="G6" i="5"/>
  <c r="H6" i="5" s="1"/>
  <c r="N5" i="5"/>
  <c r="M5" i="5"/>
  <c r="G5" i="5"/>
  <c r="H5" i="5" s="1"/>
  <c r="N4" i="5"/>
  <c r="M4" i="5"/>
  <c r="R4" i="5" s="1"/>
  <c r="G4" i="5"/>
  <c r="H4" i="5" s="1"/>
  <c r="B222" i="6"/>
  <c r="D222" i="6" s="1"/>
  <c r="B221" i="6"/>
  <c r="C221" i="6" s="1"/>
  <c r="B220" i="6"/>
  <c r="D220" i="6" s="1"/>
  <c r="B219" i="6"/>
  <c r="B218" i="6"/>
  <c r="D218" i="6" s="1"/>
  <c r="B217" i="6"/>
  <c r="C217" i="6" s="1"/>
  <c r="B216" i="6"/>
  <c r="B215" i="6"/>
  <c r="B214" i="6"/>
  <c r="D214" i="6" s="1"/>
  <c r="B213" i="6"/>
  <c r="B212" i="6"/>
  <c r="D212" i="6" s="1"/>
  <c r="B211" i="6"/>
  <c r="B210" i="6"/>
  <c r="D210" i="6" s="1"/>
  <c r="B209" i="6"/>
  <c r="C209" i="6" s="1"/>
  <c r="B208" i="6"/>
  <c r="D208" i="6" s="1"/>
  <c r="B207" i="6"/>
  <c r="B206" i="6"/>
  <c r="D206" i="6" s="1"/>
  <c r="B205" i="6"/>
  <c r="C205" i="6" s="1"/>
  <c r="B204" i="6"/>
  <c r="C204" i="6" s="1"/>
  <c r="B203" i="6"/>
  <c r="B202" i="6"/>
  <c r="D202" i="6" s="1"/>
  <c r="B201" i="6"/>
  <c r="C201" i="6" s="1"/>
  <c r="B200" i="6"/>
  <c r="D200" i="6" s="1"/>
  <c r="B199" i="6"/>
  <c r="B198" i="6"/>
  <c r="D198" i="6" s="1"/>
  <c r="B197" i="6"/>
  <c r="C197" i="6" s="1"/>
  <c r="B196" i="6"/>
  <c r="B195" i="6"/>
  <c r="B194" i="6"/>
  <c r="B193" i="6"/>
  <c r="C193" i="6" s="1"/>
  <c r="B192" i="6"/>
  <c r="B191" i="6"/>
  <c r="B190" i="6"/>
  <c r="B189" i="6"/>
  <c r="C189" i="6" s="1"/>
  <c r="B188" i="6"/>
  <c r="C188" i="6" s="1"/>
  <c r="B187" i="6"/>
  <c r="B186" i="6"/>
  <c r="B185" i="6"/>
  <c r="C185" i="6" s="1"/>
  <c r="B184" i="6"/>
  <c r="B183" i="6"/>
  <c r="B182" i="6"/>
  <c r="D182" i="6" s="1"/>
  <c r="B181" i="6"/>
  <c r="B180" i="6"/>
  <c r="D180" i="6" s="1"/>
  <c r="B179" i="6"/>
  <c r="B178" i="6"/>
  <c r="D178" i="6" s="1"/>
  <c r="B177" i="6"/>
  <c r="C177" i="6" s="1"/>
  <c r="B176" i="6"/>
  <c r="D176" i="6" s="1"/>
  <c r="B175" i="6"/>
  <c r="B174" i="6"/>
  <c r="D174" i="6" s="1"/>
  <c r="B173" i="6"/>
  <c r="C173" i="6" s="1"/>
  <c r="B172" i="6"/>
  <c r="C172" i="6" s="1"/>
  <c r="B171" i="6"/>
  <c r="B170" i="6"/>
  <c r="D170" i="6" s="1"/>
  <c r="B169" i="6"/>
  <c r="C169" i="6" s="1"/>
  <c r="B168" i="6"/>
  <c r="D168" i="6" s="1"/>
  <c r="B167" i="6"/>
  <c r="B166" i="6"/>
  <c r="D166" i="6" s="1"/>
  <c r="D165" i="6"/>
  <c r="B165" i="6"/>
  <c r="C165" i="6" s="1"/>
  <c r="B164" i="6"/>
  <c r="B163" i="6"/>
  <c r="B162" i="6"/>
  <c r="B161" i="6"/>
  <c r="C161" i="6" s="1"/>
  <c r="B160" i="6"/>
  <c r="B159" i="6"/>
  <c r="B158" i="6"/>
  <c r="B157" i="6"/>
  <c r="C157" i="6" s="1"/>
  <c r="B156" i="6"/>
  <c r="C156" i="6" s="1"/>
  <c r="B155" i="6"/>
  <c r="B154" i="6"/>
  <c r="B153" i="6"/>
  <c r="C153" i="6" s="1"/>
  <c r="B152" i="6"/>
  <c r="B151" i="6"/>
  <c r="B150" i="6"/>
  <c r="D150" i="6" s="1"/>
  <c r="B149" i="6"/>
  <c r="B148" i="6"/>
  <c r="D148" i="6" s="1"/>
  <c r="B147" i="6"/>
  <c r="B146" i="6"/>
  <c r="D146" i="6" s="1"/>
  <c r="B145" i="6"/>
  <c r="C145" i="6" s="1"/>
  <c r="B144" i="6"/>
  <c r="D144" i="6" s="1"/>
  <c r="B143" i="6"/>
  <c r="B142" i="6"/>
  <c r="D142" i="6" s="1"/>
  <c r="B141" i="6"/>
  <c r="C141" i="6" s="1"/>
  <c r="B140" i="6"/>
  <c r="D140" i="6" s="1"/>
  <c r="B139" i="6"/>
  <c r="B138" i="6"/>
  <c r="D138" i="6" s="1"/>
  <c r="B137" i="6"/>
  <c r="C137" i="6" s="1"/>
  <c r="B136" i="6"/>
  <c r="D136" i="6" s="1"/>
  <c r="B135" i="6"/>
  <c r="B134" i="6"/>
  <c r="D134" i="6" s="1"/>
  <c r="B133" i="6"/>
  <c r="C133" i="6" s="1"/>
  <c r="B132" i="6"/>
  <c r="D132" i="6" s="1"/>
  <c r="B131" i="6"/>
  <c r="B130" i="6"/>
  <c r="D130" i="6" s="1"/>
  <c r="B129" i="6"/>
  <c r="D129" i="6" s="1"/>
  <c r="B128" i="6"/>
  <c r="D128" i="6" s="1"/>
  <c r="B127" i="6"/>
  <c r="B126" i="6"/>
  <c r="D126" i="6" s="1"/>
  <c r="B125" i="6"/>
  <c r="B124" i="6"/>
  <c r="D124" i="6" s="1"/>
  <c r="B123" i="6"/>
  <c r="B122" i="6"/>
  <c r="D122" i="6" s="1"/>
  <c r="B121" i="6"/>
  <c r="B120" i="6"/>
  <c r="D120" i="6" s="1"/>
  <c r="B119" i="6"/>
  <c r="B118" i="6"/>
  <c r="D118" i="6" s="1"/>
  <c r="B117" i="6"/>
  <c r="B116" i="6"/>
  <c r="D116" i="6" s="1"/>
  <c r="B115" i="6"/>
  <c r="B114" i="6"/>
  <c r="B113" i="6"/>
  <c r="D113" i="6" s="1"/>
  <c r="B112" i="6"/>
  <c r="B111" i="6"/>
  <c r="D110" i="6"/>
  <c r="B110" i="6"/>
  <c r="B109" i="6"/>
  <c r="B108" i="6"/>
  <c r="D108" i="6" s="1"/>
  <c r="B107" i="6"/>
  <c r="B106" i="6"/>
  <c r="B105" i="6"/>
  <c r="D105" i="6" s="1"/>
  <c r="B104" i="6"/>
  <c r="B103" i="6"/>
  <c r="B13" i="6"/>
  <c r="C13" i="6" s="1"/>
  <c r="B12" i="6"/>
  <c r="D12" i="6" s="1"/>
  <c r="B11" i="6"/>
  <c r="C11" i="6" s="1"/>
  <c r="B10" i="6"/>
  <c r="D10" i="6" s="1"/>
  <c r="B9" i="6"/>
  <c r="D9" i="6" s="1"/>
  <c r="B8" i="6"/>
  <c r="D8" i="6" s="1"/>
  <c r="B7" i="6"/>
  <c r="C7" i="6" s="1"/>
  <c r="B6" i="6"/>
  <c r="C6" i="6" s="1"/>
  <c r="B5" i="6"/>
  <c r="D5" i="6" s="1"/>
  <c r="B4" i="6"/>
  <c r="D4" i="6" s="1"/>
  <c r="B3" i="6"/>
  <c r="C3" i="6" s="1"/>
  <c r="B2" i="6"/>
  <c r="D2" i="6" s="1"/>
  <c r="B111" i="5"/>
  <c r="C111" i="5" s="1"/>
  <c r="B110" i="5"/>
  <c r="C110" i="5" s="1"/>
  <c r="B109" i="5"/>
  <c r="C109" i="5" s="1"/>
  <c r="B108" i="5"/>
  <c r="D108" i="5" s="1"/>
  <c r="B107" i="5"/>
  <c r="C107" i="5" s="1"/>
  <c r="B106" i="5"/>
  <c r="D106" i="5" s="1"/>
  <c r="B105" i="5"/>
  <c r="C105" i="5" s="1"/>
  <c r="B104" i="5"/>
  <c r="D104" i="5" s="1"/>
  <c r="B103" i="5"/>
  <c r="C103" i="5" s="1"/>
  <c r="B102" i="5"/>
  <c r="D102" i="5" s="1"/>
  <c r="B101" i="5"/>
  <c r="C101" i="5" s="1"/>
  <c r="B100" i="5"/>
  <c r="C100" i="5" s="1"/>
  <c r="B99" i="5"/>
  <c r="D99" i="5" s="1"/>
  <c r="B98" i="5"/>
  <c r="D98" i="5" s="1"/>
  <c r="B97" i="5"/>
  <c r="C97" i="5" s="1"/>
  <c r="B96" i="5"/>
  <c r="D96" i="5" s="1"/>
  <c r="B95" i="5"/>
  <c r="D95" i="5" s="1"/>
  <c r="B94" i="5"/>
  <c r="D94" i="5" s="1"/>
  <c r="B93" i="5"/>
  <c r="C93" i="5" s="1"/>
  <c r="B92" i="5"/>
  <c r="C92" i="5" s="1"/>
  <c r="B91" i="5"/>
  <c r="D91" i="5" s="1"/>
  <c r="B90" i="5"/>
  <c r="D90" i="5" s="1"/>
  <c r="B89" i="5"/>
  <c r="C89" i="5" s="1"/>
  <c r="B88" i="5"/>
  <c r="C88" i="5" s="1"/>
  <c r="B87" i="5"/>
  <c r="D87" i="5" s="1"/>
  <c r="B86" i="5"/>
  <c r="D86" i="5" s="1"/>
  <c r="B85" i="5"/>
  <c r="C85" i="5" s="1"/>
  <c r="B84" i="5"/>
  <c r="C84" i="5" s="1"/>
  <c r="B83" i="5"/>
  <c r="D83" i="5" s="1"/>
  <c r="B82" i="5"/>
  <c r="D82" i="5" s="1"/>
  <c r="B81" i="5"/>
  <c r="C81" i="5" s="1"/>
  <c r="B80" i="5"/>
  <c r="C80" i="5" s="1"/>
  <c r="B79" i="5"/>
  <c r="D79" i="5" s="1"/>
  <c r="B78" i="5"/>
  <c r="D78" i="5" s="1"/>
  <c r="B77" i="5"/>
  <c r="C77" i="5" s="1"/>
  <c r="B76" i="5"/>
  <c r="C76" i="5" s="1"/>
  <c r="B75" i="5"/>
  <c r="D75" i="5" s="1"/>
  <c r="B74" i="5"/>
  <c r="C74" i="5" s="1"/>
  <c r="B73" i="5"/>
  <c r="C73" i="5" s="1"/>
  <c r="B72" i="5"/>
  <c r="C72" i="5" s="1"/>
  <c r="B71" i="5"/>
  <c r="C71" i="5" s="1"/>
  <c r="B70" i="5"/>
  <c r="D70" i="5" s="1"/>
  <c r="B69" i="5"/>
  <c r="C69" i="5" s="1"/>
  <c r="B68" i="5"/>
  <c r="D68" i="5" s="1"/>
  <c r="B67" i="5"/>
  <c r="D67" i="5" s="1"/>
  <c r="B66" i="5"/>
  <c r="C66" i="5" s="1"/>
  <c r="B65" i="5"/>
  <c r="C65" i="5" s="1"/>
  <c r="B64" i="5"/>
  <c r="C64" i="5" s="1"/>
  <c r="B63" i="5"/>
  <c r="C63" i="5" s="1"/>
  <c r="B62" i="5"/>
  <c r="D62" i="5" s="1"/>
  <c r="B61" i="5"/>
  <c r="C61" i="5" s="1"/>
  <c r="B60" i="5"/>
  <c r="C60" i="5" s="1"/>
  <c r="B59" i="5"/>
  <c r="D59" i="5" s="1"/>
  <c r="B58" i="5"/>
  <c r="C58" i="5" s="1"/>
  <c r="B57" i="5"/>
  <c r="C57" i="5" s="1"/>
  <c r="B56" i="5"/>
  <c r="C56" i="5" s="1"/>
  <c r="B55" i="5"/>
  <c r="D55" i="5" s="1"/>
  <c r="B54" i="5"/>
  <c r="D54" i="5" s="1"/>
  <c r="B53" i="5"/>
  <c r="C53" i="5" s="1"/>
  <c r="B52" i="5"/>
  <c r="D52" i="5" s="1"/>
  <c r="B51" i="5"/>
  <c r="D51" i="5" s="1"/>
  <c r="B50" i="5"/>
  <c r="C50" i="5" s="1"/>
  <c r="B49" i="5"/>
  <c r="D49" i="5" s="1"/>
  <c r="B48" i="5"/>
  <c r="D48" i="5" s="1"/>
  <c r="B47" i="5"/>
  <c r="D47" i="5" s="1"/>
  <c r="B46" i="5"/>
  <c r="C46" i="5" s="1"/>
  <c r="B45" i="5"/>
  <c r="D45" i="5" s="1"/>
  <c r="B44" i="5"/>
  <c r="D44" i="5" s="1"/>
  <c r="B43" i="5"/>
  <c r="D43" i="5" s="1"/>
  <c r="B42" i="5"/>
  <c r="C42" i="5" s="1"/>
  <c r="B41" i="5"/>
  <c r="D41" i="5" s="1"/>
  <c r="B40" i="5"/>
  <c r="D40" i="5" s="1"/>
  <c r="B39" i="5"/>
  <c r="D39" i="5" s="1"/>
  <c r="B38" i="5"/>
  <c r="C38" i="5" s="1"/>
  <c r="B37" i="5"/>
  <c r="D37" i="5" s="1"/>
  <c r="B36" i="5"/>
  <c r="D36" i="5" s="1"/>
  <c r="B35" i="5"/>
  <c r="D35" i="5" s="1"/>
  <c r="B34" i="5"/>
  <c r="C34" i="5" s="1"/>
  <c r="B33" i="5"/>
  <c r="D33" i="5" s="1"/>
  <c r="B32" i="5"/>
  <c r="D32" i="5" s="1"/>
  <c r="B31" i="5"/>
  <c r="D31" i="5" s="1"/>
  <c r="B30" i="5"/>
  <c r="C30" i="5" s="1"/>
  <c r="B29" i="5"/>
  <c r="D29" i="5" s="1"/>
  <c r="B28" i="5"/>
  <c r="D28" i="5" s="1"/>
  <c r="B27" i="5"/>
  <c r="D27" i="5" s="1"/>
  <c r="B26" i="5"/>
  <c r="C26" i="5" s="1"/>
  <c r="B25" i="5"/>
  <c r="D25" i="5" s="1"/>
  <c r="B24" i="5"/>
  <c r="D24" i="5" s="1"/>
  <c r="B23" i="5"/>
  <c r="D23" i="5" s="1"/>
  <c r="B22" i="5"/>
  <c r="C22" i="5" s="1"/>
  <c r="B21" i="5"/>
  <c r="D21" i="5" s="1"/>
  <c r="B20" i="5"/>
  <c r="D20" i="5" s="1"/>
  <c r="B19" i="5"/>
  <c r="D19" i="5" s="1"/>
  <c r="B18" i="5"/>
  <c r="C18" i="5" s="1"/>
  <c r="B17" i="5"/>
  <c r="D17" i="5" s="1"/>
  <c r="B16" i="5"/>
  <c r="D16" i="5" s="1"/>
  <c r="B15" i="5"/>
  <c r="D15" i="5" s="1"/>
  <c r="B14" i="5"/>
  <c r="C14" i="5" s="1"/>
  <c r="B13" i="5"/>
  <c r="D13" i="5" s="1"/>
  <c r="B12" i="5"/>
  <c r="D12" i="5" s="1"/>
  <c r="B11" i="5"/>
  <c r="D11" i="5" s="1"/>
  <c r="B10" i="5"/>
  <c r="C10" i="5" s="1"/>
  <c r="B9" i="5"/>
  <c r="D9" i="5" s="1"/>
  <c r="B8" i="5"/>
  <c r="D8" i="5" s="1"/>
  <c r="B7" i="5"/>
  <c r="D7" i="5" s="1"/>
  <c r="B6" i="5"/>
  <c r="C6" i="5" s="1"/>
  <c r="B5" i="5"/>
  <c r="D5" i="5" s="1"/>
  <c r="B4" i="5"/>
  <c r="D4" i="5" s="1"/>
  <c r="B3" i="5"/>
  <c r="D3" i="5" s="1"/>
  <c r="B223" i="3"/>
  <c r="C223" i="3" s="1"/>
  <c r="B222" i="3"/>
  <c r="B221" i="3"/>
  <c r="B220" i="3"/>
  <c r="D220" i="3" s="1"/>
  <c r="B219" i="3"/>
  <c r="C219" i="3" s="1"/>
  <c r="B218" i="3"/>
  <c r="B217" i="3"/>
  <c r="B216" i="3"/>
  <c r="D216" i="3" s="1"/>
  <c r="B215" i="3"/>
  <c r="C215" i="3" s="1"/>
  <c r="B214" i="3"/>
  <c r="B213" i="3"/>
  <c r="B212" i="3"/>
  <c r="D212" i="3" s="1"/>
  <c r="B211" i="3"/>
  <c r="C211" i="3" s="1"/>
  <c r="B210" i="3"/>
  <c r="B209" i="3"/>
  <c r="B208" i="3"/>
  <c r="D208" i="3" s="1"/>
  <c r="B207" i="3"/>
  <c r="C207" i="3" s="1"/>
  <c r="B206" i="3"/>
  <c r="B205" i="3"/>
  <c r="B204" i="3"/>
  <c r="D204" i="3" s="1"/>
  <c r="B203" i="3"/>
  <c r="C203" i="3" s="1"/>
  <c r="B202" i="3"/>
  <c r="B201" i="3"/>
  <c r="B200" i="3"/>
  <c r="D200" i="3" s="1"/>
  <c r="B199" i="3"/>
  <c r="C199" i="3" s="1"/>
  <c r="B198" i="3"/>
  <c r="B197" i="3"/>
  <c r="D197" i="3" s="1"/>
  <c r="B196" i="3"/>
  <c r="C196" i="3" s="1"/>
  <c r="B195" i="3"/>
  <c r="B194" i="3"/>
  <c r="B193" i="3"/>
  <c r="D193" i="3" s="1"/>
  <c r="B192" i="3"/>
  <c r="C192" i="3" s="1"/>
  <c r="B191" i="3"/>
  <c r="B190" i="3"/>
  <c r="B189" i="3"/>
  <c r="D189" i="3" s="1"/>
  <c r="B188" i="3"/>
  <c r="C188" i="3" s="1"/>
  <c r="B187" i="3"/>
  <c r="B186" i="3"/>
  <c r="B185" i="3"/>
  <c r="B184" i="3"/>
  <c r="B183" i="3"/>
  <c r="D183" i="3" s="1"/>
  <c r="B182" i="3"/>
  <c r="B181" i="3"/>
  <c r="D181" i="3" s="1"/>
  <c r="B180" i="3"/>
  <c r="C180" i="3" s="1"/>
  <c r="B179" i="3"/>
  <c r="B178" i="3"/>
  <c r="B177" i="3"/>
  <c r="D177" i="3" s="1"/>
  <c r="B176" i="3"/>
  <c r="C176" i="3" s="1"/>
  <c r="B175" i="3"/>
  <c r="B174" i="3"/>
  <c r="B173" i="3"/>
  <c r="D173" i="3" s="1"/>
  <c r="B172" i="3"/>
  <c r="C172" i="3" s="1"/>
  <c r="B171" i="3"/>
  <c r="B170" i="3"/>
  <c r="B169" i="3"/>
  <c r="D169" i="3" s="1"/>
  <c r="B168" i="3"/>
  <c r="C168" i="3" s="1"/>
  <c r="B167" i="3"/>
  <c r="B166" i="3"/>
  <c r="B165" i="3"/>
  <c r="D165" i="3" s="1"/>
  <c r="B164" i="3"/>
  <c r="C164" i="3" s="1"/>
  <c r="B163" i="3"/>
  <c r="B162" i="3"/>
  <c r="B161" i="3"/>
  <c r="D161" i="3" s="1"/>
  <c r="B160" i="3"/>
  <c r="C160" i="3" s="1"/>
  <c r="B159" i="3"/>
  <c r="B158" i="3"/>
  <c r="D158" i="3" s="1"/>
  <c r="B157" i="3"/>
  <c r="D156" i="3"/>
  <c r="B156" i="3"/>
  <c r="C156" i="3" s="1"/>
  <c r="B155" i="3"/>
  <c r="B154" i="3"/>
  <c r="C154" i="3" s="1"/>
  <c r="D153" i="3"/>
  <c r="B153" i="3"/>
  <c r="C153" i="3" s="1"/>
  <c r="B152" i="3"/>
  <c r="C152" i="3" s="1"/>
  <c r="B151" i="3"/>
  <c r="B150" i="3"/>
  <c r="C150" i="3" s="1"/>
  <c r="B149" i="3"/>
  <c r="C149" i="3" s="1"/>
  <c r="B148" i="3"/>
  <c r="C148" i="3" s="1"/>
  <c r="B147" i="3"/>
  <c r="B146" i="3"/>
  <c r="C146" i="3" s="1"/>
  <c r="B145" i="3"/>
  <c r="C145" i="3" s="1"/>
  <c r="B144" i="3"/>
  <c r="C144" i="3" s="1"/>
  <c r="B143" i="3"/>
  <c r="B142" i="3"/>
  <c r="C142" i="3" s="1"/>
  <c r="B141" i="3"/>
  <c r="C141" i="3" s="1"/>
  <c r="B140" i="3"/>
  <c r="C140" i="3" s="1"/>
  <c r="B139" i="3"/>
  <c r="B138" i="3"/>
  <c r="C138" i="3" s="1"/>
  <c r="B137" i="3"/>
  <c r="C137" i="3" s="1"/>
  <c r="B136" i="3"/>
  <c r="C136" i="3" s="1"/>
  <c r="B135" i="3"/>
  <c r="B134" i="3"/>
  <c r="C134" i="3" s="1"/>
  <c r="B133" i="3"/>
  <c r="C133" i="3" s="1"/>
  <c r="B132" i="3"/>
  <c r="C132" i="3" s="1"/>
  <c r="B131" i="3"/>
  <c r="B130" i="3"/>
  <c r="C130" i="3" s="1"/>
  <c r="B129" i="3"/>
  <c r="C129" i="3" s="1"/>
  <c r="B128" i="3"/>
  <c r="C128" i="3" s="1"/>
  <c r="B127" i="3"/>
  <c r="B126" i="3"/>
  <c r="C126" i="3" s="1"/>
  <c r="B125" i="3"/>
  <c r="C125" i="3" s="1"/>
  <c r="B124" i="3"/>
  <c r="C124" i="3" s="1"/>
  <c r="B123" i="3"/>
  <c r="B122" i="3"/>
  <c r="C122" i="3" s="1"/>
  <c r="B121" i="3"/>
  <c r="C121" i="3" s="1"/>
  <c r="B120" i="3"/>
  <c r="C120" i="3" s="1"/>
  <c r="B119" i="3"/>
  <c r="B118" i="3"/>
  <c r="C118" i="3" s="1"/>
  <c r="B117" i="3"/>
  <c r="C117" i="3" s="1"/>
  <c r="B116" i="3"/>
  <c r="C116" i="3" s="1"/>
  <c r="B115" i="3"/>
  <c r="B114" i="3"/>
  <c r="C114" i="3" s="1"/>
  <c r="B113" i="3"/>
  <c r="C113" i="3" s="1"/>
  <c r="B112" i="3"/>
  <c r="B111" i="3"/>
  <c r="B110" i="3"/>
  <c r="C110" i="3" s="1"/>
  <c r="B109" i="3"/>
  <c r="C109" i="3" s="1"/>
  <c r="B108" i="3"/>
  <c r="C108" i="3" s="1"/>
  <c r="B107" i="3"/>
  <c r="B106" i="3"/>
  <c r="C106" i="3" s="1"/>
  <c r="B105" i="3"/>
  <c r="C105" i="3" s="1"/>
  <c r="B104" i="3"/>
  <c r="B103" i="3"/>
  <c r="B102" i="3"/>
  <c r="C102" i="3" s="1"/>
  <c r="B101" i="3"/>
  <c r="C101" i="3" s="1"/>
  <c r="B100" i="3"/>
  <c r="C100" i="3" s="1"/>
  <c r="B99" i="3"/>
  <c r="B98" i="3"/>
  <c r="C98" i="3" s="1"/>
  <c r="B97" i="3"/>
  <c r="C97" i="3" s="1"/>
  <c r="B96" i="3"/>
  <c r="B95" i="3"/>
  <c r="B94" i="3"/>
  <c r="C94" i="3" s="1"/>
  <c r="B93" i="3"/>
  <c r="C93" i="3" s="1"/>
  <c r="B92" i="3"/>
  <c r="C92" i="3" s="1"/>
  <c r="B91" i="3"/>
  <c r="B90" i="3"/>
  <c r="C90" i="3" s="1"/>
  <c r="B89" i="3"/>
  <c r="C89" i="3" s="1"/>
  <c r="B88" i="3"/>
  <c r="B87" i="3"/>
  <c r="B86" i="3"/>
  <c r="C86" i="3" s="1"/>
  <c r="B85" i="3"/>
  <c r="C85" i="3" s="1"/>
  <c r="B84" i="3"/>
  <c r="C84" i="3" s="1"/>
  <c r="B83" i="3"/>
  <c r="B82" i="3"/>
  <c r="C82" i="3" s="1"/>
  <c r="B81" i="3"/>
  <c r="C81" i="3" s="1"/>
  <c r="B80" i="3"/>
  <c r="B79" i="3"/>
  <c r="B78" i="3"/>
  <c r="C78" i="3" s="1"/>
  <c r="B77" i="3"/>
  <c r="C77" i="3" s="1"/>
  <c r="B76" i="3"/>
  <c r="C76" i="3" s="1"/>
  <c r="B75" i="3"/>
  <c r="B74" i="3"/>
  <c r="B73" i="3"/>
  <c r="C73" i="3" s="1"/>
  <c r="B72" i="3"/>
  <c r="C72" i="3" s="1"/>
  <c r="B71" i="3"/>
  <c r="B70" i="3"/>
  <c r="B69" i="3"/>
  <c r="C69" i="3" s="1"/>
  <c r="B68" i="3"/>
  <c r="C68" i="3" s="1"/>
  <c r="B67" i="3"/>
  <c r="C67" i="3" s="1"/>
  <c r="B66" i="3"/>
  <c r="B65" i="3"/>
  <c r="C65" i="3" s="1"/>
  <c r="B64" i="3"/>
  <c r="C64" i="3" s="1"/>
  <c r="B63" i="3"/>
  <c r="B62" i="3"/>
  <c r="B61" i="3"/>
  <c r="C61" i="3" s="1"/>
  <c r="B60" i="3"/>
  <c r="C60" i="3" s="1"/>
  <c r="B59" i="3"/>
  <c r="B58" i="3"/>
  <c r="B57" i="3"/>
  <c r="C57" i="3" s="1"/>
  <c r="B56" i="3"/>
  <c r="C56" i="3" s="1"/>
  <c r="B55" i="3"/>
  <c r="C55" i="3" s="1"/>
  <c r="B54" i="3"/>
  <c r="B53" i="3"/>
  <c r="C53" i="3" s="1"/>
  <c r="B52" i="3"/>
  <c r="C52" i="3" s="1"/>
  <c r="B51" i="3"/>
  <c r="C51" i="3" s="1"/>
  <c r="B50" i="3"/>
  <c r="B49" i="3"/>
  <c r="C49" i="3" s="1"/>
  <c r="B48" i="3"/>
  <c r="C48" i="3" s="1"/>
  <c r="B47" i="3"/>
  <c r="C47" i="3" s="1"/>
  <c r="B46" i="3"/>
  <c r="B45" i="3"/>
  <c r="C45" i="3" s="1"/>
  <c r="B44" i="3"/>
  <c r="C44" i="3" s="1"/>
  <c r="B43" i="3"/>
  <c r="C43" i="3" s="1"/>
  <c r="B42" i="3"/>
  <c r="B41" i="3"/>
  <c r="C41" i="3" s="1"/>
  <c r="B40" i="3"/>
  <c r="C40" i="3" s="1"/>
  <c r="B39" i="3"/>
  <c r="B38" i="3"/>
  <c r="C38" i="3" s="1"/>
  <c r="B37" i="3"/>
  <c r="C37" i="3" s="1"/>
  <c r="B36" i="3"/>
  <c r="B35" i="3"/>
  <c r="B34" i="3"/>
  <c r="C34" i="3" s="1"/>
  <c r="B33" i="3"/>
  <c r="C33" i="3" s="1"/>
  <c r="B32" i="3"/>
  <c r="C32" i="3" s="1"/>
  <c r="B31" i="3"/>
  <c r="B30" i="3"/>
  <c r="C30" i="3" s="1"/>
  <c r="B29" i="3"/>
  <c r="C29" i="3" s="1"/>
  <c r="B28" i="3"/>
  <c r="C28" i="3" s="1"/>
  <c r="B27" i="3"/>
  <c r="B26" i="3"/>
  <c r="C26" i="3" s="1"/>
  <c r="B25" i="3"/>
  <c r="C25" i="3" s="1"/>
  <c r="B24" i="3"/>
  <c r="B23" i="3"/>
  <c r="B22" i="3"/>
  <c r="C22" i="3" s="1"/>
  <c r="B21" i="3"/>
  <c r="C21" i="3" s="1"/>
  <c r="B20" i="3"/>
  <c r="B19" i="3"/>
  <c r="C19" i="3" s="1"/>
  <c r="B18" i="3"/>
  <c r="C18" i="3" s="1"/>
  <c r="B17" i="3"/>
  <c r="B16" i="3"/>
  <c r="B15" i="3"/>
  <c r="C15" i="3" s="1"/>
  <c r="B14" i="3"/>
  <c r="C14" i="3" s="1"/>
  <c r="B13" i="3"/>
  <c r="B12" i="3"/>
  <c r="B11" i="3"/>
  <c r="C11" i="3" s="1"/>
  <c r="B10" i="3"/>
  <c r="C10" i="3" s="1"/>
  <c r="B9" i="3"/>
  <c r="C9" i="3" s="1"/>
  <c r="B8" i="3"/>
  <c r="B7" i="3"/>
  <c r="C7" i="3" s="1"/>
  <c r="B6" i="3"/>
  <c r="C6" i="3" s="1"/>
  <c r="B5" i="3"/>
  <c r="B4" i="3"/>
  <c r="B3" i="3"/>
  <c r="C3" i="3" s="1"/>
  <c r="N231" i="4"/>
  <c r="M231" i="4"/>
  <c r="R231" i="4" s="1"/>
  <c r="G231" i="4"/>
  <c r="H231" i="4" s="1"/>
  <c r="N230" i="4"/>
  <c r="M230" i="4"/>
  <c r="Q230" i="4" s="1"/>
  <c r="G230" i="4"/>
  <c r="H230" i="4" s="1"/>
  <c r="N229" i="4"/>
  <c r="M229" i="4"/>
  <c r="Q229" i="4" s="1"/>
  <c r="G229" i="4"/>
  <c r="N228" i="4"/>
  <c r="M228" i="4"/>
  <c r="G228" i="4"/>
  <c r="H228" i="4" s="1"/>
  <c r="N227" i="4"/>
  <c r="M227" i="4"/>
  <c r="G227" i="4"/>
  <c r="H227" i="4" s="1"/>
  <c r="N226" i="4"/>
  <c r="M226" i="4"/>
  <c r="Q226" i="4" s="1"/>
  <c r="G226" i="4"/>
  <c r="H226" i="4" s="1"/>
  <c r="N225" i="4"/>
  <c r="M225" i="4"/>
  <c r="Q225" i="4" s="1"/>
  <c r="G225" i="4"/>
  <c r="N224" i="4"/>
  <c r="M224" i="4"/>
  <c r="Q224" i="4" s="1"/>
  <c r="G224" i="4"/>
  <c r="H224" i="4" s="1"/>
  <c r="N223" i="4"/>
  <c r="M223" i="4"/>
  <c r="G223" i="4"/>
  <c r="H223" i="4" s="1"/>
  <c r="N222" i="4"/>
  <c r="M222" i="4"/>
  <c r="Q222" i="4" s="1"/>
  <c r="G222" i="4"/>
  <c r="H222" i="4" s="1"/>
  <c r="N221" i="4"/>
  <c r="M221" i="4"/>
  <c r="R221" i="4" s="1"/>
  <c r="G221" i="4"/>
  <c r="H221" i="4" s="1"/>
  <c r="N220" i="4"/>
  <c r="M220" i="4"/>
  <c r="Q220" i="4" s="1"/>
  <c r="G220" i="4"/>
  <c r="H220" i="4" s="1"/>
  <c r="N219" i="4"/>
  <c r="M219" i="4"/>
  <c r="G219" i="4"/>
  <c r="H219" i="4" s="1"/>
  <c r="N218" i="4"/>
  <c r="M218" i="4"/>
  <c r="Q218" i="4" s="1"/>
  <c r="G218" i="4"/>
  <c r="H218" i="4" s="1"/>
  <c r="N217" i="4"/>
  <c r="M217" i="4"/>
  <c r="R217" i="4" s="1"/>
  <c r="G217" i="4"/>
  <c r="H217" i="4" s="1"/>
  <c r="N216" i="4"/>
  <c r="M216" i="4"/>
  <c r="Q216" i="4" s="1"/>
  <c r="G216" i="4"/>
  <c r="H216" i="4" s="1"/>
  <c r="N215" i="4"/>
  <c r="M215" i="4"/>
  <c r="G215" i="4"/>
  <c r="H215" i="4" s="1"/>
  <c r="N214" i="4"/>
  <c r="M214" i="4"/>
  <c r="Q214" i="4" s="1"/>
  <c r="G214" i="4"/>
  <c r="H214" i="4" s="1"/>
  <c r="N213" i="4"/>
  <c r="M213" i="4"/>
  <c r="R213" i="4" s="1"/>
  <c r="G213" i="4"/>
  <c r="H213" i="4" s="1"/>
  <c r="N212" i="4"/>
  <c r="M212" i="4"/>
  <c r="Q212" i="4" s="1"/>
  <c r="G212" i="4"/>
  <c r="H212" i="4" s="1"/>
  <c r="N211" i="4"/>
  <c r="M211" i="4"/>
  <c r="G211" i="4"/>
  <c r="H211" i="4" s="1"/>
  <c r="N210" i="4"/>
  <c r="M210" i="4"/>
  <c r="Q210" i="4" s="1"/>
  <c r="G210" i="4"/>
  <c r="H210" i="4" s="1"/>
  <c r="N209" i="4"/>
  <c r="M209" i="4"/>
  <c r="R209" i="4" s="1"/>
  <c r="G209" i="4"/>
  <c r="H209" i="4" s="1"/>
  <c r="N208" i="4"/>
  <c r="M208" i="4"/>
  <c r="Q208" i="4" s="1"/>
  <c r="G208" i="4"/>
  <c r="H208" i="4" s="1"/>
  <c r="N207" i="4"/>
  <c r="M207" i="4"/>
  <c r="G207" i="4"/>
  <c r="H207" i="4" s="1"/>
  <c r="N206" i="4"/>
  <c r="M206" i="4"/>
  <c r="Q206" i="4" s="1"/>
  <c r="G206" i="4"/>
  <c r="H206" i="4" s="1"/>
  <c r="N205" i="4"/>
  <c r="M205" i="4"/>
  <c r="R205" i="4" s="1"/>
  <c r="G205" i="4"/>
  <c r="H205" i="4" s="1"/>
  <c r="N204" i="4"/>
  <c r="M204" i="4"/>
  <c r="Q204" i="4" s="1"/>
  <c r="G204" i="4"/>
  <c r="H204" i="4" s="1"/>
  <c r="N203" i="4"/>
  <c r="M203" i="4"/>
  <c r="G203" i="4"/>
  <c r="H203" i="4" s="1"/>
  <c r="N202" i="4"/>
  <c r="M202" i="4"/>
  <c r="Q202" i="4" s="1"/>
  <c r="G202" i="4"/>
  <c r="H202" i="4" s="1"/>
  <c r="N201" i="4"/>
  <c r="M201" i="4"/>
  <c r="R201" i="4" s="1"/>
  <c r="G201" i="4"/>
  <c r="H201" i="4" s="1"/>
  <c r="N200" i="4"/>
  <c r="M200" i="4"/>
  <c r="Q200" i="4" s="1"/>
  <c r="G200" i="4"/>
  <c r="H200" i="4" s="1"/>
  <c r="N199" i="4"/>
  <c r="M199" i="4"/>
  <c r="G199" i="4"/>
  <c r="H199" i="4" s="1"/>
  <c r="N198" i="4"/>
  <c r="M198" i="4"/>
  <c r="Q198" i="4" s="1"/>
  <c r="G198" i="4"/>
  <c r="H198" i="4" s="1"/>
  <c r="N197" i="4"/>
  <c r="M197" i="4"/>
  <c r="R197" i="4" s="1"/>
  <c r="G197" i="4"/>
  <c r="H197" i="4" s="1"/>
  <c r="N196" i="4"/>
  <c r="M196" i="4"/>
  <c r="Q196" i="4" s="1"/>
  <c r="G196" i="4"/>
  <c r="H196" i="4" s="1"/>
  <c r="N195" i="4"/>
  <c r="M195" i="4"/>
  <c r="G195" i="4"/>
  <c r="H195" i="4" s="1"/>
  <c r="N194" i="4"/>
  <c r="M194" i="4"/>
  <c r="Q194" i="4" s="1"/>
  <c r="G194" i="4"/>
  <c r="H194" i="4" s="1"/>
  <c r="N193" i="4"/>
  <c r="M193" i="4"/>
  <c r="R193" i="4" s="1"/>
  <c r="G193" i="4"/>
  <c r="H193" i="4" s="1"/>
  <c r="N192" i="4"/>
  <c r="M192" i="4"/>
  <c r="Q192" i="4" s="1"/>
  <c r="G192" i="4"/>
  <c r="H192" i="4" s="1"/>
  <c r="N191" i="4"/>
  <c r="M191" i="4"/>
  <c r="G191" i="4"/>
  <c r="H191" i="4" s="1"/>
  <c r="N190" i="4"/>
  <c r="M190" i="4"/>
  <c r="Q190" i="4" s="1"/>
  <c r="G190" i="4"/>
  <c r="H190" i="4" s="1"/>
  <c r="N189" i="4"/>
  <c r="M189" i="4"/>
  <c r="Q189" i="4" s="1"/>
  <c r="G189" i="4"/>
  <c r="N188" i="4"/>
  <c r="M188" i="4"/>
  <c r="Q188" i="4" s="1"/>
  <c r="G188" i="4"/>
  <c r="H188" i="4" s="1"/>
  <c r="N187" i="4"/>
  <c r="M187" i="4"/>
  <c r="Q187" i="4" s="1"/>
  <c r="G187" i="4"/>
  <c r="N186" i="4"/>
  <c r="M186" i="4"/>
  <c r="G186" i="4"/>
  <c r="H186" i="4" s="1"/>
  <c r="N185" i="4"/>
  <c r="M185" i="4"/>
  <c r="Q185" i="4" s="1"/>
  <c r="G185" i="4"/>
  <c r="N184" i="4"/>
  <c r="M184" i="4"/>
  <c r="Q184" i="4" s="1"/>
  <c r="G184" i="4"/>
  <c r="H184" i="4" s="1"/>
  <c r="N183" i="4"/>
  <c r="M183" i="4"/>
  <c r="Q183" i="4" s="1"/>
  <c r="G183" i="4"/>
  <c r="N182" i="4"/>
  <c r="M182" i="4"/>
  <c r="G182" i="4"/>
  <c r="H182" i="4" s="1"/>
  <c r="N181" i="4"/>
  <c r="M181" i="4"/>
  <c r="Q181" i="4" s="1"/>
  <c r="G181" i="4"/>
  <c r="N180" i="4"/>
  <c r="M180" i="4"/>
  <c r="Q180" i="4" s="1"/>
  <c r="G180" i="4"/>
  <c r="H180" i="4" s="1"/>
  <c r="N179" i="4"/>
  <c r="M179" i="4"/>
  <c r="Q179" i="4" s="1"/>
  <c r="G179" i="4"/>
  <c r="N178" i="4"/>
  <c r="M178" i="4"/>
  <c r="G178" i="4"/>
  <c r="H178" i="4" s="1"/>
  <c r="N177" i="4"/>
  <c r="M177" i="4"/>
  <c r="Q177" i="4" s="1"/>
  <c r="G177" i="4"/>
  <c r="N176" i="4"/>
  <c r="M176" i="4"/>
  <c r="Q176" i="4" s="1"/>
  <c r="G176" i="4"/>
  <c r="H176" i="4" s="1"/>
  <c r="N175" i="4"/>
  <c r="M175" i="4"/>
  <c r="Q175" i="4" s="1"/>
  <c r="G175" i="4"/>
  <c r="N174" i="4"/>
  <c r="M174" i="4"/>
  <c r="G174" i="4"/>
  <c r="H174" i="4" s="1"/>
  <c r="N173" i="4"/>
  <c r="M173" i="4"/>
  <c r="Q173" i="4" s="1"/>
  <c r="G173" i="4"/>
  <c r="N172" i="4"/>
  <c r="M172" i="4"/>
  <c r="Q172" i="4" s="1"/>
  <c r="G172" i="4"/>
  <c r="H172" i="4" s="1"/>
  <c r="N171" i="4"/>
  <c r="M171" i="4"/>
  <c r="Q171" i="4" s="1"/>
  <c r="G171" i="4"/>
  <c r="N170" i="4"/>
  <c r="M170" i="4"/>
  <c r="G170" i="4"/>
  <c r="H170" i="4" s="1"/>
  <c r="N169" i="4"/>
  <c r="M169" i="4"/>
  <c r="Q169" i="4" s="1"/>
  <c r="G169" i="4"/>
  <c r="N168" i="4"/>
  <c r="M168" i="4"/>
  <c r="Q168" i="4" s="1"/>
  <c r="G168" i="4"/>
  <c r="H168" i="4" s="1"/>
  <c r="N167" i="4"/>
  <c r="M167" i="4"/>
  <c r="Q167" i="4" s="1"/>
  <c r="G167" i="4"/>
  <c r="N166" i="4"/>
  <c r="M166" i="4"/>
  <c r="G166" i="4"/>
  <c r="H166" i="4" s="1"/>
  <c r="N165" i="4"/>
  <c r="M165" i="4"/>
  <c r="Q165" i="4" s="1"/>
  <c r="G165" i="4"/>
  <c r="N164" i="4"/>
  <c r="M164" i="4"/>
  <c r="Q164" i="4" s="1"/>
  <c r="G164" i="4"/>
  <c r="H164" i="4" s="1"/>
  <c r="N163" i="4"/>
  <c r="M163" i="4"/>
  <c r="Q163" i="4" s="1"/>
  <c r="G163" i="4"/>
  <c r="N162" i="4"/>
  <c r="M162" i="4"/>
  <c r="G162" i="4"/>
  <c r="H162" i="4" s="1"/>
  <c r="N161" i="4"/>
  <c r="M161" i="4"/>
  <c r="Q161" i="4" s="1"/>
  <c r="G161" i="4"/>
  <c r="N160" i="4"/>
  <c r="M160" i="4"/>
  <c r="Q160" i="4" s="1"/>
  <c r="G160" i="4"/>
  <c r="H160" i="4" s="1"/>
  <c r="N159" i="4"/>
  <c r="M159" i="4"/>
  <c r="Q159" i="4" s="1"/>
  <c r="G159" i="4"/>
  <c r="N158" i="4"/>
  <c r="M158" i="4"/>
  <c r="G158" i="4"/>
  <c r="H158" i="4" s="1"/>
  <c r="N157" i="4"/>
  <c r="M157" i="4"/>
  <c r="Q157" i="4" s="1"/>
  <c r="G157" i="4"/>
  <c r="H157" i="4" s="1"/>
  <c r="N156" i="4"/>
  <c r="M156" i="4"/>
  <c r="Q156" i="4" s="1"/>
  <c r="G156" i="4"/>
  <c r="H156" i="4" s="1"/>
  <c r="N155" i="4"/>
  <c r="M155" i="4"/>
  <c r="Q155" i="4" s="1"/>
  <c r="G155" i="4"/>
  <c r="H155" i="4" s="1"/>
  <c r="N154" i="4"/>
  <c r="M154" i="4"/>
  <c r="R154" i="4" s="1"/>
  <c r="G154" i="4"/>
  <c r="H154" i="4" s="1"/>
  <c r="N153" i="4"/>
  <c r="M153" i="4"/>
  <c r="G153" i="4"/>
  <c r="H153" i="4" s="1"/>
  <c r="N152" i="4"/>
  <c r="M152" i="4"/>
  <c r="Q152" i="4" s="1"/>
  <c r="G152" i="4"/>
  <c r="N151" i="4"/>
  <c r="M151" i="4"/>
  <c r="Q151" i="4" s="1"/>
  <c r="G151" i="4"/>
  <c r="H151" i="4" s="1"/>
  <c r="N150" i="4"/>
  <c r="M150" i="4"/>
  <c r="G150" i="4"/>
  <c r="H150" i="4" s="1"/>
  <c r="N149" i="4"/>
  <c r="M149" i="4"/>
  <c r="G149" i="4"/>
  <c r="H149" i="4" s="1"/>
  <c r="N148" i="4"/>
  <c r="M148" i="4"/>
  <c r="R148" i="4" s="1"/>
  <c r="G148" i="4"/>
  <c r="H148" i="4" s="1"/>
  <c r="N147" i="4"/>
  <c r="M147" i="4"/>
  <c r="Q147" i="4" s="1"/>
  <c r="G147" i="4"/>
  <c r="H147" i="4" s="1"/>
  <c r="N146" i="4"/>
  <c r="M146" i="4"/>
  <c r="G146" i="4"/>
  <c r="H146" i="4" s="1"/>
  <c r="N145" i="4"/>
  <c r="M145" i="4"/>
  <c r="G145" i="4"/>
  <c r="H145" i="4" s="1"/>
  <c r="N144" i="4"/>
  <c r="M144" i="4"/>
  <c r="R144" i="4" s="1"/>
  <c r="G144" i="4"/>
  <c r="H144" i="4" s="1"/>
  <c r="N143" i="4"/>
  <c r="M143" i="4"/>
  <c r="Q143" i="4" s="1"/>
  <c r="G143" i="4"/>
  <c r="H143" i="4" s="1"/>
  <c r="N142" i="4"/>
  <c r="M142" i="4"/>
  <c r="G142" i="4"/>
  <c r="H142" i="4" s="1"/>
  <c r="N141" i="4"/>
  <c r="M141" i="4"/>
  <c r="G141" i="4"/>
  <c r="H141" i="4" s="1"/>
  <c r="N140" i="4"/>
  <c r="M140" i="4"/>
  <c r="R140" i="4" s="1"/>
  <c r="G140" i="4"/>
  <c r="H140" i="4" s="1"/>
  <c r="N139" i="4"/>
  <c r="M139" i="4"/>
  <c r="Q139" i="4" s="1"/>
  <c r="G139" i="4"/>
  <c r="H139" i="4" s="1"/>
  <c r="N138" i="4"/>
  <c r="M138" i="4"/>
  <c r="R138" i="4" s="1"/>
  <c r="G138" i="4"/>
  <c r="H138" i="4" s="1"/>
  <c r="N137" i="4"/>
  <c r="M137" i="4"/>
  <c r="G137" i="4"/>
  <c r="H137" i="4" s="1"/>
  <c r="N136" i="4"/>
  <c r="M136" i="4"/>
  <c r="R136" i="4" s="1"/>
  <c r="G136" i="4"/>
  <c r="H136" i="4" s="1"/>
  <c r="N135" i="4"/>
  <c r="M135" i="4"/>
  <c r="Q135" i="4" s="1"/>
  <c r="G135" i="4"/>
  <c r="H135" i="4" s="1"/>
  <c r="N134" i="4"/>
  <c r="M134" i="4"/>
  <c r="I134" i="4" s="1"/>
  <c r="G134" i="4"/>
  <c r="H134" i="4" s="1"/>
  <c r="N133" i="4"/>
  <c r="M133" i="4"/>
  <c r="G133" i="4"/>
  <c r="H133" i="4" s="1"/>
  <c r="N132" i="4"/>
  <c r="M132" i="4"/>
  <c r="R132" i="4" s="1"/>
  <c r="G132" i="4"/>
  <c r="H132" i="4" s="1"/>
  <c r="N131" i="4"/>
  <c r="M131" i="4"/>
  <c r="Q131" i="4" s="1"/>
  <c r="G131" i="4"/>
  <c r="H131" i="4" s="1"/>
  <c r="N130" i="4"/>
  <c r="M130" i="4"/>
  <c r="I130" i="4" s="1"/>
  <c r="G130" i="4"/>
  <c r="H130" i="4" s="1"/>
  <c r="N129" i="4"/>
  <c r="M129" i="4"/>
  <c r="G129" i="4"/>
  <c r="H129" i="4" s="1"/>
  <c r="N128" i="4"/>
  <c r="M128" i="4"/>
  <c r="R128" i="4" s="1"/>
  <c r="G128" i="4"/>
  <c r="H128" i="4" s="1"/>
  <c r="N127" i="4"/>
  <c r="M127" i="4"/>
  <c r="Q127" i="4" s="1"/>
  <c r="G127" i="4"/>
  <c r="H127" i="4" s="1"/>
  <c r="N126" i="4"/>
  <c r="M126" i="4"/>
  <c r="I126" i="4" s="1"/>
  <c r="G126" i="4"/>
  <c r="H126" i="4" s="1"/>
  <c r="N125" i="4"/>
  <c r="M125" i="4"/>
  <c r="G125" i="4"/>
  <c r="H125" i="4" s="1"/>
  <c r="N124" i="4"/>
  <c r="M124" i="4"/>
  <c r="R124" i="4" s="1"/>
  <c r="G124" i="4"/>
  <c r="H124" i="4" s="1"/>
  <c r="N123" i="4"/>
  <c r="M123" i="4"/>
  <c r="Q123" i="4" s="1"/>
  <c r="G123" i="4"/>
  <c r="H123" i="4" s="1"/>
  <c r="N122" i="4"/>
  <c r="M122" i="4"/>
  <c r="G122" i="4"/>
  <c r="H122" i="4" s="1"/>
  <c r="N121" i="4"/>
  <c r="M121" i="4"/>
  <c r="G121" i="4"/>
  <c r="H121" i="4" s="1"/>
  <c r="N120" i="4"/>
  <c r="M120" i="4"/>
  <c r="R120" i="4" s="1"/>
  <c r="G120" i="4"/>
  <c r="H120" i="4" s="1"/>
  <c r="N119" i="4"/>
  <c r="M119" i="4"/>
  <c r="Q119" i="4" s="1"/>
  <c r="G119" i="4"/>
  <c r="H119" i="4" s="1"/>
  <c r="N118" i="4"/>
  <c r="M118" i="4"/>
  <c r="G118" i="4"/>
  <c r="H118" i="4" s="1"/>
  <c r="N117" i="4"/>
  <c r="M117" i="4"/>
  <c r="Q117" i="4" s="1"/>
  <c r="G117" i="4"/>
  <c r="H117" i="4" s="1"/>
  <c r="N116" i="4"/>
  <c r="M116" i="4"/>
  <c r="Q116" i="4" s="1"/>
  <c r="G116" i="4"/>
  <c r="H116" i="4" s="1"/>
  <c r="N115" i="4"/>
  <c r="M115" i="4"/>
  <c r="G115" i="4"/>
  <c r="H115" i="4" s="1"/>
  <c r="N114" i="4"/>
  <c r="M114" i="4"/>
  <c r="R114" i="4" s="1"/>
  <c r="G114" i="4"/>
  <c r="N113" i="4"/>
  <c r="M113" i="4"/>
  <c r="R113" i="4" s="1"/>
  <c r="G113" i="4"/>
  <c r="H113" i="4" s="1"/>
  <c r="N112" i="4"/>
  <c r="M112" i="4"/>
  <c r="Q112" i="4" s="1"/>
  <c r="G112" i="4"/>
  <c r="H112" i="4" s="1"/>
  <c r="N111" i="4"/>
  <c r="M111" i="4"/>
  <c r="G111" i="4"/>
  <c r="H111" i="4" s="1"/>
  <c r="N110" i="4"/>
  <c r="M110" i="4"/>
  <c r="G110" i="4"/>
  <c r="N109" i="4"/>
  <c r="M109" i="4"/>
  <c r="R109" i="4" s="1"/>
  <c r="G109" i="4"/>
  <c r="H109" i="4" s="1"/>
  <c r="N108" i="4"/>
  <c r="M108" i="4"/>
  <c r="Q108" i="4" s="1"/>
  <c r="G108" i="4"/>
  <c r="H108" i="4" s="1"/>
  <c r="N107" i="4"/>
  <c r="M107" i="4"/>
  <c r="H107" i="4"/>
  <c r="G107" i="4"/>
  <c r="N106" i="4"/>
  <c r="M106" i="4"/>
  <c r="R106" i="4" s="1"/>
  <c r="G106" i="4"/>
  <c r="N105" i="4"/>
  <c r="M105" i="4"/>
  <c r="R105" i="4" s="1"/>
  <c r="G105" i="4"/>
  <c r="H105" i="4" s="1"/>
  <c r="N104" i="4"/>
  <c r="M104" i="4"/>
  <c r="Q104" i="4" s="1"/>
  <c r="G104" i="4"/>
  <c r="H104" i="4" s="1"/>
  <c r="N103" i="4"/>
  <c r="M103" i="4"/>
  <c r="G103" i="4"/>
  <c r="H103" i="4" s="1"/>
  <c r="N102" i="4"/>
  <c r="M102" i="4"/>
  <c r="G102" i="4"/>
  <c r="H102" i="4" s="1"/>
  <c r="N101" i="4"/>
  <c r="M101" i="4"/>
  <c r="R101" i="4" s="1"/>
  <c r="G101" i="4"/>
  <c r="H101" i="4" s="1"/>
  <c r="N100" i="4"/>
  <c r="M100" i="4"/>
  <c r="Q100" i="4" s="1"/>
  <c r="G100" i="4"/>
  <c r="H100" i="4" s="1"/>
  <c r="N99" i="4"/>
  <c r="M99" i="4"/>
  <c r="O100" i="4" s="1"/>
  <c r="G99" i="4"/>
  <c r="H99" i="4" s="1"/>
  <c r="N98" i="4"/>
  <c r="M98" i="4"/>
  <c r="Q98" i="4" s="1"/>
  <c r="G98" i="4"/>
  <c r="H98" i="4" s="1"/>
  <c r="N97" i="4"/>
  <c r="M97" i="4"/>
  <c r="O98" i="4" s="1"/>
  <c r="G97" i="4"/>
  <c r="H97" i="4" s="1"/>
  <c r="N96" i="4"/>
  <c r="M96" i="4"/>
  <c r="Q96" i="4" s="1"/>
  <c r="G96" i="4"/>
  <c r="H96" i="4" s="1"/>
  <c r="N95" i="4"/>
  <c r="M95" i="4"/>
  <c r="G95" i="4"/>
  <c r="H95" i="4" s="1"/>
  <c r="N94" i="4"/>
  <c r="M94" i="4"/>
  <c r="Q94" i="4" s="1"/>
  <c r="G94" i="4"/>
  <c r="H94" i="4" s="1"/>
  <c r="N93" i="4"/>
  <c r="M93" i="4"/>
  <c r="G93" i="4"/>
  <c r="H93" i="4" s="1"/>
  <c r="N92" i="4"/>
  <c r="M92" i="4"/>
  <c r="Q92" i="4" s="1"/>
  <c r="G92" i="4"/>
  <c r="H92" i="4" s="1"/>
  <c r="N91" i="4"/>
  <c r="M91" i="4"/>
  <c r="R91" i="4" s="1"/>
  <c r="G91" i="4"/>
  <c r="H91" i="4" s="1"/>
  <c r="N90" i="4"/>
  <c r="M90" i="4"/>
  <c r="Q90" i="4" s="1"/>
  <c r="G90" i="4"/>
  <c r="H90" i="4" s="1"/>
  <c r="N89" i="4"/>
  <c r="M89" i="4"/>
  <c r="G89" i="4"/>
  <c r="H89" i="4" s="1"/>
  <c r="N88" i="4"/>
  <c r="M88" i="4"/>
  <c r="Q88" i="4" s="1"/>
  <c r="G88" i="4"/>
  <c r="H88" i="4" s="1"/>
  <c r="N87" i="4"/>
  <c r="M87" i="4"/>
  <c r="G87" i="4"/>
  <c r="H87" i="4" s="1"/>
  <c r="N86" i="4"/>
  <c r="M86" i="4"/>
  <c r="G86" i="4"/>
  <c r="H86" i="4" s="1"/>
  <c r="N85" i="4"/>
  <c r="M85" i="4"/>
  <c r="G85" i="4"/>
  <c r="H85" i="4" s="1"/>
  <c r="N84" i="4"/>
  <c r="M84" i="4"/>
  <c r="Q84" i="4" s="1"/>
  <c r="G84" i="4"/>
  <c r="N83" i="4"/>
  <c r="M83" i="4"/>
  <c r="G83" i="4"/>
  <c r="H83" i="4" s="1"/>
  <c r="N82" i="4"/>
  <c r="M82" i="4"/>
  <c r="G82" i="4"/>
  <c r="H82" i="4" s="1"/>
  <c r="N81" i="4"/>
  <c r="M81" i="4"/>
  <c r="Q81" i="4" s="1"/>
  <c r="G81" i="4"/>
  <c r="H81" i="4" s="1"/>
  <c r="N80" i="4"/>
  <c r="M80" i="4"/>
  <c r="Q80" i="4" s="1"/>
  <c r="G80" i="4"/>
  <c r="H80" i="4" s="1"/>
  <c r="N79" i="4"/>
  <c r="M79" i="4"/>
  <c r="Q79" i="4" s="1"/>
  <c r="G79" i="4"/>
  <c r="H79" i="4" s="1"/>
  <c r="N78" i="4"/>
  <c r="M78" i="4"/>
  <c r="Q78" i="4" s="1"/>
  <c r="G78" i="4"/>
  <c r="H78" i="4" s="1"/>
  <c r="N77" i="4"/>
  <c r="M77" i="4"/>
  <c r="Q77" i="4" s="1"/>
  <c r="G77" i="4"/>
  <c r="H77" i="4" s="1"/>
  <c r="N76" i="4"/>
  <c r="M76" i="4"/>
  <c r="G76" i="4"/>
  <c r="H76" i="4" s="1"/>
  <c r="N75" i="4"/>
  <c r="M75" i="4"/>
  <c r="R75" i="4" s="1"/>
  <c r="G75" i="4"/>
  <c r="H75" i="4" s="1"/>
  <c r="N74" i="4"/>
  <c r="M74" i="4"/>
  <c r="Q74" i="4" s="1"/>
  <c r="G74" i="4"/>
  <c r="H74" i="4" s="1"/>
  <c r="N73" i="4"/>
  <c r="M73" i="4"/>
  <c r="Q73" i="4" s="1"/>
  <c r="G73" i="4"/>
  <c r="H73" i="4" s="1"/>
  <c r="N72" i="4"/>
  <c r="M72" i="4"/>
  <c r="G72" i="4"/>
  <c r="H72" i="4" s="1"/>
  <c r="N71" i="4"/>
  <c r="M71" i="4"/>
  <c r="R71" i="4" s="1"/>
  <c r="G71" i="4"/>
  <c r="H71" i="4" s="1"/>
  <c r="N70" i="4"/>
  <c r="M70" i="4"/>
  <c r="Q70" i="4" s="1"/>
  <c r="G70" i="4"/>
  <c r="H70" i="4" s="1"/>
  <c r="N69" i="4"/>
  <c r="M69" i="4"/>
  <c r="Q69" i="4" s="1"/>
  <c r="G69" i="4"/>
  <c r="H69" i="4" s="1"/>
  <c r="N68" i="4"/>
  <c r="M68" i="4"/>
  <c r="G68" i="4"/>
  <c r="H68" i="4" s="1"/>
  <c r="N67" i="4"/>
  <c r="M67" i="4"/>
  <c r="R67" i="4" s="1"/>
  <c r="G67" i="4"/>
  <c r="H67" i="4" s="1"/>
  <c r="N66" i="4"/>
  <c r="M66" i="4"/>
  <c r="Q66" i="4" s="1"/>
  <c r="G66" i="4"/>
  <c r="H66" i="4" s="1"/>
  <c r="N65" i="4"/>
  <c r="M65" i="4"/>
  <c r="Q65" i="4" s="1"/>
  <c r="G65" i="4"/>
  <c r="H65" i="4" s="1"/>
  <c r="N64" i="4"/>
  <c r="M64" i="4"/>
  <c r="G64" i="4"/>
  <c r="H64" i="4" s="1"/>
  <c r="N63" i="4"/>
  <c r="M63" i="4"/>
  <c r="R63" i="4" s="1"/>
  <c r="G63" i="4"/>
  <c r="H63" i="4" s="1"/>
  <c r="N62" i="4"/>
  <c r="M62" i="4"/>
  <c r="Q62" i="4" s="1"/>
  <c r="G62" i="4"/>
  <c r="H62" i="4" s="1"/>
  <c r="N61" i="4"/>
  <c r="M61" i="4"/>
  <c r="Q61" i="4" s="1"/>
  <c r="G61" i="4"/>
  <c r="H61" i="4" s="1"/>
  <c r="N60" i="4"/>
  <c r="M60" i="4"/>
  <c r="G60" i="4"/>
  <c r="H60" i="4" s="1"/>
  <c r="N59" i="4"/>
  <c r="M59" i="4"/>
  <c r="R59" i="4" s="1"/>
  <c r="G59" i="4"/>
  <c r="H59" i="4" s="1"/>
  <c r="N58" i="4"/>
  <c r="M58" i="4"/>
  <c r="Q58" i="4" s="1"/>
  <c r="G58" i="4"/>
  <c r="H58" i="4" s="1"/>
  <c r="N57" i="4"/>
  <c r="M57" i="4"/>
  <c r="Q57" i="4" s="1"/>
  <c r="G57" i="4"/>
  <c r="H57" i="4" s="1"/>
  <c r="N56" i="4"/>
  <c r="M56" i="4"/>
  <c r="G56" i="4"/>
  <c r="H56" i="4" s="1"/>
  <c r="N55" i="4"/>
  <c r="M55" i="4"/>
  <c r="R55" i="4" s="1"/>
  <c r="G55" i="4"/>
  <c r="H55" i="4" s="1"/>
  <c r="N54" i="4"/>
  <c r="M54" i="4"/>
  <c r="Q54" i="4" s="1"/>
  <c r="G54" i="4"/>
  <c r="H54" i="4" s="1"/>
  <c r="N53" i="4"/>
  <c r="M53" i="4"/>
  <c r="Q53" i="4" s="1"/>
  <c r="G53" i="4"/>
  <c r="H53" i="4" s="1"/>
  <c r="N52" i="4"/>
  <c r="M52" i="4"/>
  <c r="G52" i="4"/>
  <c r="H52" i="4" s="1"/>
  <c r="N51" i="4"/>
  <c r="M51" i="4"/>
  <c r="R51" i="4" s="1"/>
  <c r="G51" i="4"/>
  <c r="H51" i="4" s="1"/>
  <c r="N50" i="4"/>
  <c r="M50" i="4"/>
  <c r="Q50" i="4" s="1"/>
  <c r="G50" i="4"/>
  <c r="N49" i="4"/>
  <c r="M49" i="4"/>
  <c r="Q49" i="4" s="1"/>
  <c r="G49" i="4"/>
  <c r="H49" i="4" s="1"/>
  <c r="N48" i="4"/>
  <c r="M48" i="4"/>
  <c r="G48" i="4"/>
  <c r="H48" i="4" s="1"/>
  <c r="N47" i="4"/>
  <c r="M47" i="4"/>
  <c r="R47" i="4" s="1"/>
  <c r="G47" i="4"/>
  <c r="H47" i="4" s="1"/>
  <c r="N46" i="4"/>
  <c r="M46" i="4"/>
  <c r="Q46" i="4" s="1"/>
  <c r="G46" i="4"/>
  <c r="N45" i="4"/>
  <c r="M45" i="4"/>
  <c r="Q45" i="4" s="1"/>
  <c r="G45" i="4"/>
  <c r="H45" i="4" s="1"/>
  <c r="N44" i="4"/>
  <c r="M44" i="4"/>
  <c r="G44" i="4"/>
  <c r="H44" i="4" s="1"/>
  <c r="N43" i="4"/>
  <c r="M43" i="4"/>
  <c r="R43" i="4" s="1"/>
  <c r="G43" i="4"/>
  <c r="H43" i="4" s="1"/>
  <c r="N42" i="4"/>
  <c r="M42" i="4"/>
  <c r="Q42" i="4" s="1"/>
  <c r="G42" i="4"/>
  <c r="N41" i="4"/>
  <c r="M41" i="4"/>
  <c r="Q41" i="4" s="1"/>
  <c r="G41" i="4"/>
  <c r="H41" i="4" s="1"/>
  <c r="N40" i="4"/>
  <c r="M40" i="4"/>
  <c r="G40" i="4"/>
  <c r="H40" i="4" s="1"/>
  <c r="N39" i="4"/>
  <c r="M39" i="4"/>
  <c r="R39" i="4" s="1"/>
  <c r="G39" i="4"/>
  <c r="H39" i="4" s="1"/>
  <c r="N38" i="4"/>
  <c r="M38" i="4"/>
  <c r="Q38" i="4" s="1"/>
  <c r="G38" i="4"/>
  <c r="N37" i="4"/>
  <c r="M37" i="4"/>
  <c r="Q37" i="4" s="1"/>
  <c r="G37" i="4"/>
  <c r="H37" i="4" s="1"/>
  <c r="N36" i="4"/>
  <c r="M36" i="4"/>
  <c r="G36" i="4"/>
  <c r="H36" i="4" s="1"/>
  <c r="N35" i="4"/>
  <c r="M35" i="4"/>
  <c r="R35" i="4" s="1"/>
  <c r="G35" i="4"/>
  <c r="H35" i="4" s="1"/>
  <c r="N34" i="4"/>
  <c r="M34" i="4"/>
  <c r="Q34" i="4" s="1"/>
  <c r="G34" i="4"/>
  <c r="N33" i="4"/>
  <c r="M33" i="4"/>
  <c r="Q33" i="4" s="1"/>
  <c r="G33" i="4"/>
  <c r="H33" i="4" s="1"/>
  <c r="N32" i="4"/>
  <c r="M32" i="4"/>
  <c r="G32" i="4"/>
  <c r="H32" i="4" s="1"/>
  <c r="N31" i="4"/>
  <c r="M31" i="4"/>
  <c r="R31" i="4" s="1"/>
  <c r="G31" i="4"/>
  <c r="H31" i="4" s="1"/>
  <c r="N30" i="4"/>
  <c r="M30" i="4"/>
  <c r="Q30" i="4" s="1"/>
  <c r="G30" i="4"/>
  <c r="N29" i="4"/>
  <c r="M29" i="4"/>
  <c r="Q29" i="4" s="1"/>
  <c r="G29" i="4"/>
  <c r="H29" i="4" s="1"/>
  <c r="N28" i="4"/>
  <c r="M28" i="4"/>
  <c r="G28" i="4"/>
  <c r="H28" i="4" s="1"/>
  <c r="N27" i="4"/>
  <c r="M27" i="4"/>
  <c r="R27" i="4" s="1"/>
  <c r="G27" i="4"/>
  <c r="H27" i="4" s="1"/>
  <c r="N26" i="4"/>
  <c r="M26" i="4"/>
  <c r="Q26" i="4" s="1"/>
  <c r="G26" i="4"/>
  <c r="H26" i="4" s="1"/>
  <c r="N25" i="4"/>
  <c r="M25" i="4"/>
  <c r="Q25" i="4" s="1"/>
  <c r="G25" i="4"/>
  <c r="H25" i="4" s="1"/>
  <c r="N24" i="4"/>
  <c r="M24" i="4"/>
  <c r="G24" i="4"/>
  <c r="H24" i="4" s="1"/>
  <c r="N23" i="4"/>
  <c r="M23" i="4"/>
  <c r="R23" i="4" s="1"/>
  <c r="G23" i="4"/>
  <c r="H23" i="4" s="1"/>
  <c r="N22" i="4"/>
  <c r="M22" i="4"/>
  <c r="Q22" i="4" s="1"/>
  <c r="G22" i="4"/>
  <c r="H22" i="4" s="1"/>
  <c r="N21" i="4"/>
  <c r="M21" i="4"/>
  <c r="Q21" i="4" s="1"/>
  <c r="G21" i="4"/>
  <c r="H21" i="4" s="1"/>
  <c r="N20" i="4"/>
  <c r="M20" i="4"/>
  <c r="G20" i="4"/>
  <c r="H20" i="4" s="1"/>
  <c r="N19" i="4"/>
  <c r="M19" i="4"/>
  <c r="R19" i="4" s="1"/>
  <c r="G19" i="4"/>
  <c r="H19" i="4" s="1"/>
  <c r="N18" i="4"/>
  <c r="M18" i="4"/>
  <c r="Q18" i="4" s="1"/>
  <c r="G18" i="4"/>
  <c r="H18" i="4" s="1"/>
  <c r="N17" i="4"/>
  <c r="M17" i="4"/>
  <c r="Q17" i="4" s="1"/>
  <c r="G17" i="4"/>
  <c r="H17" i="4" s="1"/>
  <c r="N16" i="4"/>
  <c r="M16" i="4"/>
  <c r="G16" i="4"/>
  <c r="H16" i="4" s="1"/>
  <c r="N15" i="4"/>
  <c r="M15" i="4"/>
  <c r="R15" i="4" s="1"/>
  <c r="G15" i="4"/>
  <c r="H15" i="4" s="1"/>
  <c r="N14" i="4"/>
  <c r="M14" i="4"/>
  <c r="Q14" i="4" s="1"/>
  <c r="G14" i="4"/>
  <c r="H14" i="4" s="1"/>
  <c r="N13" i="4"/>
  <c r="M13" i="4"/>
  <c r="Q13" i="4" s="1"/>
  <c r="G13" i="4"/>
  <c r="H13" i="4" s="1"/>
  <c r="N12" i="4"/>
  <c r="M12" i="4"/>
  <c r="G12" i="4"/>
  <c r="H12" i="4" s="1"/>
  <c r="N11" i="4"/>
  <c r="M11" i="4"/>
  <c r="R11" i="4" s="1"/>
  <c r="G11" i="4"/>
  <c r="H11" i="4" s="1"/>
  <c r="N10" i="4"/>
  <c r="M10" i="4"/>
  <c r="Q10" i="4" s="1"/>
  <c r="G10" i="4"/>
  <c r="N9" i="4"/>
  <c r="M9" i="4"/>
  <c r="Q9" i="4" s="1"/>
  <c r="G9" i="4"/>
  <c r="H9" i="4" s="1"/>
  <c r="N8" i="4"/>
  <c r="M8" i="4"/>
  <c r="G8" i="4"/>
  <c r="H8" i="4" s="1"/>
  <c r="N7" i="4"/>
  <c r="M7" i="4"/>
  <c r="R7" i="4" s="1"/>
  <c r="G7" i="4"/>
  <c r="H7" i="4" s="1"/>
  <c r="N6" i="4"/>
  <c r="M6" i="4"/>
  <c r="Q6" i="4" s="1"/>
  <c r="G6" i="4"/>
  <c r="N5" i="4"/>
  <c r="M5" i="4"/>
  <c r="Q5" i="4" s="1"/>
  <c r="G5" i="4"/>
  <c r="H5" i="4" s="1"/>
  <c r="N4" i="4"/>
  <c r="M4" i="4"/>
  <c r="G4" i="4"/>
  <c r="H4" i="4" s="1"/>
  <c r="B231" i="4"/>
  <c r="D231" i="4" s="1"/>
  <c r="B230" i="4"/>
  <c r="D230" i="4" s="1"/>
  <c r="B229" i="4"/>
  <c r="D229" i="4" s="1"/>
  <c r="B228" i="4"/>
  <c r="D228" i="4" s="1"/>
  <c r="B227" i="4"/>
  <c r="D227" i="4" s="1"/>
  <c r="B226" i="4"/>
  <c r="D226" i="4" s="1"/>
  <c r="B225" i="4"/>
  <c r="D225" i="4" s="1"/>
  <c r="B224" i="4"/>
  <c r="D224" i="4" s="1"/>
  <c r="B223" i="4"/>
  <c r="D223" i="4" s="1"/>
  <c r="B222" i="4"/>
  <c r="D222" i="4" s="1"/>
  <c r="B221" i="4"/>
  <c r="D221" i="4" s="1"/>
  <c r="B220" i="4"/>
  <c r="D220" i="4" s="1"/>
  <c r="B219" i="4"/>
  <c r="D219" i="4" s="1"/>
  <c r="B218" i="4"/>
  <c r="D218" i="4" s="1"/>
  <c r="B217" i="4"/>
  <c r="D217" i="4" s="1"/>
  <c r="B216" i="4"/>
  <c r="D216" i="4" s="1"/>
  <c r="B215" i="4"/>
  <c r="D215" i="4" s="1"/>
  <c r="B214" i="4"/>
  <c r="D214" i="4" s="1"/>
  <c r="B213" i="4"/>
  <c r="D213" i="4" s="1"/>
  <c r="B212" i="4"/>
  <c r="D212" i="4" s="1"/>
  <c r="B211" i="4"/>
  <c r="D211" i="4" s="1"/>
  <c r="B210" i="4"/>
  <c r="D210" i="4" s="1"/>
  <c r="B209" i="4"/>
  <c r="D209" i="4" s="1"/>
  <c r="B208" i="4"/>
  <c r="D208" i="4" s="1"/>
  <c r="B207" i="4"/>
  <c r="D207" i="4" s="1"/>
  <c r="B206" i="4"/>
  <c r="D206" i="4" s="1"/>
  <c r="B205" i="4"/>
  <c r="D205" i="4" s="1"/>
  <c r="B204" i="4"/>
  <c r="B203" i="4"/>
  <c r="D203" i="4" s="1"/>
  <c r="B202" i="4"/>
  <c r="D202" i="4" s="1"/>
  <c r="B201" i="4"/>
  <c r="D201" i="4" s="1"/>
  <c r="B200" i="4"/>
  <c r="D200" i="4" s="1"/>
  <c r="B199" i="4"/>
  <c r="D199" i="4" s="1"/>
  <c r="B198" i="4"/>
  <c r="D198" i="4" s="1"/>
  <c r="B197" i="4"/>
  <c r="D197" i="4" s="1"/>
  <c r="B196" i="4"/>
  <c r="D196" i="4" s="1"/>
  <c r="B195" i="4"/>
  <c r="D195" i="4" s="1"/>
  <c r="B194" i="4"/>
  <c r="D194" i="4" s="1"/>
  <c r="B193" i="4"/>
  <c r="D193" i="4" s="1"/>
  <c r="B192" i="4"/>
  <c r="B191" i="4"/>
  <c r="D191" i="4" s="1"/>
  <c r="B190" i="4"/>
  <c r="D190" i="4" s="1"/>
  <c r="B189" i="4"/>
  <c r="D189" i="4" s="1"/>
  <c r="B188" i="4"/>
  <c r="D188" i="4" s="1"/>
  <c r="B187" i="4"/>
  <c r="D187" i="4" s="1"/>
  <c r="B186" i="4"/>
  <c r="D186" i="4" s="1"/>
  <c r="B185" i="4"/>
  <c r="D185" i="4" s="1"/>
  <c r="B184" i="4"/>
  <c r="D184" i="4" s="1"/>
  <c r="B183" i="4"/>
  <c r="B182" i="4"/>
  <c r="D182" i="4" s="1"/>
  <c r="B181" i="4"/>
  <c r="D181" i="4" s="1"/>
  <c r="B180" i="4"/>
  <c r="D180" i="4" s="1"/>
  <c r="B179" i="4"/>
  <c r="B178" i="4"/>
  <c r="D178" i="4" s="1"/>
  <c r="B177" i="4"/>
  <c r="D177" i="4" s="1"/>
  <c r="B176" i="4"/>
  <c r="D176" i="4" s="1"/>
  <c r="B175" i="4"/>
  <c r="B174" i="4"/>
  <c r="D174" i="4" s="1"/>
  <c r="B173" i="4"/>
  <c r="D173" i="4" s="1"/>
  <c r="B172" i="4"/>
  <c r="D172" i="4" s="1"/>
  <c r="B171" i="4"/>
  <c r="B170" i="4"/>
  <c r="D170" i="4" s="1"/>
  <c r="B169" i="4"/>
  <c r="B168" i="4"/>
  <c r="D168" i="4" s="1"/>
  <c r="B167" i="4"/>
  <c r="B166" i="4"/>
  <c r="D166" i="4" s="1"/>
  <c r="B165" i="4"/>
  <c r="B164" i="4"/>
  <c r="D164" i="4" s="1"/>
  <c r="B163" i="4"/>
  <c r="B162" i="4"/>
  <c r="D162" i="4" s="1"/>
  <c r="B161" i="4"/>
  <c r="B160" i="4"/>
  <c r="D160" i="4" s="1"/>
  <c r="B159" i="4"/>
  <c r="B158" i="4"/>
  <c r="D158" i="4" s="1"/>
  <c r="B157" i="4"/>
  <c r="B156" i="4"/>
  <c r="D156" i="4" s="1"/>
  <c r="B155" i="4"/>
  <c r="B154" i="4"/>
  <c r="D154" i="4" s="1"/>
  <c r="B153" i="4"/>
  <c r="B152" i="4"/>
  <c r="D152" i="4" s="1"/>
  <c r="B151" i="4"/>
  <c r="B150" i="4"/>
  <c r="D150" i="4" s="1"/>
  <c r="B149" i="4"/>
  <c r="B148" i="4"/>
  <c r="D148" i="4" s="1"/>
  <c r="B147" i="4"/>
  <c r="B146" i="4"/>
  <c r="D146" i="4" s="1"/>
  <c r="B145" i="4"/>
  <c r="B144" i="4"/>
  <c r="D144" i="4" s="1"/>
  <c r="B143" i="4"/>
  <c r="B142" i="4"/>
  <c r="D142" i="4" s="1"/>
  <c r="B141" i="4"/>
  <c r="B140" i="4"/>
  <c r="D140" i="4" s="1"/>
  <c r="B139" i="4"/>
  <c r="B138" i="4"/>
  <c r="D138" i="4" s="1"/>
  <c r="B137" i="4"/>
  <c r="B136" i="4"/>
  <c r="D136" i="4" s="1"/>
  <c r="B135" i="4"/>
  <c r="B134" i="4"/>
  <c r="D134" i="4" s="1"/>
  <c r="B133" i="4"/>
  <c r="B132" i="4"/>
  <c r="D132" i="4" s="1"/>
  <c r="B131" i="4"/>
  <c r="B130" i="4"/>
  <c r="D130" i="4" s="1"/>
  <c r="B129" i="4"/>
  <c r="B128" i="4"/>
  <c r="D128" i="4" s="1"/>
  <c r="B127" i="4"/>
  <c r="B126" i="4"/>
  <c r="D126" i="4" s="1"/>
  <c r="B125" i="4"/>
  <c r="B124" i="4"/>
  <c r="D124" i="4" s="1"/>
  <c r="B123" i="4"/>
  <c r="B122" i="4"/>
  <c r="D122" i="4" s="1"/>
  <c r="B121" i="4"/>
  <c r="B120" i="4"/>
  <c r="D120" i="4" s="1"/>
  <c r="B119" i="4"/>
  <c r="B118" i="4"/>
  <c r="D118" i="4" s="1"/>
  <c r="B117" i="4"/>
  <c r="B116" i="4"/>
  <c r="D116" i="4" s="1"/>
  <c r="B115" i="4"/>
  <c r="B114" i="4"/>
  <c r="D114" i="4" s="1"/>
  <c r="B113" i="4"/>
  <c r="B112" i="4"/>
  <c r="D112" i="4" s="1"/>
  <c r="B111" i="4"/>
  <c r="B110" i="4"/>
  <c r="D110" i="4" s="1"/>
  <c r="B109" i="4"/>
  <c r="B108" i="4"/>
  <c r="D108" i="4" s="1"/>
  <c r="B107" i="4"/>
  <c r="B106" i="4"/>
  <c r="D106" i="4" s="1"/>
  <c r="B105" i="4"/>
  <c r="B104" i="4"/>
  <c r="D104" i="4" s="1"/>
  <c r="B103" i="4"/>
  <c r="B102" i="4"/>
  <c r="D102" i="4" s="1"/>
  <c r="B101" i="4"/>
  <c r="B100" i="4"/>
  <c r="D100" i="4" s="1"/>
  <c r="B99" i="4"/>
  <c r="B98" i="4"/>
  <c r="D98" i="4" s="1"/>
  <c r="B97" i="4"/>
  <c r="B96" i="4"/>
  <c r="D96" i="4" s="1"/>
  <c r="B95" i="4"/>
  <c r="B94" i="4"/>
  <c r="D94" i="4" s="1"/>
  <c r="B93" i="4"/>
  <c r="B92" i="4"/>
  <c r="D92" i="4" s="1"/>
  <c r="B91" i="4"/>
  <c r="B90" i="4"/>
  <c r="D90" i="4" s="1"/>
  <c r="B89" i="4"/>
  <c r="B88" i="4"/>
  <c r="D88" i="4" s="1"/>
  <c r="B87" i="4"/>
  <c r="B86" i="4"/>
  <c r="D86" i="4" s="1"/>
  <c r="B85" i="4"/>
  <c r="B84" i="4"/>
  <c r="D84" i="4" s="1"/>
  <c r="B83" i="4"/>
  <c r="B82" i="4"/>
  <c r="D82" i="4" s="1"/>
  <c r="B81" i="4"/>
  <c r="B80" i="4"/>
  <c r="D80" i="4" s="1"/>
  <c r="B79" i="4"/>
  <c r="B78" i="4"/>
  <c r="D78" i="4" s="1"/>
  <c r="B77" i="4"/>
  <c r="D77" i="4" s="1"/>
  <c r="B76" i="4"/>
  <c r="D76" i="4" s="1"/>
  <c r="B75" i="4"/>
  <c r="B74" i="4"/>
  <c r="D74" i="4" s="1"/>
  <c r="B73" i="4"/>
  <c r="D73" i="4" s="1"/>
  <c r="B72" i="4"/>
  <c r="D72" i="4" s="1"/>
  <c r="B71" i="4"/>
  <c r="B70" i="4"/>
  <c r="B69" i="4"/>
  <c r="D69" i="4" s="1"/>
  <c r="B68" i="4"/>
  <c r="D68" i="4" s="1"/>
  <c r="B67" i="4"/>
  <c r="D67" i="4" s="1"/>
  <c r="B66" i="4"/>
  <c r="D66" i="4" s="1"/>
  <c r="B65" i="4"/>
  <c r="D65" i="4" s="1"/>
  <c r="B64" i="4"/>
  <c r="D64" i="4" s="1"/>
  <c r="B63" i="4"/>
  <c r="D63" i="4" s="1"/>
  <c r="B62" i="4"/>
  <c r="D62" i="4" s="1"/>
  <c r="B61" i="4"/>
  <c r="D61" i="4" s="1"/>
  <c r="B60" i="4"/>
  <c r="D60" i="4" s="1"/>
  <c r="B59" i="4"/>
  <c r="D59" i="4" s="1"/>
  <c r="B58" i="4"/>
  <c r="D58" i="4" s="1"/>
  <c r="B57" i="4"/>
  <c r="D57" i="4" s="1"/>
  <c r="B56" i="4"/>
  <c r="D56" i="4" s="1"/>
  <c r="B55" i="4"/>
  <c r="D55" i="4" s="1"/>
  <c r="B54" i="4"/>
  <c r="D54" i="4" s="1"/>
  <c r="B53" i="4"/>
  <c r="D53" i="4" s="1"/>
  <c r="B52" i="4"/>
  <c r="D52" i="4" s="1"/>
  <c r="B51" i="4"/>
  <c r="D51" i="4" s="1"/>
  <c r="B50" i="4"/>
  <c r="D50" i="4" s="1"/>
  <c r="B49" i="4"/>
  <c r="D49" i="4" s="1"/>
  <c r="B48" i="4"/>
  <c r="D48" i="4" s="1"/>
  <c r="B47" i="4"/>
  <c r="D47" i="4" s="1"/>
  <c r="B46" i="4"/>
  <c r="D46" i="4" s="1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M234" i="1"/>
  <c r="L234" i="1"/>
  <c r="Q234" i="1" s="1"/>
  <c r="F234" i="1"/>
  <c r="G234" i="1" s="1"/>
  <c r="M233" i="1"/>
  <c r="L233" i="1"/>
  <c r="P233" i="1" s="1"/>
  <c r="F233" i="1"/>
  <c r="G233" i="1" s="1"/>
  <c r="M232" i="1"/>
  <c r="L232" i="1"/>
  <c r="P232" i="1" s="1"/>
  <c r="F232" i="1"/>
  <c r="M231" i="1"/>
  <c r="L231" i="1"/>
  <c r="F231" i="1"/>
  <c r="G231" i="1" s="1"/>
  <c r="M230" i="1"/>
  <c r="L230" i="1"/>
  <c r="Q230" i="1" s="1"/>
  <c r="F230" i="1"/>
  <c r="G230" i="1" s="1"/>
  <c r="M229" i="1"/>
  <c r="L229" i="1"/>
  <c r="P229" i="1" s="1"/>
  <c r="F229" i="1"/>
  <c r="G229" i="1" s="1"/>
  <c r="M228" i="1"/>
  <c r="L228" i="1"/>
  <c r="P228" i="1" s="1"/>
  <c r="F228" i="1"/>
  <c r="M227" i="1"/>
  <c r="L227" i="1"/>
  <c r="F227" i="1"/>
  <c r="G227" i="1" s="1"/>
  <c r="M226" i="1"/>
  <c r="L226" i="1"/>
  <c r="Q226" i="1" s="1"/>
  <c r="F226" i="1"/>
  <c r="G226" i="1" s="1"/>
  <c r="M225" i="1"/>
  <c r="L225" i="1"/>
  <c r="P225" i="1" s="1"/>
  <c r="F225" i="1"/>
  <c r="G225" i="1" s="1"/>
  <c r="M224" i="1"/>
  <c r="L224" i="1"/>
  <c r="P224" i="1" s="1"/>
  <c r="F224" i="1"/>
  <c r="M223" i="1"/>
  <c r="L223" i="1"/>
  <c r="F223" i="1"/>
  <c r="G223" i="1" s="1"/>
  <c r="M222" i="1"/>
  <c r="L222" i="1"/>
  <c r="Q222" i="1" s="1"/>
  <c r="F222" i="1"/>
  <c r="G222" i="1" s="1"/>
  <c r="M221" i="1"/>
  <c r="L221" i="1"/>
  <c r="P221" i="1" s="1"/>
  <c r="F221" i="1"/>
  <c r="G221" i="1" s="1"/>
  <c r="M220" i="1"/>
  <c r="L220" i="1"/>
  <c r="P220" i="1" s="1"/>
  <c r="F220" i="1"/>
  <c r="M219" i="1"/>
  <c r="L219" i="1"/>
  <c r="F219" i="1"/>
  <c r="G219" i="1" s="1"/>
  <c r="M218" i="1"/>
  <c r="L218" i="1"/>
  <c r="Q218" i="1" s="1"/>
  <c r="F218" i="1"/>
  <c r="G218" i="1" s="1"/>
  <c r="M217" i="1"/>
  <c r="L217" i="1"/>
  <c r="P217" i="1" s="1"/>
  <c r="F217" i="1"/>
  <c r="G217" i="1" s="1"/>
  <c r="M216" i="1"/>
  <c r="L216" i="1"/>
  <c r="P216" i="1" s="1"/>
  <c r="F216" i="1"/>
  <c r="M215" i="1"/>
  <c r="L215" i="1"/>
  <c r="F215" i="1"/>
  <c r="G215" i="1" s="1"/>
  <c r="M214" i="1"/>
  <c r="L214" i="1"/>
  <c r="Q214" i="1" s="1"/>
  <c r="F214" i="1"/>
  <c r="G214" i="1" s="1"/>
  <c r="M213" i="1"/>
  <c r="L213" i="1"/>
  <c r="P213" i="1" s="1"/>
  <c r="F213" i="1"/>
  <c r="G213" i="1" s="1"/>
  <c r="M212" i="1"/>
  <c r="L212" i="1"/>
  <c r="P212" i="1" s="1"/>
  <c r="F212" i="1"/>
  <c r="M211" i="1"/>
  <c r="L211" i="1"/>
  <c r="F211" i="1"/>
  <c r="G211" i="1" s="1"/>
  <c r="M210" i="1"/>
  <c r="L210" i="1"/>
  <c r="Q210" i="1" s="1"/>
  <c r="F210" i="1"/>
  <c r="G210" i="1" s="1"/>
  <c r="M209" i="1"/>
  <c r="L209" i="1"/>
  <c r="P209" i="1" s="1"/>
  <c r="F209" i="1"/>
  <c r="G209" i="1" s="1"/>
  <c r="M208" i="1"/>
  <c r="L208" i="1"/>
  <c r="P208" i="1" s="1"/>
  <c r="F208" i="1"/>
  <c r="M207" i="1"/>
  <c r="L207" i="1"/>
  <c r="F207" i="1"/>
  <c r="G207" i="1" s="1"/>
  <c r="M206" i="1"/>
  <c r="L206" i="1"/>
  <c r="Q206" i="1" s="1"/>
  <c r="F206" i="1"/>
  <c r="G206" i="1" s="1"/>
  <c r="M205" i="1"/>
  <c r="L205" i="1"/>
  <c r="P205" i="1" s="1"/>
  <c r="F205" i="1"/>
  <c r="G205" i="1" s="1"/>
  <c r="M204" i="1"/>
  <c r="L204" i="1"/>
  <c r="P204" i="1" s="1"/>
  <c r="F204" i="1"/>
  <c r="M203" i="1"/>
  <c r="L203" i="1"/>
  <c r="F203" i="1"/>
  <c r="G203" i="1" s="1"/>
  <c r="M202" i="1"/>
  <c r="L202" i="1"/>
  <c r="Q202" i="1" s="1"/>
  <c r="F202" i="1"/>
  <c r="G202" i="1" s="1"/>
  <c r="M201" i="1"/>
  <c r="L201" i="1"/>
  <c r="P201" i="1" s="1"/>
  <c r="F201" i="1"/>
  <c r="G201" i="1" s="1"/>
  <c r="M200" i="1"/>
  <c r="L200" i="1"/>
  <c r="P200" i="1" s="1"/>
  <c r="F200" i="1"/>
  <c r="M199" i="1"/>
  <c r="L199" i="1"/>
  <c r="F199" i="1"/>
  <c r="G199" i="1" s="1"/>
  <c r="M198" i="1"/>
  <c r="L198" i="1"/>
  <c r="Q198" i="1" s="1"/>
  <c r="F198" i="1"/>
  <c r="G198" i="1" s="1"/>
  <c r="M197" i="1"/>
  <c r="L197" i="1"/>
  <c r="P197" i="1" s="1"/>
  <c r="F197" i="1"/>
  <c r="G197" i="1" s="1"/>
  <c r="M196" i="1"/>
  <c r="L196" i="1"/>
  <c r="P196" i="1" s="1"/>
  <c r="F196" i="1"/>
  <c r="M195" i="1"/>
  <c r="L195" i="1"/>
  <c r="P195" i="1" s="1"/>
  <c r="H195" i="1"/>
  <c r="F195" i="1"/>
  <c r="G195" i="1" s="1"/>
  <c r="M194" i="1"/>
  <c r="L194" i="1"/>
  <c r="N194" i="1" s="1"/>
  <c r="O194" i="1" s="1"/>
  <c r="F194" i="1"/>
  <c r="G194" i="1" s="1"/>
  <c r="M193" i="1"/>
  <c r="L193" i="1"/>
  <c r="F193" i="1"/>
  <c r="G193" i="1" s="1"/>
  <c r="M192" i="1"/>
  <c r="L192" i="1"/>
  <c r="P192" i="1" s="1"/>
  <c r="F192" i="1"/>
  <c r="G192" i="1" s="1"/>
  <c r="M191" i="1"/>
  <c r="L191" i="1"/>
  <c r="F191" i="1"/>
  <c r="G191" i="1" s="1"/>
  <c r="M190" i="1"/>
  <c r="L190" i="1"/>
  <c r="P190" i="1" s="1"/>
  <c r="F190" i="1"/>
  <c r="G190" i="1" s="1"/>
  <c r="M189" i="1"/>
  <c r="L189" i="1"/>
  <c r="P189" i="1" s="1"/>
  <c r="F189" i="1"/>
  <c r="M188" i="1"/>
  <c r="L188" i="1"/>
  <c r="P188" i="1" s="1"/>
  <c r="F188" i="1"/>
  <c r="G188" i="1" s="1"/>
  <c r="M187" i="1"/>
  <c r="L187" i="1"/>
  <c r="F187" i="1"/>
  <c r="G187" i="1" s="1"/>
  <c r="M186" i="1"/>
  <c r="L186" i="1"/>
  <c r="P186" i="1" s="1"/>
  <c r="F186" i="1"/>
  <c r="G186" i="1" s="1"/>
  <c r="M185" i="1"/>
  <c r="L185" i="1"/>
  <c r="P185" i="1" s="1"/>
  <c r="F185" i="1"/>
  <c r="M184" i="1"/>
  <c r="L184" i="1"/>
  <c r="P184" i="1" s="1"/>
  <c r="F184" i="1"/>
  <c r="G184" i="1" s="1"/>
  <c r="M183" i="1"/>
  <c r="L183" i="1"/>
  <c r="F183" i="1"/>
  <c r="G183" i="1" s="1"/>
  <c r="M182" i="1"/>
  <c r="L182" i="1"/>
  <c r="P182" i="1" s="1"/>
  <c r="F182" i="1"/>
  <c r="G182" i="1" s="1"/>
  <c r="M181" i="1"/>
  <c r="L181" i="1"/>
  <c r="P181" i="1" s="1"/>
  <c r="F181" i="1"/>
  <c r="M180" i="1"/>
  <c r="L180" i="1"/>
  <c r="P180" i="1" s="1"/>
  <c r="F180" i="1"/>
  <c r="G180" i="1" s="1"/>
  <c r="M179" i="1"/>
  <c r="L179" i="1"/>
  <c r="F179" i="1"/>
  <c r="G179" i="1" s="1"/>
  <c r="M178" i="1"/>
  <c r="L178" i="1"/>
  <c r="P178" i="1" s="1"/>
  <c r="F178" i="1"/>
  <c r="G178" i="1" s="1"/>
  <c r="M177" i="1"/>
  <c r="L177" i="1"/>
  <c r="Q177" i="1" s="1"/>
  <c r="F177" i="1"/>
  <c r="G177" i="1" s="1"/>
  <c r="M176" i="1"/>
  <c r="L176" i="1"/>
  <c r="P176" i="1" s="1"/>
  <c r="F176" i="1"/>
  <c r="G176" i="1" s="1"/>
  <c r="M175" i="1"/>
  <c r="L175" i="1"/>
  <c r="F175" i="1"/>
  <c r="G175" i="1" s="1"/>
  <c r="M174" i="1"/>
  <c r="L174" i="1"/>
  <c r="P174" i="1" s="1"/>
  <c r="F174" i="1"/>
  <c r="G174" i="1" s="1"/>
  <c r="M173" i="1"/>
  <c r="L173" i="1"/>
  <c r="Q173" i="1" s="1"/>
  <c r="F173" i="1"/>
  <c r="G173" i="1" s="1"/>
  <c r="M172" i="1"/>
  <c r="L172" i="1"/>
  <c r="P172" i="1" s="1"/>
  <c r="F172" i="1"/>
  <c r="M171" i="1"/>
  <c r="L171" i="1"/>
  <c r="F171" i="1"/>
  <c r="G171" i="1" s="1"/>
  <c r="M170" i="1"/>
  <c r="L170" i="1"/>
  <c r="P170" i="1" s="1"/>
  <c r="F170" i="1"/>
  <c r="G170" i="1" s="1"/>
  <c r="M169" i="1"/>
  <c r="L169" i="1"/>
  <c r="Q169" i="1" s="1"/>
  <c r="F169" i="1"/>
  <c r="G169" i="1" s="1"/>
  <c r="M168" i="1"/>
  <c r="L168" i="1"/>
  <c r="P168" i="1" s="1"/>
  <c r="F168" i="1"/>
  <c r="M167" i="1"/>
  <c r="L167" i="1"/>
  <c r="F167" i="1"/>
  <c r="G167" i="1" s="1"/>
  <c r="M166" i="1"/>
  <c r="L166" i="1"/>
  <c r="P166" i="1" s="1"/>
  <c r="F166" i="1"/>
  <c r="G166" i="1" s="1"/>
  <c r="M165" i="1"/>
  <c r="L165" i="1"/>
  <c r="Q165" i="1" s="1"/>
  <c r="F165" i="1"/>
  <c r="G165" i="1" s="1"/>
  <c r="M164" i="1"/>
  <c r="L164" i="1"/>
  <c r="P164" i="1" s="1"/>
  <c r="F164" i="1"/>
  <c r="M163" i="1"/>
  <c r="L163" i="1"/>
  <c r="F163" i="1"/>
  <c r="G163" i="1" s="1"/>
  <c r="M162" i="1"/>
  <c r="L162" i="1"/>
  <c r="P162" i="1" s="1"/>
  <c r="F162" i="1"/>
  <c r="G162" i="1" s="1"/>
  <c r="M161" i="1"/>
  <c r="L161" i="1"/>
  <c r="Q161" i="1" s="1"/>
  <c r="F161" i="1"/>
  <c r="G161" i="1" s="1"/>
  <c r="M160" i="1"/>
  <c r="L160" i="1"/>
  <c r="P160" i="1" s="1"/>
  <c r="F160" i="1"/>
  <c r="M159" i="1"/>
  <c r="L159" i="1"/>
  <c r="F159" i="1"/>
  <c r="G159" i="1" s="1"/>
  <c r="M158" i="1"/>
  <c r="L158" i="1"/>
  <c r="P158" i="1" s="1"/>
  <c r="F158" i="1"/>
  <c r="G158" i="1" s="1"/>
  <c r="M157" i="1"/>
  <c r="L157" i="1"/>
  <c r="Q157" i="1" s="1"/>
  <c r="F157" i="1"/>
  <c r="G157" i="1" s="1"/>
  <c r="M156" i="1"/>
  <c r="L156" i="1"/>
  <c r="P156" i="1" s="1"/>
  <c r="F156" i="1"/>
  <c r="H156" i="1" s="1"/>
  <c r="M155" i="1"/>
  <c r="L155" i="1"/>
  <c r="F155" i="1"/>
  <c r="G155" i="1" s="1"/>
  <c r="M154" i="1"/>
  <c r="L154" i="1"/>
  <c r="P154" i="1" s="1"/>
  <c r="F154" i="1"/>
  <c r="M153" i="1"/>
  <c r="L153" i="1"/>
  <c r="F153" i="1"/>
  <c r="G153" i="1" s="1"/>
  <c r="M152" i="1"/>
  <c r="L152" i="1"/>
  <c r="Q152" i="1" s="1"/>
  <c r="F152" i="1"/>
  <c r="G152" i="1" s="1"/>
  <c r="M151" i="1"/>
  <c r="L151" i="1"/>
  <c r="P151" i="1" s="1"/>
  <c r="F151" i="1"/>
  <c r="G151" i="1" s="1"/>
  <c r="M150" i="1"/>
  <c r="L150" i="1"/>
  <c r="P150" i="1" s="1"/>
  <c r="F150" i="1"/>
  <c r="G150" i="1" s="1"/>
  <c r="M149" i="1"/>
  <c r="L149" i="1"/>
  <c r="F149" i="1"/>
  <c r="G149" i="1" s="1"/>
  <c r="M148" i="1"/>
  <c r="L148" i="1"/>
  <c r="Q148" i="1" s="1"/>
  <c r="F148" i="1"/>
  <c r="G148" i="1" s="1"/>
  <c r="M147" i="1"/>
  <c r="L147" i="1"/>
  <c r="P147" i="1" s="1"/>
  <c r="F147" i="1"/>
  <c r="G147" i="1" s="1"/>
  <c r="M146" i="1"/>
  <c r="L146" i="1"/>
  <c r="P146" i="1" s="1"/>
  <c r="F146" i="1"/>
  <c r="G146" i="1" s="1"/>
  <c r="M145" i="1"/>
  <c r="L145" i="1"/>
  <c r="F145" i="1"/>
  <c r="G145" i="1" s="1"/>
  <c r="M144" i="1"/>
  <c r="L144" i="1"/>
  <c r="Q144" i="1" s="1"/>
  <c r="F144" i="1"/>
  <c r="G144" i="1" s="1"/>
  <c r="M143" i="1"/>
  <c r="L143" i="1"/>
  <c r="P143" i="1" s="1"/>
  <c r="F143" i="1"/>
  <c r="G143" i="1" s="1"/>
  <c r="M142" i="1"/>
  <c r="L142" i="1"/>
  <c r="P142" i="1" s="1"/>
  <c r="F142" i="1"/>
  <c r="G142" i="1" s="1"/>
  <c r="M141" i="1"/>
  <c r="L141" i="1"/>
  <c r="F141" i="1"/>
  <c r="G141" i="1" s="1"/>
  <c r="M140" i="1"/>
  <c r="L140" i="1"/>
  <c r="Q140" i="1" s="1"/>
  <c r="F140" i="1"/>
  <c r="G140" i="1" s="1"/>
  <c r="M139" i="1"/>
  <c r="L139" i="1"/>
  <c r="P139" i="1" s="1"/>
  <c r="F139" i="1"/>
  <c r="G139" i="1" s="1"/>
  <c r="M138" i="1"/>
  <c r="L138" i="1"/>
  <c r="P138" i="1" s="1"/>
  <c r="F138" i="1"/>
  <c r="G138" i="1" s="1"/>
  <c r="M137" i="1"/>
  <c r="L137" i="1"/>
  <c r="F137" i="1"/>
  <c r="G137" i="1" s="1"/>
  <c r="M136" i="1"/>
  <c r="L136" i="1"/>
  <c r="Q136" i="1" s="1"/>
  <c r="F136" i="1"/>
  <c r="G136" i="1" s="1"/>
  <c r="M135" i="1"/>
  <c r="L135" i="1"/>
  <c r="P135" i="1" s="1"/>
  <c r="F135" i="1"/>
  <c r="G135" i="1" s="1"/>
  <c r="M134" i="1"/>
  <c r="L134" i="1"/>
  <c r="P134" i="1" s="1"/>
  <c r="F134" i="1"/>
  <c r="G134" i="1" s="1"/>
  <c r="M133" i="1"/>
  <c r="L133" i="1"/>
  <c r="F133" i="1"/>
  <c r="G133" i="1" s="1"/>
  <c r="M132" i="1"/>
  <c r="L132" i="1"/>
  <c r="Q132" i="1" s="1"/>
  <c r="F132" i="1"/>
  <c r="G132" i="1" s="1"/>
  <c r="M131" i="1"/>
  <c r="L131" i="1"/>
  <c r="P131" i="1" s="1"/>
  <c r="F131" i="1"/>
  <c r="G131" i="1" s="1"/>
  <c r="M130" i="1"/>
  <c r="L130" i="1"/>
  <c r="P130" i="1" s="1"/>
  <c r="F130" i="1"/>
  <c r="G130" i="1" s="1"/>
  <c r="M129" i="1"/>
  <c r="L129" i="1"/>
  <c r="F129" i="1"/>
  <c r="G129" i="1" s="1"/>
  <c r="M128" i="1"/>
  <c r="L128" i="1"/>
  <c r="Q128" i="1" s="1"/>
  <c r="F128" i="1"/>
  <c r="G128" i="1" s="1"/>
  <c r="M127" i="1"/>
  <c r="L127" i="1"/>
  <c r="P127" i="1" s="1"/>
  <c r="F127" i="1"/>
  <c r="G127" i="1" s="1"/>
  <c r="M126" i="1"/>
  <c r="L126" i="1"/>
  <c r="P126" i="1" s="1"/>
  <c r="F126" i="1"/>
  <c r="G126" i="1" s="1"/>
  <c r="M125" i="1"/>
  <c r="L125" i="1"/>
  <c r="F125" i="1"/>
  <c r="G125" i="1" s="1"/>
  <c r="M124" i="1"/>
  <c r="L124" i="1"/>
  <c r="Q124" i="1" s="1"/>
  <c r="F124" i="1"/>
  <c r="G124" i="1" s="1"/>
  <c r="M123" i="1"/>
  <c r="L123" i="1"/>
  <c r="P123" i="1" s="1"/>
  <c r="F123" i="1"/>
  <c r="G123" i="1" s="1"/>
  <c r="M122" i="1"/>
  <c r="L122" i="1"/>
  <c r="P122" i="1" s="1"/>
  <c r="F122" i="1"/>
  <c r="G122" i="1" s="1"/>
  <c r="M121" i="1"/>
  <c r="L121" i="1"/>
  <c r="F121" i="1"/>
  <c r="G121" i="1" s="1"/>
  <c r="M120" i="1"/>
  <c r="L120" i="1"/>
  <c r="Q120" i="1" s="1"/>
  <c r="F120" i="1"/>
  <c r="G120" i="1" s="1"/>
  <c r="M119" i="1"/>
  <c r="L119" i="1"/>
  <c r="P119" i="1" s="1"/>
  <c r="F119" i="1"/>
  <c r="G119" i="1" s="1"/>
  <c r="M118" i="1"/>
  <c r="L118" i="1"/>
  <c r="P118" i="1" s="1"/>
  <c r="F118" i="1"/>
  <c r="G118" i="1" s="1"/>
  <c r="M117" i="1"/>
  <c r="L117" i="1"/>
  <c r="F117" i="1"/>
  <c r="G117" i="1" s="1"/>
  <c r="M116" i="1"/>
  <c r="L116" i="1"/>
  <c r="P116" i="1" s="1"/>
  <c r="F116" i="1"/>
  <c r="G116" i="1" s="1"/>
  <c r="M115" i="1"/>
  <c r="L115" i="1"/>
  <c r="F115" i="1"/>
  <c r="G115" i="1" s="1"/>
  <c r="M114" i="1"/>
  <c r="L114" i="1"/>
  <c r="P114" i="1" s="1"/>
  <c r="F114" i="1"/>
  <c r="G114" i="1" s="1"/>
  <c r="M113" i="1"/>
  <c r="L113" i="1"/>
  <c r="Q113" i="1" s="1"/>
  <c r="F113" i="1"/>
  <c r="G113" i="1" s="1"/>
  <c r="M112" i="1"/>
  <c r="L112" i="1"/>
  <c r="H112" i="1" s="1"/>
  <c r="F112" i="1"/>
  <c r="G112" i="1" s="1"/>
  <c r="M111" i="1"/>
  <c r="L111" i="1"/>
  <c r="Q111" i="1" s="1"/>
  <c r="F111" i="1"/>
  <c r="G111" i="1" s="1"/>
  <c r="M110" i="1"/>
  <c r="L110" i="1"/>
  <c r="P110" i="1" s="1"/>
  <c r="F110" i="1"/>
  <c r="G110" i="1" s="1"/>
  <c r="M109" i="1"/>
  <c r="L109" i="1"/>
  <c r="F109" i="1"/>
  <c r="G109" i="1" s="1"/>
  <c r="M108" i="1"/>
  <c r="L108" i="1"/>
  <c r="H108" i="1" s="1"/>
  <c r="F108" i="1"/>
  <c r="G108" i="1" s="1"/>
  <c r="M107" i="1"/>
  <c r="L107" i="1"/>
  <c r="Q107" i="1" s="1"/>
  <c r="F107" i="1"/>
  <c r="G107" i="1" s="1"/>
  <c r="M106" i="1"/>
  <c r="L106" i="1"/>
  <c r="P106" i="1" s="1"/>
  <c r="F106" i="1"/>
  <c r="G106" i="1" s="1"/>
  <c r="M105" i="1"/>
  <c r="L105" i="1"/>
  <c r="F105" i="1"/>
  <c r="G105" i="1" s="1"/>
  <c r="M104" i="1"/>
  <c r="L104" i="1"/>
  <c r="H104" i="1" s="1"/>
  <c r="F104" i="1"/>
  <c r="G104" i="1" s="1"/>
  <c r="M103" i="1"/>
  <c r="L103" i="1"/>
  <c r="Q103" i="1" s="1"/>
  <c r="F103" i="1"/>
  <c r="G103" i="1" s="1"/>
  <c r="M102" i="1"/>
  <c r="L102" i="1"/>
  <c r="P102" i="1" s="1"/>
  <c r="F102" i="1"/>
  <c r="G102" i="1" s="1"/>
  <c r="M101" i="1"/>
  <c r="L101" i="1"/>
  <c r="F101" i="1"/>
  <c r="G101" i="1" s="1"/>
  <c r="M100" i="1"/>
  <c r="L100" i="1"/>
  <c r="H100" i="1" s="1"/>
  <c r="F100" i="1"/>
  <c r="G100" i="1" s="1"/>
  <c r="M99" i="1"/>
  <c r="L99" i="1"/>
  <c r="Q99" i="1" s="1"/>
  <c r="F99" i="1"/>
  <c r="G99" i="1" s="1"/>
  <c r="M98" i="1"/>
  <c r="L98" i="1"/>
  <c r="P98" i="1" s="1"/>
  <c r="F98" i="1"/>
  <c r="G98" i="1" s="1"/>
  <c r="M97" i="1"/>
  <c r="L97" i="1"/>
  <c r="F97" i="1"/>
  <c r="G97" i="1" s="1"/>
  <c r="M96" i="1"/>
  <c r="L96" i="1"/>
  <c r="H96" i="1" s="1"/>
  <c r="F96" i="1"/>
  <c r="G96" i="1" s="1"/>
  <c r="M95" i="1"/>
  <c r="L95" i="1"/>
  <c r="Q95" i="1" s="1"/>
  <c r="F95" i="1"/>
  <c r="G95" i="1" s="1"/>
  <c r="M94" i="1"/>
  <c r="L94" i="1"/>
  <c r="P94" i="1" s="1"/>
  <c r="F94" i="1"/>
  <c r="G94" i="1" s="1"/>
  <c r="M93" i="1"/>
  <c r="L93" i="1"/>
  <c r="F93" i="1"/>
  <c r="G93" i="1" s="1"/>
  <c r="M92" i="1"/>
  <c r="L92" i="1"/>
  <c r="H92" i="1" s="1"/>
  <c r="F92" i="1"/>
  <c r="G92" i="1" s="1"/>
  <c r="M91" i="1"/>
  <c r="L91" i="1"/>
  <c r="Q91" i="1" s="1"/>
  <c r="F91" i="1"/>
  <c r="G91" i="1" s="1"/>
  <c r="M90" i="1"/>
  <c r="L90" i="1"/>
  <c r="P90" i="1" s="1"/>
  <c r="F90" i="1"/>
  <c r="G90" i="1" s="1"/>
  <c r="M89" i="1"/>
  <c r="L89" i="1"/>
  <c r="F89" i="1"/>
  <c r="G89" i="1" s="1"/>
  <c r="M88" i="1"/>
  <c r="L88" i="1"/>
  <c r="H88" i="1" s="1"/>
  <c r="F88" i="1"/>
  <c r="G88" i="1" s="1"/>
  <c r="M87" i="1"/>
  <c r="L87" i="1"/>
  <c r="Q87" i="1" s="1"/>
  <c r="F87" i="1"/>
  <c r="G87" i="1" s="1"/>
  <c r="M86" i="1"/>
  <c r="L86" i="1"/>
  <c r="P86" i="1" s="1"/>
  <c r="F86" i="1"/>
  <c r="G86" i="1" s="1"/>
  <c r="M85" i="1"/>
  <c r="L85" i="1"/>
  <c r="F85" i="1"/>
  <c r="G85" i="1" s="1"/>
  <c r="M84" i="1"/>
  <c r="L84" i="1"/>
  <c r="H84" i="1" s="1"/>
  <c r="F84" i="1"/>
  <c r="G84" i="1" s="1"/>
  <c r="M83" i="1"/>
  <c r="L83" i="1"/>
  <c r="Q83" i="1" s="1"/>
  <c r="F83" i="1"/>
  <c r="G83" i="1" s="1"/>
  <c r="M82" i="1"/>
  <c r="L82" i="1"/>
  <c r="P82" i="1" s="1"/>
  <c r="F82" i="1"/>
  <c r="G82" i="1" s="1"/>
  <c r="M81" i="1"/>
  <c r="L81" i="1"/>
  <c r="F81" i="1"/>
  <c r="G81" i="1" s="1"/>
  <c r="M80" i="1"/>
  <c r="L80" i="1"/>
  <c r="H80" i="1" s="1"/>
  <c r="F80" i="1"/>
  <c r="G80" i="1" s="1"/>
  <c r="M79" i="1"/>
  <c r="L79" i="1"/>
  <c r="Q79" i="1" s="1"/>
  <c r="F79" i="1"/>
  <c r="G79" i="1" s="1"/>
  <c r="M78" i="1"/>
  <c r="L78" i="1"/>
  <c r="P78" i="1" s="1"/>
  <c r="F78" i="1"/>
  <c r="G78" i="1" s="1"/>
  <c r="M77" i="1"/>
  <c r="L77" i="1"/>
  <c r="F77" i="1"/>
  <c r="G77" i="1" s="1"/>
  <c r="M76" i="1"/>
  <c r="L76" i="1"/>
  <c r="P76" i="1" s="1"/>
  <c r="F76" i="1"/>
  <c r="G76" i="1" s="1"/>
  <c r="M75" i="1"/>
  <c r="L75" i="1"/>
  <c r="F75" i="1"/>
  <c r="G75" i="1" s="1"/>
  <c r="M74" i="1"/>
  <c r="L74" i="1"/>
  <c r="P74" i="1" s="1"/>
  <c r="F74" i="1"/>
  <c r="G74" i="1" s="1"/>
  <c r="M73" i="1"/>
  <c r="L73" i="1"/>
  <c r="F73" i="1"/>
  <c r="G73" i="1" s="1"/>
  <c r="M72" i="1"/>
  <c r="L72" i="1"/>
  <c r="P72" i="1" s="1"/>
  <c r="F72" i="1"/>
  <c r="M71" i="1"/>
  <c r="L71" i="1"/>
  <c r="P71" i="1" s="1"/>
  <c r="G71" i="1"/>
  <c r="F71" i="1"/>
  <c r="M70" i="1"/>
  <c r="L70" i="1"/>
  <c r="P70" i="1" s="1"/>
  <c r="F70" i="1"/>
  <c r="G70" i="1" s="1"/>
  <c r="M69" i="1"/>
  <c r="L69" i="1"/>
  <c r="F69" i="1"/>
  <c r="G69" i="1" s="1"/>
  <c r="M68" i="1"/>
  <c r="L68" i="1"/>
  <c r="P68" i="1" s="1"/>
  <c r="F68" i="1"/>
  <c r="M67" i="1"/>
  <c r="L67" i="1"/>
  <c r="P67" i="1" s="1"/>
  <c r="F67" i="1"/>
  <c r="G67" i="1" s="1"/>
  <c r="M66" i="1"/>
  <c r="L66" i="1"/>
  <c r="P66" i="1" s="1"/>
  <c r="F66" i="1"/>
  <c r="G66" i="1" s="1"/>
  <c r="M65" i="1"/>
  <c r="L65" i="1"/>
  <c r="F65" i="1"/>
  <c r="G65" i="1" s="1"/>
  <c r="M64" i="1"/>
  <c r="L64" i="1"/>
  <c r="P64" i="1" s="1"/>
  <c r="F64" i="1"/>
  <c r="M63" i="1"/>
  <c r="L63" i="1"/>
  <c r="F63" i="1"/>
  <c r="G63" i="1" s="1"/>
  <c r="M62" i="1"/>
  <c r="L62" i="1"/>
  <c r="P62" i="1" s="1"/>
  <c r="F62" i="1"/>
  <c r="G62" i="1" s="1"/>
  <c r="M61" i="1"/>
  <c r="L61" i="1"/>
  <c r="F61" i="1"/>
  <c r="G61" i="1" s="1"/>
  <c r="M60" i="1"/>
  <c r="L60" i="1"/>
  <c r="P60" i="1" s="1"/>
  <c r="F60" i="1"/>
  <c r="M59" i="1"/>
  <c r="L59" i="1"/>
  <c r="F59" i="1"/>
  <c r="G59" i="1" s="1"/>
  <c r="M58" i="1"/>
  <c r="L58" i="1"/>
  <c r="P58" i="1" s="1"/>
  <c r="F58" i="1"/>
  <c r="G58" i="1" s="1"/>
  <c r="M57" i="1"/>
  <c r="L57" i="1"/>
  <c r="F57" i="1"/>
  <c r="G57" i="1" s="1"/>
  <c r="M56" i="1"/>
  <c r="L56" i="1"/>
  <c r="P56" i="1" s="1"/>
  <c r="F56" i="1"/>
  <c r="M55" i="1"/>
  <c r="L55" i="1"/>
  <c r="F55" i="1"/>
  <c r="G55" i="1" s="1"/>
  <c r="M54" i="1"/>
  <c r="L54" i="1"/>
  <c r="P54" i="1" s="1"/>
  <c r="F54" i="1"/>
  <c r="G54" i="1" s="1"/>
  <c r="M53" i="1"/>
  <c r="L53" i="1"/>
  <c r="F53" i="1"/>
  <c r="G53" i="1" s="1"/>
  <c r="M52" i="1"/>
  <c r="L52" i="1"/>
  <c r="P52" i="1" s="1"/>
  <c r="F52" i="1"/>
  <c r="M51" i="1"/>
  <c r="L51" i="1"/>
  <c r="P51" i="1" s="1"/>
  <c r="H51" i="1"/>
  <c r="F51" i="1"/>
  <c r="G51" i="1" s="1"/>
  <c r="M50" i="1"/>
  <c r="L50" i="1"/>
  <c r="P50" i="1" s="1"/>
  <c r="F50" i="1"/>
  <c r="G50" i="1" s="1"/>
  <c r="M49" i="1"/>
  <c r="L49" i="1"/>
  <c r="F49" i="1"/>
  <c r="G49" i="1" s="1"/>
  <c r="M48" i="1"/>
  <c r="L48" i="1"/>
  <c r="P48" i="1" s="1"/>
  <c r="F48" i="1"/>
  <c r="M47" i="1"/>
  <c r="L47" i="1"/>
  <c r="P47" i="1" s="1"/>
  <c r="F47" i="1"/>
  <c r="G47" i="1" s="1"/>
  <c r="M46" i="1"/>
  <c r="L46" i="1"/>
  <c r="P46" i="1" s="1"/>
  <c r="F46" i="1"/>
  <c r="G46" i="1" s="1"/>
  <c r="M45" i="1"/>
  <c r="L45" i="1"/>
  <c r="F45" i="1"/>
  <c r="G45" i="1" s="1"/>
  <c r="M44" i="1"/>
  <c r="L44" i="1"/>
  <c r="P44" i="1" s="1"/>
  <c r="F44" i="1"/>
  <c r="M43" i="1"/>
  <c r="L43" i="1"/>
  <c r="P43" i="1" s="1"/>
  <c r="F43" i="1"/>
  <c r="G43" i="1" s="1"/>
  <c r="M42" i="1"/>
  <c r="L42" i="1"/>
  <c r="P42" i="1" s="1"/>
  <c r="F42" i="1"/>
  <c r="G42" i="1" s="1"/>
  <c r="M41" i="1"/>
  <c r="L41" i="1"/>
  <c r="F41" i="1"/>
  <c r="G41" i="1" s="1"/>
  <c r="M40" i="1"/>
  <c r="L40" i="1"/>
  <c r="P40" i="1" s="1"/>
  <c r="F40" i="1"/>
  <c r="M39" i="1"/>
  <c r="L39" i="1"/>
  <c r="P39" i="1" s="1"/>
  <c r="F39" i="1"/>
  <c r="G39" i="1" s="1"/>
  <c r="M38" i="1"/>
  <c r="L38" i="1"/>
  <c r="P38" i="1" s="1"/>
  <c r="F38" i="1"/>
  <c r="G38" i="1" s="1"/>
  <c r="M37" i="1"/>
  <c r="L37" i="1"/>
  <c r="F37" i="1"/>
  <c r="G37" i="1" s="1"/>
  <c r="Q36" i="1"/>
  <c r="N36" i="1"/>
  <c r="O36" i="1" s="1"/>
  <c r="M36" i="1"/>
  <c r="L36" i="1"/>
  <c r="P36" i="1" s="1"/>
  <c r="F36" i="1"/>
  <c r="H36" i="1" s="1"/>
  <c r="Q35" i="1"/>
  <c r="M35" i="1"/>
  <c r="L35" i="1"/>
  <c r="P35" i="1" s="1"/>
  <c r="G35" i="1"/>
  <c r="F35" i="1"/>
  <c r="H35" i="1" s="1"/>
  <c r="M34" i="1"/>
  <c r="L34" i="1"/>
  <c r="P34" i="1" s="1"/>
  <c r="G34" i="1"/>
  <c r="F34" i="1"/>
  <c r="M33" i="1"/>
  <c r="L33" i="1"/>
  <c r="N33" i="1" s="1"/>
  <c r="O33" i="1" s="1"/>
  <c r="F33" i="1"/>
  <c r="G33" i="1" s="1"/>
  <c r="M32" i="1"/>
  <c r="L32" i="1"/>
  <c r="P32" i="1" s="1"/>
  <c r="F32" i="1"/>
  <c r="M31" i="1"/>
  <c r="L31" i="1"/>
  <c r="P31" i="1" s="1"/>
  <c r="F31" i="1"/>
  <c r="G31" i="1" s="1"/>
  <c r="M30" i="1"/>
  <c r="L30" i="1"/>
  <c r="P30" i="1" s="1"/>
  <c r="F30" i="1"/>
  <c r="G30" i="1" s="1"/>
  <c r="M29" i="1"/>
  <c r="L29" i="1"/>
  <c r="N29" i="1" s="1"/>
  <c r="O29" i="1" s="1"/>
  <c r="F29" i="1"/>
  <c r="G29" i="1" s="1"/>
  <c r="M28" i="1"/>
  <c r="L28" i="1"/>
  <c r="P28" i="1" s="1"/>
  <c r="F28" i="1"/>
  <c r="M27" i="1"/>
  <c r="L27" i="1"/>
  <c r="P27" i="1" s="1"/>
  <c r="F27" i="1"/>
  <c r="G27" i="1" s="1"/>
  <c r="M26" i="1"/>
  <c r="L26" i="1"/>
  <c r="P26" i="1" s="1"/>
  <c r="F26" i="1"/>
  <c r="G26" i="1" s="1"/>
  <c r="M25" i="1"/>
  <c r="L25" i="1"/>
  <c r="F25" i="1"/>
  <c r="G25" i="1" s="1"/>
  <c r="M24" i="1"/>
  <c r="L24" i="1"/>
  <c r="P24" i="1" s="1"/>
  <c r="F24" i="1"/>
  <c r="M23" i="1"/>
  <c r="L23" i="1"/>
  <c r="P23" i="1" s="1"/>
  <c r="F23" i="1"/>
  <c r="G23" i="1" s="1"/>
  <c r="M22" i="1"/>
  <c r="L22" i="1"/>
  <c r="P22" i="1" s="1"/>
  <c r="F22" i="1"/>
  <c r="G22" i="1" s="1"/>
  <c r="M21" i="1"/>
  <c r="L21" i="1"/>
  <c r="F21" i="1"/>
  <c r="G21" i="1" s="1"/>
  <c r="M20" i="1"/>
  <c r="L20" i="1"/>
  <c r="P20" i="1" s="1"/>
  <c r="F20" i="1"/>
  <c r="M19" i="1"/>
  <c r="L19" i="1"/>
  <c r="P19" i="1" s="1"/>
  <c r="F19" i="1"/>
  <c r="G19" i="1" s="1"/>
  <c r="M18" i="1"/>
  <c r="L18" i="1"/>
  <c r="P18" i="1" s="1"/>
  <c r="F18" i="1"/>
  <c r="G18" i="1" s="1"/>
  <c r="M17" i="1"/>
  <c r="L17" i="1"/>
  <c r="F17" i="1"/>
  <c r="G17" i="1" s="1"/>
  <c r="M16" i="1"/>
  <c r="L16" i="1"/>
  <c r="P16" i="1" s="1"/>
  <c r="F16" i="1"/>
  <c r="M15" i="1"/>
  <c r="L15" i="1"/>
  <c r="P15" i="1" s="1"/>
  <c r="F15" i="1"/>
  <c r="G15" i="1" s="1"/>
  <c r="M14" i="1"/>
  <c r="L14" i="1"/>
  <c r="P14" i="1" s="1"/>
  <c r="F14" i="1"/>
  <c r="G14" i="1" s="1"/>
  <c r="M13" i="1"/>
  <c r="L13" i="1"/>
  <c r="F13" i="1"/>
  <c r="G13" i="1" s="1"/>
  <c r="M12" i="1"/>
  <c r="L12" i="1"/>
  <c r="P12" i="1" s="1"/>
  <c r="F12" i="1"/>
  <c r="M11" i="1"/>
  <c r="L11" i="1"/>
  <c r="P11" i="1" s="1"/>
  <c r="F11" i="1"/>
  <c r="G11" i="1" s="1"/>
  <c r="M10" i="1"/>
  <c r="L10" i="1"/>
  <c r="P10" i="1" s="1"/>
  <c r="F10" i="1"/>
  <c r="G10" i="1" s="1"/>
  <c r="M9" i="1"/>
  <c r="L9" i="1"/>
  <c r="F9" i="1"/>
  <c r="G9" i="1" s="1"/>
  <c r="M8" i="1"/>
  <c r="L8" i="1"/>
  <c r="P8" i="1" s="1"/>
  <c r="F8" i="1"/>
  <c r="M7" i="1"/>
  <c r="L7" i="1"/>
  <c r="P7" i="1" s="1"/>
  <c r="F7" i="1"/>
  <c r="M6" i="1"/>
  <c r="L6" i="1"/>
  <c r="P6" i="1" s="1"/>
  <c r="F6" i="1"/>
  <c r="G6" i="1" s="1"/>
  <c r="M5" i="1"/>
  <c r="L5" i="1"/>
  <c r="F5" i="1"/>
  <c r="G5" i="1" s="1"/>
  <c r="M4" i="1"/>
  <c r="L4" i="1"/>
  <c r="P4" i="1" s="1"/>
  <c r="F4" i="1"/>
  <c r="N226" i="2"/>
  <c r="M226" i="2"/>
  <c r="R226" i="2" s="1"/>
  <c r="G226" i="2"/>
  <c r="H226" i="2" s="1"/>
  <c r="N225" i="2"/>
  <c r="M225" i="2"/>
  <c r="Q225" i="2" s="1"/>
  <c r="G225" i="2"/>
  <c r="H225" i="2" s="1"/>
  <c r="N224" i="2"/>
  <c r="M224" i="2"/>
  <c r="Q224" i="2" s="1"/>
  <c r="G224" i="2"/>
  <c r="N223" i="2"/>
  <c r="M223" i="2"/>
  <c r="G223" i="2"/>
  <c r="H223" i="2" s="1"/>
  <c r="N222" i="2"/>
  <c r="M222" i="2"/>
  <c r="R222" i="2" s="1"/>
  <c r="G222" i="2"/>
  <c r="H222" i="2" s="1"/>
  <c r="N221" i="2"/>
  <c r="M221" i="2"/>
  <c r="Q221" i="2" s="1"/>
  <c r="G221" i="2"/>
  <c r="H221" i="2" s="1"/>
  <c r="N220" i="2"/>
  <c r="M220" i="2"/>
  <c r="Q220" i="2" s="1"/>
  <c r="G220" i="2"/>
  <c r="N219" i="2"/>
  <c r="M219" i="2"/>
  <c r="G219" i="2"/>
  <c r="H219" i="2" s="1"/>
  <c r="N218" i="2"/>
  <c r="M218" i="2"/>
  <c r="R218" i="2" s="1"/>
  <c r="G218" i="2"/>
  <c r="H218" i="2" s="1"/>
  <c r="N217" i="2"/>
  <c r="M217" i="2"/>
  <c r="G217" i="2"/>
  <c r="H217" i="2" s="1"/>
  <c r="N216" i="2"/>
  <c r="M216" i="2"/>
  <c r="G216" i="2"/>
  <c r="N215" i="2"/>
  <c r="M215" i="2"/>
  <c r="G215" i="2"/>
  <c r="H215" i="2" s="1"/>
  <c r="N214" i="2"/>
  <c r="M214" i="2"/>
  <c r="R214" i="2" s="1"/>
  <c r="G214" i="2"/>
  <c r="H214" i="2" s="1"/>
  <c r="N213" i="2"/>
  <c r="M213" i="2"/>
  <c r="Q213" i="2" s="1"/>
  <c r="G213" i="2"/>
  <c r="H213" i="2" s="1"/>
  <c r="N212" i="2"/>
  <c r="M212" i="2"/>
  <c r="Q212" i="2" s="1"/>
  <c r="G212" i="2"/>
  <c r="N211" i="2"/>
  <c r="M211" i="2"/>
  <c r="G211" i="2"/>
  <c r="H211" i="2" s="1"/>
  <c r="N210" i="2"/>
  <c r="M210" i="2"/>
  <c r="R210" i="2" s="1"/>
  <c r="G210" i="2"/>
  <c r="H210" i="2" s="1"/>
  <c r="N209" i="2"/>
  <c r="M209" i="2"/>
  <c r="Q209" i="2" s="1"/>
  <c r="G209" i="2"/>
  <c r="H209" i="2" s="1"/>
  <c r="N208" i="2"/>
  <c r="M208" i="2"/>
  <c r="Q208" i="2" s="1"/>
  <c r="G208" i="2"/>
  <c r="N207" i="2"/>
  <c r="M207" i="2"/>
  <c r="G207" i="2"/>
  <c r="H207" i="2" s="1"/>
  <c r="N206" i="2"/>
  <c r="M206" i="2"/>
  <c r="R206" i="2" s="1"/>
  <c r="G206" i="2"/>
  <c r="H206" i="2" s="1"/>
  <c r="N205" i="2"/>
  <c r="M205" i="2"/>
  <c r="G205" i="2"/>
  <c r="H205" i="2" s="1"/>
  <c r="N204" i="2"/>
  <c r="M204" i="2"/>
  <c r="G204" i="2"/>
  <c r="N203" i="2"/>
  <c r="M203" i="2"/>
  <c r="G203" i="2"/>
  <c r="H203" i="2" s="1"/>
  <c r="N202" i="2"/>
  <c r="M202" i="2"/>
  <c r="R202" i="2" s="1"/>
  <c r="G202" i="2"/>
  <c r="H202" i="2" s="1"/>
  <c r="N201" i="2"/>
  <c r="M201" i="2"/>
  <c r="Q201" i="2" s="1"/>
  <c r="G201" i="2"/>
  <c r="H201" i="2" s="1"/>
  <c r="N200" i="2"/>
  <c r="M200" i="2"/>
  <c r="Q200" i="2" s="1"/>
  <c r="G200" i="2"/>
  <c r="N199" i="2"/>
  <c r="M199" i="2"/>
  <c r="G199" i="2"/>
  <c r="H199" i="2" s="1"/>
  <c r="N198" i="2"/>
  <c r="M198" i="2"/>
  <c r="R198" i="2" s="1"/>
  <c r="G198" i="2"/>
  <c r="H198" i="2" s="1"/>
  <c r="O197" i="2"/>
  <c r="P197" i="2" s="1"/>
  <c r="N197" i="2"/>
  <c r="M197" i="2"/>
  <c r="Q197" i="2" s="1"/>
  <c r="G197" i="2"/>
  <c r="H197" i="2" s="1"/>
  <c r="R196" i="2"/>
  <c r="N196" i="2"/>
  <c r="M196" i="2"/>
  <c r="Q196" i="2" s="1"/>
  <c r="G196" i="2"/>
  <c r="I196" i="2" s="1"/>
  <c r="N195" i="2"/>
  <c r="M195" i="2"/>
  <c r="G195" i="2"/>
  <c r="H195" i="2" s="1"/>
  <c r="N194" i="2"/>
  <c r="M194" i="2"/>
  <c r="R194" i="2" s="1"/>
  <c r="G194" i="2"/>
  <c r="H194" i="2" s="1"/>
  <c r="N193" i="2"/>
  <c r="M193" i="2"/>
  <c r="Q193" i="2" s="1"/>
  <c r="G193" i="2"/>
  <c r="H193" i="2" s="1"/>
  <c r="N192" i="2"/>
  <c r="M192" i="2"/>
  <c r="Q192" i="2" s="1"/>
  <c r="G192" i="2"/>
  <c r="N191" i="2"/>
  <c r="M191" i="2"/>
  <c r="G191" i="2"/>
  <c r="H191" i="2" s="1"/>
  <c r="N190" i="2"/>
  <c r="M190" i="2"/>
  <c r="R190" i="2" s="1"/>
  <c r="G190" i="2"/>
  <c r="H190" i="2" s="1"/>
  <c r="N189" i="2"/>
  <c r="M189" i="2"/>
  <c r="G189" i="2"/>
  <c r="H189" i="2" s="1"/>
  <c r="N188" i="2"/>
  <c r="M188" i="2"/>
  <c r="G188" i="2"/>
  <c r="N187" i="2"/>
  <c r="M187" i="2"/>
  <c r="G187" i="2"/>
  <c r="H187" i="2" s="1"/>
  <c r="N186" i="2"/>
  <c r="M186" i="2"/>
  <c r="Q186" i="2" s="1"/>
  <c r="G186" i="2"/>
  <c r="N185" i="2"/>
  <c r="M185" i="2"/>
  <c r="O185" i="2" s="1"/>
  <c r="P185" i="2" s="1"/>
  <c r="G185" i="2"/>
  <c r="H185" i="2" s="1"/>
  <c r="N184" i="2"/>
  <c r="M184" i="2"/>
  <c r="Q184" i="2" s="1"/>
  <c r="G184" i="2"/>
  <c r="H184" i="2" s="1"/>
  <c r="N183" i="2"/>
  <c r="M183" i="2"/>
  <c r="Q183" i="2" s="1"/>
  <c r="G183" i="2"/>
  <c r="H183" i="2" s="1"/>
  <c r="N182" i="2"/>
  <c r="M182" i="2"/>
  <c r="G182" i="2"/>
  <c r="H182" i="2" s="1"/>
  <c r="N181" i="2"/>
  <c r="M181" i="2"/>
  <c r="R181" i="2" s="1"/>
  <c r="G181" i="2"/>
  <c r="H181" i="2" s="1"/>
  <c r="N180" i="2"/>
  <c r="M180" i="2"/>
  <c r="Q180" i="2" s="1"/>
  <c r="G180" i="2"/>
  <c r="H180" i="2" s="1"/>
  <c r="N179" i="2"/>
  <c r="M179" i="2"/>
  <c r="Q179" i="2" s="1"/>
  <c r="G179" i="2"/>
  <c r="H179" i="2" s="1"/>
  <c r="N178" i="2"/>
  <c r="M178" i="2"/>
  <c r="G178" i="2"/>
  <c r="H178" i="2" s="1"/>
  <c r="N177" i="2"/>
  <c r="M177" i="2"/>
  <c r="R177" i="2" s="1"/>
  <c r="G177" i="2"/>
  <c r="H177" i="2" s="1"/>
  <c r="N176" i="2"/>
  <c r="M176" i="2"/>
  <c r="Q176" i="2" s="1"/>
  <c r="G176" i="2"/>
  <c r="H176" i="2" s="1"/>
  <c r="N175" i="2"/>
  <c r="M175" i="2"/>
  <c r="Q175" i="2" s="1"/>
  <c r="G175" i="2"/>
  <c r="H175" i="2" s="1"/>
  <c r="N174" i="2"/>
  <c r="M174" i="2"/>
  <c r="G174" i="2"/>
  <c r="H174" i="2" s="1"/>
  <c r="N173" i="2"/>
  <c r="M173" i="2"/>
  <c r="R173" i="2" s="1"/>
  <c r="G173" i="2"/>
  <c r="H173" i="2" s="1"/>
  <c r="N172" i="2"/>
  <c r="M172" i="2"/>
  <c r="Q172" i="2" s="1"/>
  <c r="G172" i="2"/>
  <c r="H172" i="2" s="1"/>
  <c r="N171" i="2"/>
  <c r="M171" i="2"/>
  <c r="Q171" i="2" s="1"/>
  <c r="G171" i="2"/>
  <c r="H171" i="2" s="1"/>
  <c r="N170" i="2"/>
  <c r="M170" i="2"/>
  <c r="G170" i="2"/>
  <c r="H170" i="2" s="1"/>
  <c r="N169" i="2"/>
  <c r="M169" i="2"/>
  <c r="R169" i="2" s="1"/>
  <c r="G169" i="2"/>
  <c r="H169" i="2" s="1"/>
  <c r="N168" i="2"/>
  <c r="M168" i="2"/>
  <c r="Q168" i="2" s="1"/>
  <c r="G168" i="2"/>
  <c r="H168" i="2" s="1"/>
  <c r="N167" i="2"/>
  <c r="M167" i="2"/>
  <c r="Q167" i="2" s="1"/>
  <c r="G167" i="2"/>
  <c r="H167" i="2" s="1"/>
  <c r="N166" i="2"/>
  <c r="M166" i="2"/>
  <c r="R166" i="2" s="1"/>
  <c r="G166" i="2"/>
  <c r="H166" i="2" s="1"/>
  <c r="N165" i="2"/>
  <c r="M165" i="2"/>
  <c r="G165" i="2"/>
  <c r="N164" i="2"/>
  <c r="M164" i="2"/>
  <c r="Q164" i="2" s="1"/>
  <c r="G164" i="2"/>
  <c r="H164" i="2" s="1"/>
  <c r="N163" i="2"/>
  <c r="M163" i="2"/>
  <c r="Q163" i="2" s="1"/>
  <c r="G163" i="2"/>
  <c r="H163" i="2" s="1"/>
  <c r="N162" i="2"/>
  <c r="M162" i="2"/>
  <c r="R162" i="2" s="1"/>
  <c r="G162" i="2"/>
  <c r="H162" i="2" s="1"/>
  <c r="N161" i="2"/>
  <c r="M161" i="2"/>
  <c r="Q161" i="2" s="1"/>
  <c r="G161" i="2"/>
  <c r="N160" i="2"/>
  <c r="M160" i="2"/>
  <c r="Q160" i="2" s="1"/>
  <c r="G160" i="2"/>
  <c r="H160" i="2" s="1"/>
  <c r="N159" i="2"/>
  <c r="M159" i="2"/>
  <c r="Q159" i="2" s="1"/>
  <c r="G159" i="2"/>
  <c r="H159" i="2" s="1"/>
  <c r="N158" i="2"/>
  <c r="M158" i="2"/>
  <c r="R158" i="2" s="1"/>
  <c r="G158" i="2"/>
  <c r="H158" i="2" s="1"/>
  <c r="N157" i="2"/>
  <c r="M157" i="2"/>
  <c r="Q157" i="2" s="1"/>
  <c r="G157" i="2"/>
  <c r="N156" i="2"/>
  <c r="M156" i="2"/>
  <c r="Q156" i="2" s="1"/>
  <c r="G156" i="2"/>
  <c r="H156" i="2" s="1"/>
  <c r="N155" i="2"/>
  <c r="M155" i="2"/>
  <c r="Q155" i="2" s="1"/>
  <c r="G155" i="2"/>
  <c r="H155" i="2" s="1"/>
  <c r="N154" i="2"/>
  <c r="M154" i="2"/>
  <c r="R154" i="2" s="1"/>
  <c r="G154" i="2"/>
  <c r="H154" i="2" s="1"/>
  <c r="N153" i="2"/>
  <c r="M153" i="2"/>
  <c r="Q153" i="2" s="1"/>
  <c r="G153" i="2"/>
  <c r="N152" i="2"/>
  <c r="M152" i="2"/>
  <c r="Q152" i="2" s="1"/>
  <c r="G152" i="2"/>
  <c r="H152" i="2" s="1"/>
  <c r="N151" i="2"/>
  <c r="M151" i="2"/>
  <c r="G151" i="2"/>
  <c r="H151" i="2" s="1"/>
  <c r="N150" i="2"/>
  <c r="M150" i="2"/>
  <c r="R150" i="2" s="1"/>
  <c r="G150" i="2"/>
  <c r="H150" i="2" s="1"/>
  <c r="N149" i="2"/>
  <c r="M149" i="2"/>
  <c r="Q149" i="2" s="1"/>
  <c r="G149" i="2"/>
  <c r="H149" i="2" s="1"/>
  <c r="N148" i="2"/>
  <c r="M148" i="2"/>
  <c r="G148" i="2"/>
  <c r="H148" i="2" s="1"/>
  <c r="N147" i="2"/>
  <c r="M147" i="2"/>
  <c r="R147" i="2" s="1"/>
  <c r="G147" i="2"/>
  <c r="H147" i="2" s="1"/>
  <c r="O146" i="2"/>
  <c r="P146" i="2" s="1"/>
  <c r="N146" i="2"/>
  <c r="M146" i="2"/>
  <c r="Q146" i="2" s="1"/>
  <c r="G146" i="2"/>
  <c r="H146" i="2" s="1"/>
  <c r="R145" i="2"/>
  <c r="N145" i="2"/>
  <c r="M145" i="2"/>
  <c r="Q145" i="2" s="1"/>
  <c r="G145" i="2"/>
  <c r="H145" i="2" s="1"/>
  <c r="N144" i="2"/>
  <c r="M144" i="2"/>
  <c r="G144" i="2"/>
  <c r="H144" i="2" s="1"/>
  <c r="N143" i="2"/>
  <c r="M143" i="2"/>
  <c r="R143" i="2" s="1"/>
  <c r="G143" i="2"/>
  <c r="H143" i="2" s="1"/>
  <c r="N142" i="2"/>
  <c r="M142" i="2"/>
  <c r="Q142" i="2" s="1"/>
  <c r="G142" i="2"/>
  <c r="H142" i="2" s="1"/>
  <c r="N141" i="2"/>
  <c r="M141" i="2"/>
  <c r="Q141" i="2" s="1"/>
  <c r="G141" i="2"/>
  <c r="H141" i="2" s="1"/>
  <c r="N140" i="2"/>
  <c r="M140" i="2"/>
  <c r="G140" i="2"/>
  <c r="H140" i="2" s="1"/>
  <c r="N139" i="2"/>
  <c r="M139" i="2"/>
  <c r="R139" i="2" s="1"/>
  <c r="G139" i="2"/>
  <c r="H139" i="2" s="1"/>
  <c r="N138" i="2"/>
  <c r="M138" i="2"/>
  <c r="Q138" i="2" s="1"/>
  <c r="G138" i="2"/>
  <c r="H138" i="2" s="1"/>
  <c r="N137" i="2"/>
  <c r="M137" i="2"/>
  <c r="Q137" i="2" s="1"/>
  <c r="G137" i="2"/>
  <c r="H137" i="2" s="1"/>
  <c r="N136" i="2"/>
  <c r="M136" i="2"/>
  <c r="G136" i="2"/>
  <c r="H136" i="2" s="1"/>
  <c r="N135" i="2"/>
  <c r="M135" i="2"/>
  <c r="R135" i="2" s="1"/>
  <c r="G135" i="2"/>
  <c r="H135" i="2" s="1"/>
  <c r="N134" i="2"/>
  <c r="M134" i="2"/>
  <c r="Q134" i="2" s="1"/>
  <c r="G134" i="2"/>
  <c r="H134" i="2" s="1"/>
  <c r="N133" i="2"/>
  <c r="M133" i="2"/>
  <c r="Q133" i="2" s="1"/>
  <c r="G133" i="2"/>
  <c r="H133" i="2" s="1"/>
  <c r="N132" i="2"/>
  <c r="M132" i="2"/>
  <c r="G132" i="2"/>
  <c r="H132" i="2" s="1"/>
  <c r="N131" i="2"/>
  <c r="M131" i="2"/>
  <c r="R131" i="2" s="1"/>
  <c r="G131" i="2"/>
  <c r="H131" i="2" s="1"/>
  <c r="N130" i="2"/>
  <c r="M130" i="2"/>
  <c r="Q130" i="2" s="1"/>
  <c r="G130" i="2"/>
  <c r="H130" i="2" s="1"/>
  <c r="N129" i="2"/>
  <c r="M129" i="2"/>
  <c r="Q129" i="2" s="1"/>
  <c r="G129" i="2"/>
  <c r="H129" i="2" s="1"/>
  <c r="N128" i="2"/>
  <c r="M128" i="2"/>
  <c r="G128" i="2"/>
  <c r="H128" i="2" s="1"/>
  <c r="N127" i="2"/>
  <c r="M127" i="2"/>
  <c r="R127" i="2" s="1"/>
  <c r="G127" i="2"/>
  <c r="H127" i="2" s="1"/>
  <c r="N126" i="2"/>
  <c r="M126" i="2"/>
  <c r="Q126" i="2" s="1"/>
  <c r="G126" i="2"/>
  <c r="H126" i="2" s="1"/>
  <c r="N125" i="2"/>
  <c r="M125" i="2"/>
  <c r="Q125" i="2" s="1"/>
  <c r="G125" i="2"/>
  <c r="H125" i="2" s="1"/>
  <c r="N124" i="2"/>
  <c r="M124" i="2"/>
  <c r="G124" i="2"/>
  <c r="H124" i="2" s="1"/>
  <c r="N123" i="2"/>
  <c r="M123" i="2"/>
  <c r="R123" i="2" s="1"/>
  <c r="G123" i="2"/>
  <c r="H123" i="2" s="1"/>
  <c r="N122" i="2"/>
  <c r="M122" i="2"/>
  <c r="Q122" i="2" s="1"/>
  <c r="G122" i="2"/>
  <c r="H122" i="2" s="1"/>
  <c r="N121" i="2"/>
  <c r="M121" i="2"/>
  <c r="Q121" i="2" s="1"/>
  <c r="G121" i="2"/>
  <c r="H121" i="2" s="1"/>
  <c r="N120" i="2"/>
  <c r="M120" i="2"/>
  <c r="G120" i="2"/>
  <c r="H120" i="2" s="1"/>
  <c r="N119" i="2"/>
  <c r="M119" i="2"/>
  <c r="R119" i="2" s="1"/>
  <c r="G119" i="2"/>
  <c r="H119" i="2" s="1"/>
  <c r="N118" i="2"/>
  <c r="M118" i="2"/>
  <c r="Q118" i="2" s="1"/>
  <c r="G118" i="2"/>
  <c r="H118" i="2" s="1"/>
  <c r="N117" i="2"/>
  <c r="M117" i="2"/>
  <c r="Q117" i="2" s="1"/>
  <c r="G117" i="2"/>
  <c r="H117" i="2" s="1"/>
  <c r="N116" i="2"/>
  <c r="M116" i="2"/>
  <c r="G116" i="2"/>
  <c r="H116" i="2" s="1"/>
  <c r="N115" i="2"/>
  <c r="M115" i="2"/>
  <c r="R115" i="2" s="1"/>
  <c r="G115" i="2"/>
  <c r="H115" i="2" s="1"/>
  <c r="O114" i="2"/>
  <c r="P114" i="2" s="1"/>
  <c r="N114" i="2"/>
  <c r="M114" i="2"/>
  <c r="Q114" i="2" s="1"/>
  <c r="G114" i="2"/>
  <c r="H114" i="2" s="1"/>
  <c r="R113" i="2"/>
  <c r="N113" i="2"/>
  <c r="M113" i="2"/>
  <c r="Q113" i="2" s="1"/>
  <c r="G113" i="2"/>
  <c r="H113" i="2" s="1"/>
  <c r="N112" i="2"/>
  <c r="M112" i="2"/>
  <c r="G112" i="2"/>
  <c r="H112" i="2" s="1"/>
  <c r="N111" i="2"/>
  <c r="M111" i="2"/>
  <c r="Q111" i="2" s="1"/>
  <c r="G111" i="2"/>
  <c r="H111" i="2" s="1"/>
  <c r="N110" i="2"/>
  <c r="M110" i="2"/>
  <c r="G110" i="2"/>
  <c r="H110" i="2" s="1"/>
  <c r="N109" i="2"/>
  <c r="M109" i="2"/>
  <c r="R109" i="2" s="1"/>
  <c r="G109" i="2"/>
  <c r="H109" i="2" s="1"/>
  <c r="N108" i="2"/>
  <c r="M108" i="2"/>
  <c r="Q108" i="2" s="1"/>
  <c r="G108" i="2"/>
  <c r="H108" i="2" s="1"/>
  <c r="N107" i="2"/>
  <c r="M107" i="2"/>
  <c r="Q107" i="2" s="1"/>
  <c r="G107" i="2"/>
  <c r="H107" i="2" s="1"/>
  <c r="N106" i="2"/>
  <c r="M106" i="2"/>
  <c r="G106" i="2"/>
  <c r="H106" i="2" s="1"/>
  <c r="N105" i="2"/>
  <c r="M105" i="2"/>
  <c r="R105" i="2" s="1"/>
  <c r="G105" i="2"/>
  <c r="H105" i="2" s="1"/>
  <c r="N104" i="2"/>
  <c r="M104" i="2"/>
  <c r="Q104" i="2" s="1"/>
  <c r="G104" i="2"/>
  <c r="H104" i="2" s="1"/>
  <c r="N103" i="2"/>
  <c r="M103" i="2"/>
  <c r="Q103" i="2" s="1"/>
  <c r="G103" i="2"/>
  <c r="H103" i="2" s="1"/>
  <c r="N102" i="2"/>
  <c r="M102" i="2"/>
  <c r="G102" i="2"/>
  <c r="H102" i="2" s="1"/>
  <c r="N101" i="2"/>
  <c r="M101" i="2"/>
  <c r="R101" i="2" s="1"/>
  <c r="G101" i="2"/>
  <c r="H101" i="2" s="1"/>
  <c r="N100" i="2"/>
  <c r="M100" i="2"/>
  <c r="Q100" i="2" s="1"/>
  <c r="G100" i="2"/>
  <c r="N99" i="2"/>
  <c r="M99" i="2"/>
  <c r="Q99" i="2" s="1"/>
  <c r="G99" i="2"/>
  <c r="H99" i="2" s="1"/>
  <c r="N98" i="2"/>
  <c r="M98" i="2"/>
  <c r="G98" i="2"/>
  <c r="H98" i="2" s="1"/>
  <c r="N97" i="2"/>
  <c r="M97" i="2"/>
  <c r="R97" i="2" s="1"/>
  <c r="G97" i="2"/>
  <c r="H97" i="2" s="1"/>
  <c r="N96" i="2"/>
  <c r="M96" i="2"/>
  <c r="Q96" i="2" s="1"/>
  <c r="G96" i="2"/>
  <c r="N95" i="2"/>
  <c r="M95" i="2"/>
  <c r="Q95" i="2" s="1"/>
  <c r="G95" i="2"/>
  <c r="H95" i="2" s="1"/>
  <c r="N94" i="2"/>
  <c r="M94" i="2"/>
  <c r="G94" i="2"/>
  <c r="H94" i="2" s="1"/>
  <c r="N93" i="2"/>
  <c r="M93" i="2"/>
  <c r="R93" i="2" s="1"/>
  <c r="G93" i="2"/>
  <c r="H93" i="2" s="1"/>
  <c r="N92" i="2"/>
  <c r="M92" i="2"/>
  <c r="Q92" i="2" s="1"/>
  <c r="G92" i="2"/>
  <c r="N91" i="2"/>
  <c r="M91" i="2"/>
  <c r="Q91" i="2" s="1"/>
  <c r="G91" i="2"/>
  <c r="H91" i="2" s="1"/>
  <c r="N90" i="2"/>
  <c r="M90" i="2"/>
  <c r="G90" i="2"/>
  <c r="H90" i="2" s="1"/>
  <c r="N89" i="2"/>
  <c r="M89" i="2"/>
  <c r="G89" i="2"/>
  <c r="H89" i="2" s="1"/>
  <c r="N88" i="2"/>
  <c r="M88" i="2"/>
  <c r="G88" i="2"/>
  <c r="H88" i="2" s="1"/>
  <c r="N87" i="2"/>
  <c r="M87" i="2"/>
  <c r="Q87" i="2" s="1"/>
  <c r="G87" i="2"/>
  <c r="H87" i="2" s="1"/>
  <c r="N86" i="2"/>
  <c r="M86" i="2"/>
  <c r="G86" i="2"/>
  <c r="H86" i="2" s="1"/>
  <c r="N85" i="2"/>
  <c r="M85" i="2"/>
  <c r="G85" i="2"/>
  <c r="H85" i="2" s="1"/>
  <c r="N84" i="2"/>
  <c r="M84" i="2"/>
  <c r="Q84" i="2" s="1"/>
  <c r="G84" i="2"/>
  <c r="H84" i="2" s="1"/>
  <c r="N83" i="2"/>
  <c r="M83" i="2"/>
  <c r="Q83" i="2" s="1"/>
  <c r="G83" i="2"/>
  <c r="H83" i="2" s="1"/>
  <c r="N82" i="2"/>
  <c r="M82" i="2"/>
  <c r="G82" i="2"/>
  <c r="H82" i="2" s="1"/>
  <c r="N81" i="2"/>
  <c r="M81" i="2"/>
  <c r="R81" i="2" s="1"/>
  <c r="G81" i="2"/>
  <c r="H81" i="2" s="1"/>
  <c r="N80" i="2"/>
  <c r="M80" i="2"/>
  <c r="Q80" i="2" s="1"/>
  <c r="G80" i="2"/>
  <c r="H80" i="2" s="1"/>
  <c r="N79" i="2"/>
  <c r="M79" i="2"/>
  <c r="Q79" i="2" s="1"/>
  <c r="G79" i="2"/>
  <c r="H79" i="2" s="1"/>
  <c r="N78" i="2"/>
  <c r="M78" i="2"/>
  <c r="Q78" i="2" s="1"/>
  <c r="G78" i="2"/>
  <c r="H78" i="2" s="1"/>
  <c r="R77" i="2"/>
  <c r="N77" i="2"/>
  <c r="M77" i="2"/>
  <c r="Q77" i="2" s="1"/>
  <c r="G77" i="2"/>
  <c r="H77" i="2" s="1"/>
  <c r="N76" i="2"/>
  <c r="M76" i="2"/>
  <c r="G76" i="2"/>
  <c r="H76" i="2" s="1"/>
  <c r="N75" i="2"/>
  <c r="M75" i="2"/>
  <c r="Q75" i="2" s="1"/>
  <c r="G75" i="2"/>
  <c r="H75" i="2" s="1"/>
  <c r="N74" i="2"/>
  <c r="M74" i="2"/>
  <c r="G74" i="2"/>
  <c r="H74" i="2" s="1"/>
  <c r="N73" i="2"/>
  <c r="M73" i="2"/>
  <c r="G73" i="2"/>
  <c r="H73" i="2" s="1"/>
  <c r="N72" i="2"/>
  <c r="M72" i="2"/>
  <c r="R72" i="2" s="1"/>
  <c r="G72" i="2"/>
  <c r="H72" i="2" s="1"/>
  <c r="N71" i="2"/>
  <c r="M71" i="2"/>
  <c r="Q71" i="2" s="1"/>
  <c r="G71" i="2"/>
  <c r="H71" i="2" s="1"/>
  <c r="N70" i="2"/>
  <c r="M70" i="2"/>
  <c r="G70" i="2"/>
  <c r="H70" i="2" s="1"/>
  <c r="N69" i="2"/>
  <c r="M69" i="2"/>
  <c r="R69" i="2" s="1"/>
  <c r="G69" i="2"/>
  <c r="H69" i="2" s="1"/>
  <c r="N68" i="2"/>
  <c r="M68" i="2"/>
  <c r="R68" i="2" s="1"/>
  <c r="G68" i="2"/>
  <c r="H68" i="2" s="1"/>
  <c r="N67" i="2"/>
  <c r="M67" i="2"/>
  <c r="Q67" i="2" s="1"/>
  <c r="G67" i="2"/>
  <c r="H67" i="2" s="1"/>
  <c r="N66" i="2"/>
  <c r="M66" i="2"/>
  <c r="O67" i="2" s="1"/>
  <c r="P67" i="2" s="1"/>
  <c r="G66" i="2"/>
  <c r="H66" i="2" s="1"/>
  <c r="N65" i="2"/>
  <c r="M65" i="2"/>
  <c r="G65" i="2"/>
  <c r="H65" i="2" s="1"/>
  <c r="N64" i="2"/>
  <c r="M64" i="2"/>
  <c r="R64" i="2" s="1"/>
  <c r="G64" i="2"/>
  <c r="H64" i="2" s="1"/>
  <c r="N63" i="2"/>
  <c r="M63" i="2"/>
  <c r="Q63" i="2" s="1"/>
  <c r="G63" i="2"/>
  <c r="H63" i="2" s="1"/>
  <c r="N62" i="2"/>
  <c r="M62" i="2"/>
  <c r="O63" i="2" s="1"/>
  <c r="P63" i="2" s="1"/>
  <c r="G62" i="2"/>
  <c r="H62" i="2" s="1"/>
  <c r="N61" i="2"/>
  <c r="M61" i="2"/>
  <c r="R61" i="2" s="1"/>
  <c r="G61" i="2"/>
  <c r="H61" i="2" s="1"/>
  <c r="N60" i="2"/>
  <c r="M60" i="2"/>
  <c r="R60" i="2" s="1"/>
  <c r="G60" i="2"/>
  <c r="H60" i="2" s="1"/>
  <c r="N59" i="2"/>
  <c r="M59" i="2"/>
  <c r="Q59" i="2" s="1"/>
  <c r="G59" i="2"/>
  <c r="H59" i="2" s="1"/>
  <c r="N58" i="2"/>
  <c r="M58" i="2"/>
  <c r="O59" i="2" s="1"/>
  <c r="P59" i="2" s="1"/>
  <c r="G58" i="2"/>
  <c r="H58" i="2" s="1"/>
  <c r="N57" i="2"/>
  <c r="M57" i="2"/>
  <c r="G57" i="2"/>
  <c r="H57" i="2" s="1"/>
  <c r="N56" i="2"/>
  <c r="M56" i="2"/>
  <c r="R56" i="2" s="1"/>
  <c r="G56" i="2"/>
  <c r="H56" i="2" s="1"/>
  <c r="N55" i="2"/>
  <c r="M55" i="2"/>
  <c r="Q55" i="2" s="1"/>
  <c r="G55" i="2"/>
  <c r="H55" i="2" s="1"/>
  <c r="N54" i="2"/>
  <c r="M54" i="2"/>
  <c r="O55" i="2" s="1"/>
  <c r="P55" i="2" s="1"/>
  <c r="G54" i="2"/>
  <c r="H54" i="2" s="1"/>
  <c r="N53" i="2"/>
  <c r="M53" i="2"/>
  <c r="R53" i="2" s="1"/>
  <c r="G53" i="2"/>
  <c r="H53" i="2" s="1"/>
  <c r="N52" i="2"/>
  <c r="M52" i="2"/>
  <c r="R52" i="2" s="1"/>
  <c r="G52" i="2"/>
  <c r="H52" i="2" s="1"/>
  <c r="N51" i="2"/>
  <c r="M51" i="2"/>
  <c r="Q51" i="2" s="1"/>
  <c r="G51" i="2"/>
  <c r="H51" i="2" s="1"/>
  <c r="N50" i="2"/>
  <c r="M50" i="2"/>
  <c r="G50" i="2"/>
  <c r="H50" i="2" s="1"/>
  <c r="N49" i="2"/>
  <c r="M49" i="2"/>
  <c r="G49" i="2"/>
  <c r="H49" i="2" s="1"/>
  <c r="N48" i="2"/>
  <c r="M48" i="2"/>
  <c r="R48" i="2" s="1"/>
  <c r="G48" i="2"/>
  <c r="H48" i="2" s="1"/>
  <c r="N47" i="2"/>
  <c r="M47" i="2"/>
  <c r="Q47" i="2" s="1"/>
  <c r="G47" i="2"/>
  <c r="H47" i="2" s="1"/>
  <c r="N46" i="2"/>
  <c r="M46" i="2"/>
  <c r="G46" i="2"/>
  <c r="H46" i="2" s="1"/>
  <c r="N45" i="2"/>
  <c r="M45" i="2"/>
  <c r="R45" i="2" s="1"/>
  <c r="G45" i="2"/>
  <c r="H45" i="2" s="1"/>
  <c r="N44" i="2"/>
  <c r="M44" i="2"/>
  <c r="R44" i="2" s="1"/>
  <c r="G44" i="2"/>
  <c r="H44" i="2" s="1"/>
  <c r="R43" i="2"/>
  <c r="N43" i="2"/>
  <c r="M43" i="2"/>
  <c r="Q43" i="2" s="1"/>
  <c r="G43" i="2"/>
  <c r="H43" i="2" s="1"/>
  <c r="N42" i="2"/>
  <c r="M42" i="2"/>
  <c r="G42" i="2"/>
  <c r="H42" i="2" s="1"/>
  <c r="N41" i="2"/>
  <c r="M41" i="2"/>
  <c r="O42" i="2" s="1"/>
  <c r="G41" i="2"/>
  <c r="H41" i="2" s="1"/>
  <c r="N40" i="2"/>
  <c r="M40" i="2"/>
  <c r="R40" i="2" s="1"/>
  <c r="G40" i="2"/>
  <c r="H40" i="2" s="1"/>
  <c r="N39" i="2"/>
  <c r="M39" i="2"/>
  <c r="Q39" i="2" s="1"/>
  <c r="G39" i="2"/>
  <c r="H39" i="2" s="1"/>
  <c r="N38" i="2"/>
  <c r="M38" i="2"/>
  <c r="G38" i="2"/>
  <c r="H38" i="2" s="1"/>
  <c r="N37" i="2"/>
  <c r="M37" i="2"/>
  <c r="R37" i="2" s="1"/>
  <c r="G37" i="2"/>
  <c r="H37" i="2" s="1"/>
  <c r="N36" i="2"/>
  <c r="M36" i="2"/>
  <c r="R36" i="2" s="1"/>
  <c r="G36" i="2"/>
  <c r="H36" i="2" s="1"/>
  <c r="N35" i="2"/>
  <c r="M35" i="2"/>
  <c r="Q35" i="2" s="1"/>
  <c r="G35" i="2"/>
  <c r="H35" i="2" s="1"/>
  <c r="N34" i="2"/>
  <c r="M34" i="2"/>
  <c r="G34" i="2"/>
  <c r="H34" i="2" s="1"/>
  <c r="N33" i="2"/>
  <c r="M33" i="2"/>
  <c r="G33" i="2"/>
  <c r="H33" i="2" s="1"/>
  <c r="N32" i="2"/>
  <c r="M32" i="2"/>
  <c r="R32" i="2" s="1"/>
  <c r="G32" i="2"/>
  <c r="H32" i="2" s="1"/>
  <c r="N31" i="2"/>
  <c r="M31" i="2"/>
  <c r="Q31" i="2" s="1"/>
  <c r="G31" i="2"/>
  <c r="H31" i="2" s="1"/>
  <c r="N30" i="2"/>
  <c r="M30" i="2"/>
  <c r="R30" i="2" s="1"/>
  <c r="G30" i="2"/>
  <c r="H30" i="2" s="1"/>
  <c r="N29" i="2"/>
  <c r="M29" i="2"/>
  <c r="G29" i="2"/>
  <c r="H29" i="2" s="1"/>
  <c r="N28" i="2"/>
  <c r="M28" i="2"/>
  <c r="R28" i="2" s="1"/>
  <c r="G28" i="2"/>
  <c r="H28" i="2" s="1"/>
  <c r="N27" i="2"/>
  <c r="M27" i="2"/>
  <c r="Q27" i="2" s="1"/>
  <c r="G27" i="2"/>
  <c r="H27" i="2" s="1"/>
  <c r="N26" i="2"/>
  <c r="M26" i="2"/>
  <c r="R26" i="2" s="1"/>
  <c r="G26" i="2"/>
  <c r="H26" i="2" s="1"/>
  <c r="N25" i="2"/>
  <c r="M25" i="2"/>
  <c r="Q25" i="2" s="1"/>
  <c r="G25" i="2"/>
  <c r="H25" i="2" s="1"/>
  <c r="N24" i="2"/>
  <c r="M24" i="2"/>
  <c r="O25" i="2" s="1"/>
  <c r="G24" i="2"/>
  <c r="H24" i="2" s="1"/>
  <c r="N23" i="2"/>
  <c r="M23" i="2"/>
  <c r="Q23" i="2" s="1"/>
  <c r="G23" i="2"/>
  <c r="H23" i="2" s="1"/>
  <c r="N22" i="2"/>
  <c r="M22" i="2"/>
  <c r="R22" i="2" s="1"/>
  <c r="G22" i="2"/>
  <c r="H22" i="2" s="1"/>
  <c r="N21" i="2"/>
  <c r="M21" i="2"/>
  <c r="Q21" i="2" s="1"/>
  <c r="G21" i="2"/>
  <c r="H21" i="2" s="1"/>
  <c r="N20" i="2"/>
  <c r="M20" i="2"/>
  <c r="G20" i="2"/>
  <c r="H20" i="2" s="1"/>
  <c r="N19" i="2"/>
  <c r="M19" i="2"/>
  <c r="Q19" i="2" s="1"/>
  <c r="G19" i="2"/>
  <c r="H19" i="2" s="1"/>
  <c r="N18" i="2"/>
  <c r="M18" i="2"/>
  <c r="R18" i="2" s="1"/>
  <c r="G18" i="2"/>
  <c r="H18" i="2" s="1"/>
  <c r="N17" i="2"/>
  <c r="M17" i="2"/>
  <c r="Q17" i="2" s="1"/>
  <c r="G17" i="2"/>
  <c r="H17" i="2" s="1"/>
  <c r="N16" i="2"/>
  <c r="M16" i="2"/>
  <c r="G16" i="2"/>
  <c r="H16" i="2" s="1"/>
  <c r="N15" i="2"/>
  <c r="M15" i="2"/>
  <c r="Q15" i="2" s="1"/>
  <c r="G15" i="2"/>
  <c r="H15" i="2" s="1"/>
  <c r="N14" i="2"/>
  <c r="M14" i="2"/>
  <c r="R14" i="2" s="1"/>
  <c r="G14" i="2"/>
  <c r="H14" i="2" s="1"/>
  <c r="N13" i="2"/>
  <c r="M13" i="2"/>
  <c r="Q13" i="2" s="1"/>
  <c r="G13" i="2"/>
  <c r="H13" i="2" s="1"/>
  <c r="N12" i="2"/>
  <c r="M12" i="2"/>
  <c r="G12" i="2"/>
  <c r="H12" i="2" s="1"/>
  <c r="N11" i="2"/>
  <c r="M11" i="2"/>
  <c r="Q11" i="2" s="1"/>
  <c r="G11" i="2"/>
  <c r="H11" i="2" s="1"/>
  <c r="N10" i="2"/>
  <c r="M10" i="2"/>
  <c r="R10" i="2" s="1"/>
  <c r="G10" i="2"/>
  <c r="H10" i="2" s="1"/>
  <c r="N9" i="2"/>
  <c r="M9" i="2"/>
  <c r="Q9" i="2" s="1"/>
  <c r="G9" i="2"/>
  <c r="H9" i="2" s="1"/>
  <c r="N8" i="2"/>
  <c r="M8" i="2"/>
  <c r="G8" i="2"/>
  <c r="H8" i="2" s="1"/>
  <c r="N7" i="2"/>
  <c r="M7" i="2"/>
  <c r="Q7" i="2" s="1"/>
  <c r="G7" i="2"/>
  <c r="H7" i="2" s="1"/>
  <c r="N6" i="2"/>
  <c r="M6" i="2"/>
  <c r="R6" i="2" s="1"/>
  <c r="G6" i="2"/>
  <c r="H6" i="2" s="1"/>
  <c r="N5" i="2"/>
  <c r="M5" i="2"/>
  <c r="Q5" i="2" s="1"/>
  <c r="G5" i="2"/>
  <c r="H5" i="2" s="1"/>
  <c r="N4" i="2"/>
  <c r="M4" i="2"/>
  <c r="G4" i="2"/>
  <c r="H4" i="2" s="1"/>
  <c r="B2" i="5"/>
  <c r="C2" i="5" s="1"/>
  <c r="B2" i="3"/>
  <c r="C2" i="3" s="1"/>
  <c r="B2" i="4"/>
  <c r="B226" i="2"/>
  <c r="D226" i="2" s="1"/>
  <c r="B225" i="2"/>
  <c r="B224" i="2"/>
  <c r="D224" i="2" s="1"/>
  <c r="B223" i="2"/>
  <c r="D223" i="2" s="1"/>
  <c r="B222" i="2"/>
  <c r="D222" i="2" s="1"/>
  <c r="B221" i="2"/>
  <c r="B220" i="2"/>
  <c r="D220" i="2" s="1"/>
  <c r="B219" i="2"/>
  <c r="D219" i="2" s="1"/>
  <c r="B218" i="2"/>
  <c r="B217" i="2"/>
  <c r="B216" i="2"/>
  <c r="D216" i="2" s="1"/>
  <c r="B215" i="2"/>
  <c r="D215" i="2" s="1"/>
  <c r="B214" i="2"/>
  <c r="B213" i="2"/>
  <c r="B212" i="2"/>
  <c r="D212" i="2" s="1"/>
  <c r="B211" i="2"/>
  <c r="D211" i="2" s="1"/>
  <c r="B210" i="2"/>
  <c r="D210" i="2" s="1"/>
  <c r="B209" i="2"/>
  <c r="D209" i="2" s="1"/>
  <c r="B208" i="2"/>
  <c r="D208" i="2" s="1"/>
  <c r="B207" i="2"/>
  <c r="B206" i="2"/>
  <c r="D206" i="2" s="1"/>
  <c r="B205" i="2"/>
  <c r="D205" i="2" s="1"/>
  <c r="B204" i="2"/>
  <c r="B203" i="2"/>
  <c r="B202" i="2"/>
  <c r="D202" i="2" s="1"/>
  <c r="B201" i="2"/>
  <c r="D201" i="2" s="1"/>
  <c r="B200" i="2"/>
  <c r="D200" i="2" s="1"/>
  <c r="B199" i="2"/>
  <c r="B198" i="2"/>
  <c r="D198" i="2" s="1"/>
  <c r="B197" i="2"/>
  <c r="D197" i="2" s="1"/>
  <c r="B196" i="2"/>
  <c r="B195" i="2"/>
  <c r="B194" i="2"/>
  <c r="D194" i="2" s="1"/>
  <c r="B193" i="2"/>
  <c r="D193" i="2" s="1"/>
  <c r="B192" i="2"/>
  <c r="D192" i="2" s="1"/>
  <c r="B191" i="2"/>
  <c r="D191" i="2" s="1"/>
  <c r="B190" i="2"/>
  <c r="B189" i="2"/>
  <c r="D189" i="2" s="1"/>
  <c r="B188" i="2"/>
  <c r="B187" i="2"/>
  <c r="D187" i="2" s="1"/>
  <c r="B186" i="2"/>
  <c r="B185" i="2"/>
  <c r="D185" i="2" s="1"/>
  <c r="B184" i="2"/>
  <c r="D184" i="2" s="1"/>
  <c r="B183" i="2"/>
  <c r="D183" i="2" s="1"/>
  <c r="B182" i="2"/>
  <c r="B181" i="2"/>
  <c r="B180" i="2"/>
  <c r="D180" i="2" s="1"/>
  <c r="B179" i="2"/>
  <c r="D179" i="2" s="1"/>
  <c r="B178" i="2"/>
  <c r="B177" i="2"/>
  <c r="B176" i="2"/>
  <c r="D176" i="2" s="1"/>
  <c r="B175" i="2"/>
  <c r="D175" i="2" s="1"/>
  <c r="B174" i="2"/>
  <c r="B173" i="2"/>
  <c r="B172" i="2"/>
  <c r="D172" i="2" s="1"/>
  <c r="B171" i="2"/>
  <c r="D171" i="2" s="1"/>
  <c r="B170" i="2"/>
  <c r="B169" i="2"/>
  <c r="D169" i="2" s="1"/>
  <c r="B168" i="2"/>
  <c r="B167" i="2"/>
  <c r="D167" i="2" s="1"/>
  <c r="B166" i="2"/>
  <c r="B165" i="2"/>
  <c r="D165" i="2" s="1"/>
  <c r="B164" i="2"/>
  <c r="D164" i="2" s="1"/>
  <c r="B163" i="2"/>
  <c r="D163" i="2" s="1"/>
  <c r="B162" i="2"/>
  <c r="B161" i="2"/>
  <c r="D161" i="2" s="1"/>
  <c r="B160" i="2"/>
  <c r="D160" i="2" s="1"/>
  <c r="B159" i="2"/>
  <c r="D159" i="2" s="1"/>
  <c r="B158" i="2"/>
  <c r="B157" i="2"/>
  <c r="D157" i="2" s="1"/>
  <c r="B156" i="2"/>
  <c r="D156" i="2" s="1"/>
  <c r="B155" i="2"/>
  <c r="D155" i="2" s="1"/>
  <c r="B154" i="2"/>
  <c r="B153" i="2"/>
  <c r="D153" i="2" s="1"/>
  <c r="B152" i="2"/>
  <c r="D152" i="2" s="1"/>
  <c r="B151" i="2"/>
  <c r="D151" i="2" s="1"/>
  <c r="B150" i="2"/>
  <c r="B149" i="2"/>
  <c r="B148" i="2"/>
  <c r="D148" i="2" s="1"/>
  <c r="B147" i="2"/>
  <c r="D147" i="2" s="1"/>
  <c r="B146" i="2"/>
  <c r="B145" i="2"/>
  <c r="B144" i="2"/>
  <c r="D144" i="2" s="1"/>
  <c r="B143" i="2"/>
  <c r="D143" i="2" s="1"/>
  <c r="B142" i="2"/>
  <c r="B141" i="2"/>
  <c r="B140" i="2"/>
  <c r="D140" i="2" s="1"/>
  <c r="B139" i="2"/>
  <c r="D139" i="2" s="1"/>
  <c r="B138" i="2"/>
  <c r="B137" i="2"/>
  <c r="D137" i="2" s="1"/>
  <c r="B136" i="2"/>
  <c r="B135" i="2"/>
  <c r="D135" i="2" s="1"/>
  <c r="B134" i="2"/>
  <c r="B133" i="2"/>
  <c r="D133" i="2" s="1"/>
  <c r="B132" i="2"/>
  <c r="D132" i="2" s="1"/>
  <c r="B131" i="2"/>
  <c r="D131" i="2" s="1"/>
  <c r="B130" i="2"/>
  <c r="B129" i="2"/>
  <c r="D129" i="2" s="1"/>
  <c r="B128" i="2"/>
  <c r="D128" i="2" s="1"/>
  <c r="B127" i="2"/>
  <c r="D127" i="2" s="1"/>
  <c r="B126" i="2"/>
  <c r="B125" i="2"/>
  <c r="D125" i="2" s="1"/>
  <c r="B124" i="2"/>
  <c r="D124" i="2" s="1"/>
  <c r="B123" i="2"/>
  <c r="D123" i="2" s="1"/>
  <c r="B122" i="2"/>
  <c r="B121" i="2"/>
  <c r="D121" i="2" s="1"/>
  <c r="B120" i="2"/>
  <c r="D120" i="2" s="1"/>
  <c r="B119" i="2"/>
  <c r="D119" i="2" s="1"/>
  <c r="B118" i="2"/>
  <c r="B117" i="2"/>
  <c r="B116" i="2"/>
  <c r="D116" i="2" s="1"/>
  <c r="B115" i="2"/>
  <c r="D115" i="2" s="1"/>
  <c r="B114" i="2"/>
  <c r="B113" i="2"/>
  <c r="B112" i="2"/>
  <c r="D112" i="2" s="1"/>
  <c r="B111" i="2"/>
  <c r="D111" i="2" s="1"/>
  <c r="B110" i="2"/>
  <c r="B109" i="2"/>
  <c r="B108" i="2"/>
  <c r="B107" i="2"/>
  <c r="D107" i="2" s="1"/>
  <c r="B106" i="2"/>
  <c r="B105" i="2"/>
  <c r="B104" i="2"/>
  <c r="D104" i="2" s="1"/>
  <c r="B103" i="2"/>
  <c r="D103" i="2" s="1"/>
  <c r="B102" i="2"/>
  <c r="B101" i="2"/>
  <c r="D101" i="2" s="1"/>
  <c r="B100" i="2"/>
  <c r="B99" i="2"/>
  <c r="D99" i="2" s="1"/>
  <c r="B98" i="2"/>
  <c r="B97" i="2"/>
  <c r="D97" i="2" s="1"/>
  <c r="B96" i="2"/>
  <c r="B95" i="2"/>
  <c r="D95" i="2" s="1"/>
  <c r="B94" i="2"/>
  <c r="B93" i="2"/>
  <c r="D93" i="2" s="1"/>
  <c r="B92" i="2"/>
  <c r="B91" i="2"/>
  <c r="D91" i="2" s="1"/>
  <c r="B90" i="2"/>
  <c r="B89" i="2"/>
  <c r="D89" i="2" s="1"/>
  <c r="B88" i="2"/>
  <c r="B87" i="2"/>
  <c r="D87" i="2" s="1"/>
  <c r="B86" i="2"/>
  <c r="D86" i="2" s="1"/>
  <c r="B85" i="2"/>
  <c r="D85" i="2" s="1"/>
  <c r="B84" i="2"/>
  <c r="B83" i="2"/>
  <c r="D83" i="2" s="1"/>
  <c r="B82" i="2"/>
  <c r="D82" i="2" s="1"/>
  <c r="B81" i="2"/>
  <c r="D81" i="2" s="1"/>
  <c r="B80" i="2"/>
  <c r="B79" i="2"/>
  <c r="D79" i="2" s="1"/>
  <c r="B78" i="2"/>
  <c r="D78" i="2" s="1"/>
  <c r="B77" i="2"/>
  <c r="D77" i="2" s="1"/>
  <c r="B76" i="2"/>
  <c r="B75" i="2"/>
  <c r="D75" i="2" s="1"/>
  <c r="B74" i="2"/>
  <c r="B73" i="2"/>
  <c r="B72" i="2"/>
  <c r="B71" i="2"/>
  <c r="D71" i="2" s="1"/>
  <c r="B70" i="2"/>
  <c r="B69" i="2"/>
  <c r="D69" i="2" s="1"/>
  <c r="B68" i="2"/>
  <c r="B67" i="2"/>
  <c r="D67" i="2" s="1"/>
  <c r="B66" i="2"/>
  <c r="B65" i="2"/>
  <c r="D65" i="2" s="1"/>
  <c r="B64" i="2"/>
  <c r="B63" i="2"/>
  <c r="D63" i="2" s="1"/>
  <c r="B62" i="2"/>
  <c r="D62" i="2" s="1"/>
  <c r="B61" i="2"/>
  <c r="B60" i="2"/>
  <c r="D60" i="2" s="1"/>
  <c r="B59" i="2"/>
  <c r="D59" i="2" s="1"/>
  <c r="B58" i="2"/>
  <c r="D58" i="2" s="1"/>
  <c r="B57" i="2"/>
  <c r="B56" i="2"/>
  <c r="D56" i="2" s="1"/>
  <c r="B55" i="2"/>
  <c r="B54" i="2"/>
  <c r="B53" i="2"/>
  <c r="B52" i="2"/>
  <c r="D52" i="2" s="1"/>
  <c r="B51" i="2"/>
  <c r="B50" i="2"/>
  <c r="D50" i="2" s="1"/>
  <c r="B49" i="2"/>
  <c r="B48" i="2"/>
  <c r="D48" i="2" s="1"/>
  <c r="B47" i="2"/>
  <c r="B46" i="2"/>
  <c r="D46" i="2" s="1"/>
  <c r="B45" i="2"/>
  <c r="B44" i="2"/>
  <c r="D44" i="2" s="1"/>
  <c r="B43" i="2"/>
  <c r="B42" i="2"/>
  <c r="D42" i="2" s="1"/>
  <c r="B41" i="2"/>
  <c r="B40" i="2"/>
  <c r="D40" i="2" s="1"/>
  <c r="B39" i="2"/>
  <c r="B38" i="2"/>
  <c r="B37" i="2"/>
  <c r="B36" i="2"/>
  <c r="D36" i="2" s="1"/>
  <c r="B35" i="2"/>
  <c r="B34" i="2"/>
  <c r="B33" i="2"/>
  <c r="B32" i="2"/>
  <c r="D32" i="2" s="1"/>
  <c r="B31" i="2"/>
  <c r="B30" i="2"/>
  <c r="D30" i="2" s="1"/>
  <c r="B29" i="2"/>
  <c r="B28" i="2"/>
  <c r="D28" i="2" s="1"/>
  <c r="B27" i="2"/>
  <c r="B26" i="2"/>
  <c r="D26" i="2" s="1"/>
  <c r="B25" i="2"/>
  <c r="B24" i="2"/>
  <c r="B23" i="2"/>
  <c r="D23" i="2" s="1"/>
  <c r="B22" i="2"/>
  <c r="B21" i="2"/>
  <c r="D21" i="2" s="1"/>
  <c r="B20" i="2"/>
  <c r="B19" i="2"/>
  <c r="D19" i="2" s="1"/>
  <c r="B18" i="2"/>
  <c r="B17" i="2"/>
  <c r="D17" i="2" s="1"/>
  <c r="B16" i="2"/>
  <c r="B15" i="2"/>
  <c r="D15" i="2" s="1"/>
  <c r="B14" i="2"/>
  <c r="B13" i="2"/>
  <c r="D13" i="2" s="1"/>
  <c r="B12" i="2"/>
  <c r="D12" i="2" s="1"/>
  <c r="B11" i="2"/>
  <c r="D11" i="2" s="1"/>
  <c r="B10" i="2"/>
  <c r="B9" i="2"/>
  <c r="B8" i="2"/>
  <c r="B7" i="2"/>
  <c r="D7" i="2" s="1"/>
  <c r="B6" i="2"/>
  <c r="B5" i="2"/>
  <c r="B4" i="2"/>
  <c r="B3" i="2"/>
  <c r="D3" i="2" s="1"/>
  <c r="B2" i="2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O9" i="2" l="1"/>
  <c r="O21" i="2"/>
  <c r="O58" i="2"/>
  <c r="R224" i="2"/>
  <c r="O225" i="2"/>
  <c r="P225" i="2" s="1"/>
  <c r="K186" i="3"/>
  <c r="J160" i="3"/>
  <c r="K182" i="3"/>
  <c r="K119" i="3"/>
  <c r="K139" i="3"/>
  <c r="K127" i="3"/>
  <c r="J58" i="3"/>
  <c r="J69" i="3"/>
  <c r="J4" i="3"/>
  <c r="K200" i="3"/>
  <c r="O17" i="2"/>
  <c r="O39" i="2"/>
  <c r="P39" i="2" s="1"/>
  <c r="R129" i="2"/>
  <c r="O130" i="2"/>
  <c r="P130" i="2" s="1"/>
  <c r="N37" i="1"/>
  <c r="O37" i="1" s="1"/>
  <c r="N49" i="1"/>
  <c r="O49" i="1" s="1"/>
  <c r="Q52" i="1"/>
  <c r="Q228" i="1"/>
  <c r="N229" i="1"/>
  <c r="O229" i="1" s="1"/>
  <c r="O83" i="4"/>
  <c r="I98" i="4"/>
  <c r="J211" i="3"/>
  <c r="K206" i="3"/>
  <c r="K175" i="3"/>
  <c r="K144" i="3"/>
  <c r="K123" i="3"/>
  <c r="J41" i="3"/>
  <c r="K169" i="3"/>
  <c r="I35" i="1"/>
  <c r="H52" i="1"/>
  <c r="H212" i="1"/>
  <c r="K194" i="3"/>
  <c r="J131" i="3"/>
  <c r="J135" i="3"/>
  <c r="J101" i="3"/>
  <c r="J37" i="3"/>
  <c r="K26" i="3"/>
  <c r="K8" i="3"/>
  <c r="J90" i="3"/>
  <c r="J73" i="3"/>
  <c r="K17" i="3"/>
  <c r="K212" i="3"/>
  <c r="O34" i="2"/>
  <c r="R35" i="2"/>
  <c r="O50" i="2"/>
  <c r="R51" i="2"/>
  <c r="O74" i="2"/>
  <c r="R84" i="2"/>
  <c r="R121" i="2"/>
  <c r="O122" i="2"/>
  <c r="P122" i="2" s="1"/>
  <c r="R137" i="2"/>
  <c r="O138" i="2"/>
  <c r="P138" i="2" s="1"/>
  <c r="I212" i="2"/>
  <c r="Q8" i="1"/>
  <c r="Q19" i="1"/>
  <c r="N20" i="1"/>
  <c r="O20" i="1" s="1"/>
  <c r="Q51" i="1"/>
  <c r="N52" i="1"/>
  <c r="O52" i="1" s="1"/>
  <c r="Q156" i="1"/>
  <c r="N157" i="1"/>
  <c r="O157" i="1" s="1"/>
  <c r="Q184" i="1"/>
  <c r="N185" i="1"/>
  <c r="O185" i="1" s="1"/>
  <c r="Q188" i="1"/>
  <c r="N189" i="1"/>
  <c r="O189" i="1" s="1"/>
  <c r="J115" i="3"/>
  <c r="K137" i="3"/>
  <c r="K121" i="3"/>
  <c r="J42" i="3"/>
  <c r="K96" i="3"/>
  <c r="K84" i="3"/>
  <c r="K64" i="3"/>
  <c r="K52" i="3"/>
  <c r="K32" i="3"/>
  <c r="J9" i="3"/>
  <c r="K23" i="3"/>
  <c r="J20" i="3"/>
  <c r="K177" i="3"/>
  <c r="K188" i="3"/>
  <c r="P21" i="2"/>
  <c r="P25" i="2"/>
  <c r="R104" i="2"/>
  <c r="O105" i="2"/>
  <c r="P105" i="2" s="1"/>
  <c r="H8" i="1"/>
  <c r="H19" i="1"/>
  <c r="I19" i="1" s="1"/>
  <c r="H20" i="1"/>
  <c r="Q20" i="1"/>
  <c r="N45" i="1"/>
  <c r="O45" i="1" s="1"/>
  <c r="I51" i="1"/>
  <c r="N184" i="1"/>
  <c r="H184" i="1"/>
  <c r="N188" i="1"/>
  <c r="H188" i="1"/>
  <c r="I188" i="1" s="1"/>
  <c r="R9" i="6"/>
  <c r="J89" i="3"/>
  <c r="J80" i="3"/>
  <c r="J57" i="3"/>
  <c r="J48" i="3"/>
  <c r="J153" i="3"/>
  <c r="K161" i="3"/>
  <c r="H59" i="1"/>
  <c r="I59" i="1" s="1"/>
  <c r="Q212" i="1"/>
  <c r="N213" i="1"/>
  <c r="O213" i="1" s="1"/>
  <c r="O8" i="6"/>
  <c r="I9" i="6"/>
  <c r="J207" i="3"/>
  <c r="K197" i="3"/>
  <c r="J222" i="3"/>
  <c r="J217" i="3"/>
  <c r="J176" i="3"/>
  <c r="J136" i="3"/>
  <c r="J132" i="3"/>
  <c r="J128" i="3"/>
  <c r="J124" i="3"/>
  <c r="J120" i="3"/>
  <c r="J116" i="3"/>
  <c r="J112" i="3"/>
  <c r="J108" i="3"/>
  <c r="K129" i="3"/>
  <c r="K111" i="3"/>
  <c r="J74" i="3"/>
  <c r="K100" i="3"/>
  <c r="K68" i="3"/>
  <c r="K36" i="3"/>
  <c r="K11" i="3"/>
  <c r="K192" i="3"/>
  <c r="K196" i="3"/>
  <c r="K216" i="3"/>
  <c r="K204" i="3"/>
  <c r="O47" i="2"/>
  <c r="P47" i="2" s="1"/>
  <c r="O66" i="2"/>
  <c r="O71" i="2"/>
  <c r="P71" i="2" s="1"/>
  <c r="O75" i="2"/>
  <c r="P75" i="2" s="1"/>
  <c r="R212" i="2"/>
  <c r="O213" i="2"/>
  <c r="P213" i="2" s="1"/>
  <c r="N21" i="1"/>
  <c r="O21" i="1" s="1"/>
  <c r="N53" i="1"/>
  <c r="O53" i="1" s="1"/>
  <c r="N78" i="1"/>
  <c r="O78" i="1" s="1"/>
  <c r="N82" i="1"/>
  <c r="O82" i="1" s="1"/>
  <c r="N86" i="1"/>
  <c r="O86" i="1" s="1"/>
  <c r="N90" i="1"/>
  <c r="O90" i="1" s="1"/>
  <c r="N94" i="1"/>
  <c r="O94" i="1" s="1"/>
  <c r="N98" i="1"/>
  <c r="O98" i="1" s="1"/>
  <c r="N102" i="1"/>
  <c r="O102" i="1" s="1"/>
  <c r="N106" i="1"/>
  <c r="O106" i="1" s="1"/>
  <c r="N110" i="1"/>
  <c r="O110" i="1" s="1"/>
  <c r="N156" i="1"/>
  <c r="Q172" i="1"/>
  <c r="N173" i="1"/>
  <c r="O173" i="1" s="1"/>
  <c r="R46" i="4"/>
  <c r="O47" i="4"/>
  <c r="P47" i="4" s="1"/>
  <c r="O76" i="5"/>
  <c r="O80" i="5"/>
  <c r="O104" i="5"/>
  <c r="O2" i="6"/>
  <c r="P2" i="6" s="1"/>
  <c r="J210" i="3"/>
  <c r="J183" i="3"/>
  <c r="K159" i="3"/>
  <c r="K110" i="3"/>
  <c r="J85" i="3"/>
  <c r="J53" i="3"/>
  <c r="J24" i="3"/>
  <c r="K25" i="3"/>
  <c r="J219" i="3"/>
  <c r="J203" i="3"/>
  <c r="K201" i="3"/>
  <c r="J201" i="3"/>
  <c r="J191" i="3"/>
  <c r="K185" i="3"/>
  <c r="J185" i="3"/>
  <c r="K214" i="3"/>
  <c r="J202" i="3"/>
  <c r="K187" i="3"/>
  <c r="K195" i="3"/>
  <c r="K193" i="3"/>
  <c r="J218" i="3"/>
  <c r="J205" i="3"/>
  <c r="J168" i="3"/>
  <c r="K162" i="3"/>
  <c r="J162" i="3"/>
  <c r="J152" i="3"/>
  <c r="J171" i="3"/>
  <c r="J163" i="3"/>
  <c r="J155" i="3"/>
  <c r="K140" i="3"/>
  <c r="K180" i="3"/>
  <c r="K178" i="3"/>
  <c r="J146" i="3"/>
  <c r="K142" i="3"/>
  <c r="K130" i="3"/>
  <c r="K114" i="3"/>
  <c r="J134" i="3"/>
  <c r="K117" i="3"/>
  <c r="J138" i="3"/>
  <c r="J122" i="3"/>
  <c r="J126" i="3"/>
  <c r="K109" i="3"/>
  <c r="J98" i="3"/>
  <c r="J82" i="3"/>
  <c r="J66" i="3"/>
  <c r="J50" i="3"/>
  <c r="J34" i="3"/>
  <c r="J104" i="3"/>
  <c r="J97" i="3"/>
  <c r="K94" i="3"/>
  <c r="K92" i="3"/>
  <c r="J88" i="3"/>
  <c r="J81" i="3"/>
  <c r="K78" i="3"/>
  <c r="K76" i="3"/>
  <c r="J72" i="3"/>
  <c r="J65" i="3"/>
  <c r="K62" i="3"/>
  <c r="K60" i="3"/>
  <c r="J56" i="3"/>
  <c r="J49" i="3"/>
  <c r="K46" i="3"/>
  <c r="K44" i="3"/>
  <c r="J40" i="3"/>
  <c r="J33" i="3"/>
  <c r="J30" i="3"/>
  <c r="J18" i="3"/>
  <c r="K18" i="3"/>
  <c r="K15" i="3"/>
  <c r="K7" i="3"/>
  <c r="J19" i="3"/>
  <c r="K29" i="3"/>
  <c r="K13" i="3"/>
  <c r="K209" i="3"/>
  <c r="J209" i="3"/>
  <c r="J213" i="3"/>
  <c r="J190" i="3"/>
  <c r="K174" i="3"/>
  <c r="J174" i="3"/>
  <c r="J164" i="3"/>
  <c r="K158" i="3"/>
  <c r="J158" i="3"/>
  <c r="J148" i="3"/>
  <c r="J167" i="3"/>
  <c r="J151" i="3"/>
  <c r="J179" i="3"/>
  <c r="J118" i="3"/>
  <c r="K143" i="3"/>
  <c r="K106" i="3"/>
  <c r="J93" i="3"/>
  <c r="J77" i="3"/>
  <c r="J61" i="3"/>
  <c r="J45" i="3"/>
  <c r="J22" i="3"/>
  <c r="K22" i="3"/>
  <c r="J12" i="3"/>
  <c r="K5" i="3"/>
  <c r="K221" i="3"/>
  <c r="J221" i="3"/>
  <c r="K170" i="3"/>
  <c r="J170" i="3"/>
  <c r="K154" i="3"/>
  <c r="J154" i="3"/>
  <c r="J147" i="3"/>
  <c r="J133" i="3"/>
  <c r="K107" i="3"/>
  <c r="J125" i="3"/>
  <c r="K102" i="3"/>
  <c r="K86" i="3"/>
  <c r="K70" i="3"/>
  <c r="K54" i="3"/>
  <c r="K38" i="3"/>
  <c r="K21" i="3"/>
  <c r="J16" i="3"/>
  <c r="K189" i="3"/>
  <c r="J189" i="3"/>
  <c r="J172" i="3"/>
  <c r="K166" i="3"/>
  <c r="J166" i="3"/>
  <c r="J156" i="3"/>
  <c r="K150" i="3"/>
  <c r="J150" i="3"/>
  <c r="K28" i="3"/>
  <c r="R77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68" i="5"/>
  <c r="C96" i="5"/>
  <c r="C104" i="5"/>
  <c r="C108" i="5"/>
  <c r="R10" i="5"/>
  <c r="O11" i="5"/>
  <c r="P11" i="5" s="1"/>
  <c r="C5" i="5"/>
  <c r="C9" i="5"/>
  <c r="C13" i="5"/>
  <c r="C17" i="5"/>
  <c r="C21" i="5"/>
  <c r="C25" i="5"/>
  <c r="C29" i="5"/>
  <c r="C33" i="5"/>
  <c r="C37" i="5"/>
  <c r="C41" i="5"/>
  <c r="C45" i="5"/>
  <c r="C49" i="5"/>
  <c r="C54" i="5"/>
  <c r="C62" i="5"/>
  <c r="C70" i="5"/>
  <c r="C78" i="5"/>
  <c r="C82" i="5"/>
  <c r="C86" i="5"/>
  <c r="C90" i="5"/>
  <c r="C94" i="5"/>
  <c r="C98" i="5"/>
  <c r="C102" i="5"/>
  <c r="C106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7" i="5"/>
  <c r="C75" i="5"/>
  <c r="C79" i="5"/>
  <c r="C83" i="5"/>
  <c r="C87" i="5"/>
  <c r="C91" i="5"/>
  <c r="C95" i="5"/>
  <c r="C99" i="5"/>
  <c r="D140" i="3"/>
  <c r="D3" i="3"/>
  <c r="D6" i="3"/>
  <c r="D11" i="3"/>
  <c r="D14" i="3"/>
  <c r="D77" i="3"/>
  <c r="D84" i="3"/>
  <c r="D109" i="3"/>
  <c r="D116" i="3"/>
  <c r="D129" i="3"/>
  <c r="D132" i="3"/>
  <c r="D145" i="3"/>
  <c r="D148" i="3"/>
  <c r="D72" i="3"/>
  <c r="D93" i="3"/>
  <c r="D100" i="3"/>
  <c r="D121" i="3"/>
  <c r="D124" i="3"/>
  <c r="D137" i="3"/>
  <c r="D19" i="3"/>
  <c r="D22" i="3"/>
  <c r="D25" i="3"/>
  <c r="D30" i="3"/>
  <c r="D33" i="3"/>
  <c r="D38" i="3"/>
  <c r="D41" i="3"/>
  <c r="D44" i="3"/>
  <c r="D49" i="3"/>
  <c r="D52" i="3"/>
  <c r="D57" i="3"/>
  <c r="D60" i="3"/>
  <c r="D65" i="3"/>
  <c r="D68" i="3"/>
  <c r="D73" i="3"/>
  <c r="D76" i="3"/>
  <c r="D85" i="3"/>
  <c r="D92" i="3"/>
  <c r="D101" i="3"/>
  <c r="D108" i="3"/>
  <c r="D117" i="3"/>
  <c r="D120" i="3"/>
  <c r="D125" i="3"/>
  <c r="D128" i="3"/>
  <c r="D133" i="3"/>
  <c r="D136" i="3"/>
  <c r="D141" i="3"/>
  <c r="D144" i="3"/>
  <c r="D149" i="3"/>
  <c r="D152" i="3"/>
  <c r="D18" i="3"/>
  <c r="D26" i="3"/>
  <c r="D29" i="3"/>
  <c r="D34" i="3"/>
  <c r="D37" i="3"/>
  <c r="D45" i="3"/>
  <c r="D48" i="3"/>
  <c r="D53" i="3"/>
  <c r="D56" i="3"/>
  <c r="D61" i="3"/>
  <c r="D64" i="3"/>
  <c r="D69" i="3"/>
  <c r="D63" i="3"/>
  <c r="C63" i="3"/>
  <c r="D79" i="3"/>
  <c r="C79" i="3"/>
  <c r="D87" i="3"/>
  <c r="C87" i="3"/>
  <c r="D95" i="3"/>
  <c r="C95" i="3"/>
  <c r="D103" i="3"/>
  <c r="C103" i="3"/>
  <c r="D111" i="3"/>
  <c r="C111" i="3"/>
  <c r="D119" i="3"/>
  <c r="C119" i="3"/>
  <c r="D127" i="3"/>
  <c r="C127" i="3"/>
  <c r="D135" i="3"/>
  <c r="C135" i="3"/>
  <c r="D143" i="3"/>
  <c r="C143" i="3"/>
  <c r="D151" i="3"/>
  <c r="C151" i="3"/>
  <c r="D159" i="3"/>
  <c r="C159" i="3"/>
  <c r="C162" i="3"/>
  <c r="D162" i="3"/>
  <c r="D166" i="3"/>
  <c r="C166" i="3"/>
  <c r="C170" i="3"/>
  <c r="D170" i="3"/>
  <c r="D174" i="3"/>
  <c r="C174" i="3"/>
  <c r="C184" i="3"/>
  <c r="D184" i="3"/>
  <c r="D186" i="3"/>
  <c r="C186" i="3"/>
  <c r="C190" i="3"/>
  <c r="D190" i="3"/>
  <c r="D194" i="3"/>
  <c r="C194" i="3"/>
  <c r="D201" i="3"/>
  <c r="C201" i="3"/>
  <c r="C205" i="3"/>
  <c r="D205" i="3"/>
  <c r="D209" i="3"/>
  <c r="C209" i="3"/>
  <c r="C213" i="3"/>
  <c r="D213" i="3"/>
  <c r="D217" i="3"/>
  <c r="C217" i="3"/>
  <c r="C221" i="3"/>
  <c r="D221" i="3"/>
  <c r="D17" i="3"/>
  <c r="C17" i="3"/>
  <c r="D24" i="3"/>
  <c r="C24" i="3"/>
  <c r="D182" i="3"/>
  <c r="C182" i="3"/>
  <c r="D4" i="3"/>
  <c r="C4" i="3"/>
  <c r="D12" i="3"/>
  <c r="C12" i="3"/>
  <c r="D20" i="3"/>
  <c r="C20" i="3"/>
  <c r="D27" i="3"/>
  <c r="C27" i="3"/>
  <c r="D35" i="3"/>
  <c r="C35" i="3"/>
  <c r="D42" i="3"/>
  <c r="C42" i="3"/>
  <c r="D50" i="3"/>
  <c r="C50" i="3"/>
  <c r="D58" i="3"/>
  <c r="C58" i="3"/>
  <c r="D66" i="3"/>
  <c r="C66" i="3"/>
  <c r="D74" i="3"/>
  <c r="C74" i="3"/>
  <c r="D80" i="3"/>
  <c r="C80" i="3"/>
  <c r="D82" i="3"/>
  <c r="D88" i="3"/>
  <c r="C88" i="3"/>
  <c r="D90" i="3"/>
  <c r="D96" i="3"/>
  <c r="C96" i="3"/>
  <c r="D98" i="3"/>
  <c r="D104" i="3"/>
  <c r="C104" i="3"/>
  <c r="D106" i="3"/>
  <c r="D112" i="3"/>
  <c r="C112" i="3"/>
  <c r="D114" i="3"/>
  <c r="C157" i="3"/>
  <c r="D157" i="3"/>
  <c r="C163" i="3"/>
  <c r="D163" i="3"/>
  <c r="C167" i="3"/>
  <c r="D167" i="3"/>
  <c r="C171" i="3"/>
  <c r="D171" i="3"/>
  <c r="C175" i="3"/>
  <c r="D175" i="3"/>
  <c r="C179" i="3"/>
  <c r="D179" i="3"/>
  <c r="C185" i="3"/>
  <c r="D185" i="3"/>
  <c r="C187" i="3"/>
  <c r="D187" i="3"/>
  <c r="C191" i="3"/>
  <c r="D191" i="3"/>
  <c r="C195" i="3"/>
  <c r="D195" i="3"/>
  <c r="C198" i="3"/>
  <c r="D198" i="3"/>
  <c r="C202" i="3"/>
  <c r="D202" i="3"/>
  <c r="C206" i="3"/>
  <c r="D206" i="3"/>
  <c r="C210" i="3"/>
  <c r="D210" i="3"/>
  <c r="C214" i="3"/>
  <c r="D214" i="3"/>
  <c r="C218" i="3"/>
  <c r="D218" i="3"/>
  <c r="C222" i="3"/>
  <c r="D222" i="3"/>
  <c r="D71" i="3"/>
  <c r="C71" i="3"/>
  <c r="C178" i="3"/>
  <c r="D178" i="3"/>
  <c r="D2" i="3"/>
  <c r="D5" i="3"/>
  <c r="C5" i="3"/>
  <c r="D7" i="3"/>
  <c r="D10" i="3"/>
  <c r="D13" i="3"/>
  <c r="C13" i="3"/>
  <c r="D15" i="3"/>
  <c r="D36" i="3"/>
  <c r="C36" i="3"/>
  <c r="D59" i="3"/>
  <c r="C59" i="3"/>
  <c r="D75" i="3"/>
  <c r="C75" i="3"/>
  <c r="D83" i="3"/>
  <c r="C83" i="3"/>
  <c r="D91" i="3"/>
  <c r="C91" i="3"/>
  <c r="D99" i="3"/>
  <c r="C99" i="3"/>
  <c r="D107" i="3"/>
  <c r="C107" i="3"/>
  <c r="D115" i="3"/>
  <c r="C115" i="3"/>
  <c r="D123" i="3"/>
  <c r="C123" i="3"/>
  <c r="D131" i="3"/>
  <c r="C131" i="3"/>
  <c r="D139" i="3"/>
  <c r="C139" i="3"/>
  <c r="D147" i="3"/>
  <c r="C147" i="3"/>
  <c r="D155" i="3"/>
  <c r="C155" i="3"/>
  <c r="D8" i="3"/>
  <c r="C8" i="3"/>
  <c r="D16" i="3"/>
  <c r="C16" i="3"/>
  <c r="D23" i="3"/>
  <c r="C23" i="3"/>
  <c r="D31" i="3"/>
  <c r="C31" i="3"/>
  <c r="D39" i="3"/>
  <c r="C39" i="3"/>
  <c r="D46" i="3"/>
  <c r="C46" i="3"/>
  <c r="D54" i="3"/>
  <c r="C54" i="3"/>
  <c r="D62" i="3"/>
  <c r="C62" i="3"/>
  <c r="D70" i="3"/>
  <c r="C70" i="3"/>
  <c r="D81" i="3"/>
  <c r="D89" i="3"/>
  <c r="D97" i="3"/>
  <c r="D105" i="3"/>
  <c r="D113" i="3"/>
  <c r="C158" i="3"/>
  <c r="C161" i="3"/>
  <c r="C165" i="3"/>
  <c r="C169" i="3"/>
  <c r="C173" i="3"/>
  <c r="C177" i="3"/>
  <c r="C181" i="3"/>
  <c r="C183" i="3"/>
  <c r="C189" i="3"/>
  <c r="C193" i="3"/>
  <c r="C197" i="3"/>
  <c r="C200" i="3"/>
  <c r="C204" i="3"/>
  <c r="C208" i="3"/>
  <c r="C212" i="3"/>
  <c r="C216" i="3"/>
  <c r="C220" i="3"/>
  <c r="O5" i="6"/>
  <c r="P5" i="6" s="1"/>
  <c r="O3" i="6"/>
  <c r="P3" i="6" s="1"/>
  <c r="I4" i="6"/>
  <c r="K4" i="6" s="1"/>
  <c r="O4" i="6"/>
  <c r="P4" i="6" s="1"/>
  <c r="I5" i="6"/>
  <c r="K5" i="6" s="1"/>
  <c r="R5" i="6"/>
  <c r="O6" i="6"/>
  <c r="P6" i="6" s="1"/>
  <c r="O7" i="6"/>
  <c r="P7" i="6" s="1"/>
  <c r="I8" i="6"/>
  <c r="K8" i="6" s="1"/>
  <c r="O9" i="6"/>
  <c r="P9" i="6" s="1"/>
  <c r="H12" i="6"/>
  <c r="K12" i="6" s="1"/>
  <c r="O10" i="6"/>
  <c r="P10" i="6" s="1"/>
  <c r="O11" i="6"/>
  <c r="P11" i="6" s="1"/>
  <c r="O13" i="6"/>
  <c r="P13" i="6" s="1"/>
  <c r="O12" i="6"/>
  <c r="P12" i="6" s="1"/>
  <c r="I13" i="6"/>
  <c r="K13" i="6" s="1"/>
  <c r="R13" i="6"/>
  <c r="P8" i="6"/>
  <c r="J5" i="6"/>
  <c r="K9" i="6"/>
  <c r="J9" i="6"/>
  <c r="Q4" i="6"/>
  <c r="Q8" i="6"/>
  <c r="Q12" i="6"/>
  <c r="Q3" i="6"/>
  <c r="Q7" i="6"/>
  <c r="Q11" i="6"/>
  <c r="Q2" i="6"/>
  <c r="I3" i="6"/>
  <c r="K3" i="6" s="1"/>
  <c r="R3" i="6"/>
  <c r="J4" i="6"/>
  <c r="Q6" i="6"/>
  <c r="I7" i="6"/>
  <c r="K7" i="6" s="1"/>
  <c r="R7" i="6"/>
  <c r="J8" i="6"/>
  <c r="Q10" i="6"/>
  <c r="I11" i="6"/>
  <c r="J11" i="6" s="1"/>
  <c r="R11" i="6"/>
  <c r="J12" i="6"/>
  <c r="I2" i="6"/>
  <c r="K2" i="6" s="1"/>
  <c r="I6" i="6"/>
  <c r="K6" i="6" s="1"/>
  <c r="I10" i="6"/>
  <c r="K10" i="6" s="1"/>
  <c r="C140" i="6"/>
  <c r="C174" i="6"/>
  <c r="C220" i="6"/>
  <c r="C108" i="6"/>
  <c r="C198" i="6"/>
  <c r="C222" i="6"/>
  <c r="C9" i="6"/>
  <c r="C124" i="6"/>
  <c r="C210" i="6"/>
  <c r="C118" i="6"/>
  <c r="C146" i="6"/>
  <c r="C134" i="6"/>
  <c r="C113" i="6"/>
  <c r="C126" i="6"/>
  <c r="C166" i="6"/>
  <c r="C180" i="6"/>
  <c r="D197" i="6"/>
  <c r="C212" i="6"/>
  <c r="D217" i="6"/>
  <c r="C105" i="6"/>
  <c r="C116" i="6"/>
  <c r="C130" i="6"/>
  <c r="C142" i="6"/>
  <c r="C168" i="6"/>
  <c r="C206" i="6"/>
  <c r="D104" i="6"/>
  <c r="C104" i="6"/>
  <c r="D115" i="6"/>
  <c r="C115" i="6"/>
  <c r="D119" i="6"/>
  <c r="C119" i="6"/>
  <c r="D123" i="6"/>
  <c r="C123" i="6"/>
  <c r="D127" i="6"/>
  <c r="C127" i="6"/>
  <c r="D131" i="6"/>
  <c r="C131" i="6"/>
  <c r="D135" i="6"/>
  <c r="C135" i="6"/>
  <c r="D139" i="6"/>
  <c r="C139" i="6"/>
  <c r="D143" i="6"/>
  <c r="C143" i="6"/>
  <c r="D147" i="6"/>
  <c r="C147" i="6"/>
  <c r="D186" i="6"/>
  <c r="C186" i="6"/>
  <c r="D190" i="6"/>
  <c r="C190" i="6"/>
  <c r="D194" i="6"/>
  <c r="C194" i="6"/>
  <c r="C213" i="6"/>
  <c r="D213" i="6"/>
  <c r="C10" i="6"/>
  <c r="C129" i="6"/>
  <c r="C182" i="6"/>
  <c r="D114" i="6"/>
  <c r="C114" i="6"/>
  <c r="D154" i="6"/>
  <c r="C154" i="6"/>
  <c r="D162" i="6"/>
  <c r="C162" i="6"/>
  <c r="D216" i="6"/>
  <c r="C216" i="6"/>
  <c r="D109" i="6"/>
  <c r="C109" i="6"/>
  <c r="D112" i="6"/>
  <c r="C112" i="6"/>
  <c r="D152" i="6"/>
  <c r="C152" i="6"/>
  <c r="D160" i="6"/>
  <c r="C160" i="6"/>
  <c r="D164" i="6"/>
  <c r="C164" i="6"/>
  <c r="D167" i="6"/>
  <c r="C167" i="6"/>
  <c r="D171" i="6"/>
  <c r="C171" i="6"/>
  <c r="D175" i="6"/>
  <c r="C175" i="6"/>
  <c r="D179" i="6"/>
  <c r="C179" i="6"/>
  <c r="C12" i="6"/>
  <c r="C150" i="6"/>
  <c r="C106" i="6"/>
  <c r="D106" i="6"/>
  <c r="D117" i="6"/>
  <c r="C117" i="6"/>
  <c r="D121" i="6"/>
  <c r="C121" i="6"/>
  <c r="D125" i="6"/>
  <c r="C125" i="6"/>
  <c r="C149" i="6"/>
  <c r="D149" i="6"/>
  <c r="D184" i="6"/>
  <c r="C184" i="6"/>
  <c r="D192" i="6"/>
  <c r="C192" i="6"/>
  <c r="D196" i="6"/>
  <c r="C196" i="6"/>
  <c r="D199" i="6"/>
  <c r="C199" i="6"/>
  <c r="D203" i="6"/>
  <c r="C203" i="6"/>
  <c r="D207" i="6"/>
  <c r="C207" i="6"/>
  <c r="D211" i="6"/>
  <c r="C211" i="6"/>
  <c r="C2" i="6"/>
  <c r="C8" i="6"/>
  <c r="C214" i="6"/>
  <c r="D107" i="6"/>
  <c r="C107" i="6"/>
  <c r="D158" i="6"/>
  <c r="C158" i="6"/>
  <c r="C181" i="6"/>
  <c r="D181" i="6"/>
  <c r="D219" i="6"/>
  <c r="C219" i="6"/>
  <c r="C4" i="6"/>
  <c r="D103" i="6"/>
  <c r="C103" i="6"/>
  <c r="D151" i="6"/>
  <c r="C151" i="6"/>
  <c r="D155" i="6"/>
  <c r="C155" i="6"/>
  <c r="D159" i="6"/>
  <c r="C159" i="6"/>
  <c r="D163" i="6"/>
  <c r="C163" i="6"/>
  <c r="D215" i="6"/>
  <c r="C215" i="6"/>
  <c r="C120" i="6"/>
  <c r="C136" i="6"/>
  <c r="C178" i="6"/>
  <c r="C200" i="6"/>
  <c r="D111" i="6"/>
  <c r="C111" i="6"/>
  <c r="D183" i="6"/>
  <c r="C183" i="6"/>
  <c r="D187" i="6"/>
  <c r="C187" i="6"/>
  <c r="D191" i="6"/>
  <c r="C191" i="6"/>
  <c r="D195" i="6"/>
  <c r="C195" i="6"/>
  <c r="C122" i="6"/>
  <c r="C128" i="6"/>
  <c r="C138" i="6"/>
  <c r="C144" i="6"/>
  <c r="C170" i="6"/>
  <c r="C176" i="6"/>
  <c r="C202" i="6"/>
  <c r="C208" i="6"/>
  <c r="C218" i="6"/>
  <c r="I80" i="5"/>
  <c r="I25" i="2"/>
  <c r="I21" i="2"/>
  <c r="I29" i="2"/>
  <c r="I61" i="2"/>
  <c r="J61" i="2" s="1"/>
  <c r="I88" i="2"/>
  <c r="R26" i="5"/>
  <c r="O27" i="5"/>
  <c r="P27" i="5" s="1"/>
  <c r="I73" i="5"/>
  <c r="I77" i="5"/>
  <c r="O45" i="5"/>
  <c r="O49" i="5"/>
  <c r="O53" i="5"/>
  <c r="O57" i="5"/>
  <c r="P57" i="5" s="1"/>
  <c r="O84" i="5"/>
  <c r="O88" i="5"/>
  <c r="O96" i="5"/>
  <c r="R97" i="5"/>
  <c r="R18" i="5"/>
  <c r="O19" i="5"/>
  <c r="P19" i="5" s="1"/>
  <c r="R34" i="5"/>
  <c r="O35" i="5"/>
  <c r="P35" i="5" s="1"/>
  <c r="I85" i="5"/>
  <c r="I89" i="5"/>
  <c r="I97" i="5"/>
  <c r="R101" i="5"/>
  <c r="P9" i="2"/>
  <c r="O13" i="2"/>
  <c r="P13" i="2"/>
  <c r="I37" i="2"/>
  <c r="I45" i="2"/>
  <c r="J45" i="2" s="1"/>
  <c r="I53" i="2"/>
  <c r="J53" i="2" s="1"/>
  <c r="R59" i="2"/>
  <c r="R67" i="2"/>
  <c r="R75" i="2"/>
  <c r="I84" i="2"/>
  <c r="K84" i="2" s="1"/>
  <c r="Q88" i="2"/>
  <c r="R88" i="2"/>
  <c r="P17" i="2"/>
  <c r="R85" i="2"/>
  <c r="O85" i="2"/>
  <c r="P85" i="2" s="1"/>
  <c r="R100" i="2"/>
  <c r="O101" i="2"/>
  <c r="P101" i="2" s="1"/>
  <c r="R108" i="2"/>
  <c r="O109" i="2"/>
  <c r="P109" i="2" s="1"/>
  <c r="O5" i="2"/>
  <c r="O35" i="2"/>
  <c r="P35" i="2" s="1"/>
  <c r="O43" i="2"/>
  <c r="P43" i="2" s="1"/>
  <c r="O51" i="2"/>
  <c r="P51" i="2" s="1"/>
  <c r="O77" i="2"/>
  <c r="R89" i="2"/>
  <c r="O89" i="2"/>
  <c r="P89" i="2" s="1"/>
  <c r="R186" i="2"/>
  <c r="I200" i="2"/>
  <c r="Q4" i="1"/>
  <c r="Q11" i="1"/>
  <c r="N12" i="1"/>
  <c r="O12" i="1" s="1"/>
  <c r="N25" i="1"/>
  <c r="O25" i="1" s="1"/>
  <c r="H27" i="1"/>
  <c r="I27" i="1" s="1"/>
  <c r="H28" i="1"/>
  <c r="Q28" i="1"/>
  <c r="N41" i="1"/>
  <c r="O41" i="1" s="1"/>
  <c r="H43" i="1"/>
  <c r="I43" i="1" s="1"/>
  <c r="H44" i="1"/>
  <c r="Q44" i="1"/>
  <c r="Q64" i="1"/>
  <c r="N73" i="1"/>
  <c r="O73" i="1" s="1"/>
  <c r="H135" i="1"/>
  <c r="H139" i="1"/>
  <c r="H143" i="1"/>
  <c r="H147" i="1"/>
  <c r="H151" i="1"/>
  <c r="H160" i="1"/>
  <c r="Q168" i="1"/>
  <c r="N169" i="1"/>
  <c r="O169" i="1" s="1"/>
  <c r="Q176" i="1"/>
  <c r="N177" i="1"/>
  <c r="O177" i="1" s="1"/>
  <c r="Q196" i="1"/>
  <c r="N197" i="1"/>
  <c r="O197" i="1" s="1"/>
  <c r="H208" i="1"/>
  <c r="H216" i="1"/>
  <c r="Q224" i="1"/>
  <c r="N225" i="1"/>
  <c r="O225" i="1" s="1"/>
  <c r="R90" i="4"/>
  <c r="O91" i="4"/>
  <c r="P91" i="4" s="1"/>
  <c r="R92" i="4"/>
  <c r="O139" i="4"/>
  <c r="O142" i="4"/>
  <c r="O146" i="4"/>
  <c r="R177" i="4"/>
  <c r="R6" i="5"/>
  <c r="O7" i="5"/>
  <c r="P7" i="5" s="1"/>
  <c r="R14" i="5"/>
  <c r="O15" i="5"/>
  <c r="P15" i="5" s="1"/>
  <c r="R22" i="5"/>
  <c r="O23" i="5"/>
  <c r="P23" i="5" s="1"/>
  <c r="R30" i="5"/>
  <c r="O31" i="5"/>
  <c r="P31" i="5" s="1"/>
  <c r="R81" i="5"/>
  <c r="O92" i="5"/>
  <c r="P92" i="5" s="1"/>
  <c r="R93" i="5"/>
  <c r="I96" i="5"/>
  <c r="K96" i="5" s="1"/>
  <c r="I180" i="2"/>
  <c r="I188" i="2"/>
  <c r="I220" i="2"/>
  <c r="H4" i="1"/>
  <c r="H11" i="1"/>
  <c r="J11" i="1" s="1"/>
  <c r="H12" i="1"/>
  <c r="Q12" i="1"/>
  <c r="H168" i="1"/>
  <c r="H196" i="1"/>
  <c r="H224" i="1"/>
  <c r="H232" i="1"/>
  <c r="I177" i="4"/>
  <c r="O61" i="5"/>
  <c r="P61" i="5" s="1"/>
  <c r="R73" i="5"/>
  <c r="K80" i="5"/>
  <c r="I81" i="5"/>
  <c r="R85" i="5"/>
  <c r="I88" i="5"/>
  <c r="K88" i="5" s="1"/>
  <c r="I93" i="5"/>
  <c r="R105" i="5"/>
  <c r="N5" i="1"/>
  <c r="O5" i="1" s="1"/>
  <c r="N116" i="1"/>
  <c r="H131" i="1"/>
  <c r="R117" i="2"/>
  <c r="O118" i="2"/>
  <c r="P118" i="2" s="1"/>
  <c r="R125" i="2"/>
  <c r="O126" i="2"/>
  <c r="P126" i="2" s="1"/>
  <c r="R133" i="2"/>
  <c r="O134" i="2"/>
  <c r="P134" i="2" s="1"/>
  <c r="R141" i="2"/>
  <c r="O142" i="2"/>
  <c r="P142" i="2" s="1"/>
  <c r="R149" i="2"/>
  <c r="O150" i="2"/>
  <c r="P150" i="2" s="1"/>
  <c r="O166" i="2"/>
  <c r="P166" i="2" s="1"/>
  <c r="I176" i="2"/>
  <c r="I184" i="2"/>
  <c r="N9" i="1"/>
  <c r="O9" i="1" s="1"/>
  <c r="N13" i="1"/>
  <c r="O13" i="1" s="1"/>
  <c r="N17" i="1"/>
  <c r="O17" i="1" s="1"/>
  <c r="Q27" i="1"/>
  <c r="N28" i="1"/>
  <c r="O28" i="1" s="1"/>
  <c r="Q43" i="1"/>
  <c r="N44" i="1"/>
  <c r="O44" i="1" s="1"/>
  <c r="N64" i="1"/>
  <c r="O64" i="1" s="1"/>
  <c r="Q135" i="1"/>
  <c r="N136" i="1"/>
  <c r="O136" i="1" s="1"/>
  <c r="Q139" i="1"/>
  <c r="N140" i="1"/>
  <c r="O140" i="1" s="1"/>
  <c r="Q143" i="1"/>
  <c r="N144" i="1"/>
  <c r="O144" i="1" s="1"/>
  <c r="Q147" i="1"/>
  <c r="N148" i="1"/>
  <c r="O148" i="1" s="1"/>
  <c r="Q151" i="1"/>
  <c r="N152" i="1"/>
  <c r="O152" i="1" s="1"/>
  <c r="N168" i="1"/>
  <c r="H172" i="1"/>
  <c r="N176" i="1"/>
  <c r="H189" i="1"/>
  <c r="Q189" i="1"/>
  <c r="H200" i="1"/>
  <c r="Q208" i="1"/>
  <c r="N209" i="1"/>
  <c r="O209" i="1" s="1"/>
  <c r="H228" i="1"/>
  <c r="O90" i="4"/>
  <c r="I114" i="4"/>
  <c r="I37" i="5"/>
  <c r="J37" i="5" s="1"/>
  <c r="I41" i="5"/>
  <c r="J41" i="5" s="1"/>
  <c r="O65" i="5"/>
  <c r="I72" i="5"/>
  <c r="R89" i="5"/>
  <c r="O100" i="5"/>
  <c r="I104" i="5"/>
  <c r="K104" i="5" s="1"/>
  <c r="O29" i="2"/>
  <c r="I33" i="2"/>
  <c r="I41" i="2"/>
  <c r="J41" i="2" s="1"/>
  <c r="I49" i="2"/>
  <c r="J49" i="2" s="1"/>
  <c r="I57" i="2"/>
  <c r="I65" i="2"/>
  <c r="I73" i="2"/>
  <c r="K73" i="2" s="1"/>
  <c r="I80" i="2"/>
  <c r="J80" i="2" s="1"/>
  <c r="R80" i="2"/>
  <c r="O81" i="2"/>
  <c r="P81" i="2" s="1"/>
  <c r="I92" i="2"/>
  <c r="O98" i="2"/>
  <c r="P98" i="2" s="1"/>
  <c r="I152" i="2"/>
  <c r="K152" i="2" s="1"/>
  <c r="I153" i="2"/>
  <c r="R153" i="2"/>
  <c r="O154" i="2"/>
  <c r="P154" i="2" s="1"/>
  <c r="I156" i="2"/>
  <c r="K156" i="2" s="1"/>
  <c r="I157" i="2"/>
  <c r="R157" i="2"/>
  <c r="O158" i="2"/>
  <c r="P158" i="2" s="1"/>
  <c r="I160" i="2"/>
  <c r="K160" i="2" s="1"/>
  <c r="I161" i="2"/>
  <c r="R161" i="2"/>
  <c r="O162" i="2"/>
  <c r="P162" i="2" s="1"/>
  <c r="I164" i="2"/>
  <c r="I165" i="2"/>
  <c r="I168" i="2"/>
  <c r="K168" i="2" s="1"/>
  <c r="I172" i="2"/>
  <c r="K172" i="2" s="1"/>
  <c r="O188" i="2"/>
  <c r="P188" i="2" s="1"/>
  <c r="O187" i="2"/>
  <c r="Q204" i="2"/>
  <c r="R204" i="2"/>
  <c r="P5" i="2"/>
  <c r="P29" i="2"/>
  <c r="O41" i="2"/>
  <c r="O73" i="2"/>
  <c r="O94" i="2"/>
  <c r="P94" i="2" s="1"/>
  <c r="O170" i="2"/>
  <c r="P170" i="2" s="1"/>
  <c r="O174" i="2"/>
  <c r="P174" i="2" s="1"/>
  <c r="O178" i="2"/>
  <c r="P178" i="2" s="1"/>
  <c r="O182" i="2"/>
  <c r="P182" i="2" s="1"/>
  <c r="P187" i="2"/>
  <c r="O191" i="2"/>
  <c r="O203" i="2"/>
  <c r="Q217" i="2"/>
  <c r="O217" i="2"/>
  <c r="P217" i="2" s="1"/>
  <c r="O33" i="2"/>
  <c r="O57" i="2"/>
  <c r="O65" i="2"/>
  <c r="R5" i="2"/>
  <c r="O6" i="2"/>
  <c r="P6" i="2" s="1"/>
  <c r="R9" i="2"/>
  <c r="O10" i="2"/>
  <c r="P10" i="2" s="1"/>
  <c r="R13" i="2"/>
  <c r="O14" i="2"/>
  <c r="P14" i="2" s="1"/>
  <c r="R17" i="2"/>
  <c r="O18" i="2"/>
  <c r="P18" i="2" s="1"/>
  <c r="R21" i="2"/>
  <c r="O22" i="2"/>
  <c r="P22" i="2" s="1"/>
  <c r="R25" i="2"/>
  <c r="O26" i="2"/>
  <c r="P26" i="2" s="1"/>
  <c r="R29" i="2"/>
  <c r="O38" i="2"/>
  <c r="P38" i="2" s="1"/>
  <c r="R39" i="2"/>
  <c r="O46" i="2"/>
  <c r="P46" i="2" s="1"/>
  <c r="R47" i="2"/>
  <c r="O54" i="2"/>
  <c r="P54" i="2" s="1"/>
  <c r="R55" i="2"/>
  <c r="O62" i="2"/>
  <c r="P62" i="2" s="1"/>
  <c r="R63" i="2"/>
  <c r="I69" i="2"/>
  <c r="O70" i="2"/>
  <c r="P70" i="2" s="1"/>
  <c r="R71" i="2"/>
  <c r="I77" i="2"/>
  <c r="J77" i="2" s="1"/>
  <c r="R79" i="2"/>
  <c r="O82" i="2"/>
  <c r="P82" i="2" s="1"/>
  <c r="O86" i="2"/>
  <c r="P86" i="2" s="1"/>
  <c r="O90" i="2"/>
  <c r="P90" i="2" s="1"/>
  <c r="R96" i="2"/>
  <c r="O97" i="2"/>
  <c r="P97" i="2" s="1"/>
  <c r="I100" i="2"/>
  <c r="I104" i="2"/>
  <c r="K104" i="2" s="1"/>
  <c r="I108" i="2"/>
  <c r="I113" i="2"/>
  <c r="I117" i="2"/>
  <c r="K117" i="2" s="1"/>
  <c r="I121" i="2"/>
  <c r="K121" i="2" s="1"/>
  <c r="I125" i="2"/>
  <c r="I129" i="2"/>
  <c r="I133" i="2"/>
  <c r="K133" i="2" s="1"/>
  <c r="I137" i="2"/>
  <c r="K137" i="2" s="1"/>
  <c r="I141" i="2"/>
  <c r="I145" i="2"/>
  <c r="I149" i="2"/>
  <c r="K149" i="2" s="1"/>
  <c r="Q189" i="2"/>
  <c r="O189" i="2"/>
  <c r="P189" i="2" s="1"/>
  <c r="P191" i="2"/>
  <c r="R192" i="2"/>
  <c r="O193" i="2"/>
  <c r="P193" i="2" s="1"/>
  <c r="Q216" i="2"/>
  <c r="R216" i="2"/>
  <c r="O49" i="2"/>
  <c r="I5" i="2"/>
  <c r="I9" i="2"/>
  <c r="I13" i="2"/>
  <c r="J13" i="2" s="1"/>
  <c r="I17" i="2"/>
  <c r="K17" i="2" s="1"/>
  <c r="O30" i="2"/>
  <c r="P30" i="2" s="1"/>
  <c r="R33" i="2"/>
  <c r="P34" i="2"/>
  <c r="O37" i="2"/>
  <c r="R41" i="2"/>
  <c r="P42" i="2"/>
  <c r="O45" i="2"/>
  <c r="R49" i="2"/>
  <c r="P50" i="2"/>
  <c r="O53" i="2"/>
  <c r="R57" i="2"/>
  <c r="P58" i="2"/>
  <c r="O61" i="2"/>
  <c r="R65" i="2"/>
  <c r="P66" i="2"/>
  <c r="O69" i="2"/>
  <c r="R73" i="2"/>
  <c r="P74" i="2"/>
  <c r="I79" i="2"/>
  <c r="K79" i="2" s="1"/>
  <c r="O80" i="2"/>
  <c r="P80" i="2" s="1"/>
  <c r="R92" i="2"/>
  <c r="O93" i="2"/>
  <c r="P93" i="2" s="1"/>
  <c r="I96" i="2"/>
  <c r="O102" i="2"/>
  <c r="P102" i="2" s="1"/>
  <c r="O106" i="2"/>
  <c r="P106" i="2" s="1"/>
  <c r="O110" i="2"/>
  <c r="P110" i="2" s="1"/>
  <c r="O116" i="2"/>
  <c r="O120" i="2"/>
  <c r="R152" i="2"/>
  <c r="O153" i="2"/>
  <c r="P153" i="2" s="1"/>
  <c r="R156" i="2"/>
  <c r="O157" i="2"/>
  <c r="R160" i="2"/>
  <c r="O161" i="2"/>
  <c r="K164" i="2"/>
  <c r="R164" i="2"/>
  <c r="O165" i="2"/>
  <c r="R168" i="2"/>
  <c r="O169" i="2"/>
  <c r="P169" i="2" s="1"/>
  <c r="R172" i="2"/>
  <c r="O173" i="2"/>
  <c r="P173" i="2" s="1"/>
  <c r="R176" i="2"/>
  <c r="O177" i="2"/>
  <c r="P177" i="2" s="1"/>
  <c r="R180" i="2"/>
  <c r="O181" i="2"/>
  <c r="P181" i="2" s="1"/>
  <c r="Q188" i="2"/>
  <c r="R188" i="2"/>
  <c r="O195" i="2"/>
  <c r="R200" i="2"/>
  <c r="O201" i="2"/>
  <c r="P201" i="2" s="1"/>
  <c r="I204" i="2"/>
  <c r="Q205" i="2"/>
  <c r="O205" i="2"/>
  <c r="P205" i="2" s="1"/>
  <c r="R208" i="2"/>
  <c r="O209" i="2"/>
  <c r="P209" i="2" s="1"/>
  <c r="O219" i="2"/>
  <c r="G7" i="1"/>
  <c r="H7" i="1"/>
  <c r="O211" i="2"/>
  <c r="H15" i="1"/>
  <c r="I15" i="1" s="1"/>
  <c r="H16" i="1"/>
  <c r="Q16" i="1"/>
  <c r="H23" i="1"/>
  <c r="I23" i="1" s="1"/>
  <c r="H24" i="1"/>
  <c r="Q24" i="1"/>
  <c r="H31" i="1"/>
  <c r="I31" i="1" s="1"/>
  <c r="H32" i="1"/>
  <c r="Q32" i="1"/>
  <c r="H39" i="1"/>
  <c r="I39" i="1" s="1"/>
  <c r="H40" i="1"/>
  <c r="Q40" i="1"/>
  <c r="H47" i="1"/>
  <c r="I47" i="1" s="1"/>
  <c r="H48" i="1"/>
  <c r="Q48" i="1"/>
  <c r="Q56" i="1"/>
  <c r="J59" i="1"/>
  <c r="Q60" i="1"/>
  <c r="N65" i="1"/>
  <c r="O65" i="1" s="1"/>
  <c r="H67" i="1"/>
  <c r="I67" i="1" s="1"/>
  <c r="Q67" i="1"/>
  <c r="N68" i="1"/>
  <c r="O68" i="1" s="1"/>
  <c r="H72" i="1"/>
  <c r="Q72" i="1"/>
  <c r="Q76" i="1"/>
  <c r="N77" i="1"/>
  <c r="O77" i="1" s="1"/>
  <c r="Q80" i="1"/>
  <c r="N81" i="1"/>
  <c r="Q84" i="1"/>
  <c r="N85" i="1"/>
  <c r="O85" i="1" s="1"/>
  <c r="Q88" i="1"/>
  <c r="N89" i="1"/>
  <c r="Q92" i="1"/>
  <c r="N93" i="1"/>
  <c r="O93" i="1" s="1"/>
  <c r="Q96" i="1"/>
  <c r="N97" i="1"/>
  <c r="Q100" i="1"/>
  <c r="N101" i="1"/>
  <c r="O101" i="1" s="1"/>
  <c r="Q104" i="1"/>
  <c r="N105" i="1"/>
  <c r="Q108" i="1"/>
  <c r="N109" i="1"/>
  <c r="O109" i="1" s="1"/>
  <c r="Q112" i="1"/>
  <c r="N113" i="1"/>
  <c r="Q116" i="1"/>
  <c r="Q119" i="1"/>
  <c r="N120" i="1"/>
  <c r="O120" i="1" s="1"/>
  <c r="Q123" i="1"/>
  <c r="N124" i="1"/>
  <c r="O124" i="1" s="1"/>
  <c r="Q127" i="1"/>
  <c r="N128" i="1"/>
  <c r="O128" i="1" s="1"/>
  <c r="Q131" i="1"/>
  <c r="N132" i="1"/>
  <c r="O132" i="1" s="1"/>
  <c r="H154" i="1"/>
  <c r="N155" i="1"/>
  <c r="J184" i="1"/>
  <c r="N207" i="1"/>
  <c r="N223" i="1"/>
  <c r="I225" i="4"/>
  <c r="I229" i="4"/>
  <c r="O207" i="2"/>
  <c r="P207" i="2" s="1"/>
  <c r="I216" i="2"/>
  <c r="O223" i="2"/>
  <c r="P223" i="2" s="1"/>
  <c r="J19" i="1"/>
  <c r="J27" i="1"/>
  <c r="J35" i="1"/>
  <c r="J43" i="1"/>
  <c r="J51" i="1"/>
  <c r="H56" i="1"/>
  <c r="H60" i="1"/>
  <c r="H68" i="1"/>
  <c r="Q68" i="1"/>
  <c r="H76" i="1"/>
  <c r="H116" i="1"/>
  <c r="H119" i="1"/>
  <c r="H123" i="1"/>
  <c r="H127" i="1"/>
  <c r="N164" i="1"/>
  <c r="H176" i="1"/>
  <c r="N193" i="1"/>
  <c r="O193" i="1" s="1"/>
  <c r="N203" i="1"/>
  <c r="N219" i="1"/>
  <c r="O219" i="1" s="1"/>
  <c r="N57" i="1"/>
  <c r="O57" i="1" s="1"/>
  <c r="N61" i="1"/>
  <c r="O61" i="1" s="1"/>
  <c r="N80" i="1"/>
  <c r="N84" i="1"/>
  <c r="N88" i="1"/>
  <c r="N92" i="1"/>
  <c r="N96" i="1"/>
  <c r="N100" i="1"/>
  <c r="N104" i="1"/>
  <c r="N108" i="1"/>
  <c r="N112" i="1"/>
  <c r="N117" i="1"/>
  <c r="O117" i="1" s="1"/>
  <c r="N121" i="1"/>
  <c r="O121" i="1" s="1"/>
  <c r="N125" i="1"/>
  <c r="O125" i="1" s="1"/>
  <c r="N129" i="1"/>
  <c r="O129" i="1" s="1"/>
  <c r="N133" i="1"/>
  <c r="O133" i="1" s="1"/>
  <c r="N137" i="1"/>
  <c r="O137" i="1" s="1"/>
  <c r="N141" i="1"/>
  <c r="O141" i="1" s="1"/>
  <c r="N145" i="1"/>
  <c r="O145" i="1" s="1"/>
  <c r="N149" i="1"/>
  <c r="O149" i="1" s="1"/>
  <c r="N153" i="1"/>
  <c r="O153" i="1" s="1"/>
  <c r="N160" i="1"/>
  <c r="Q164" i="1"/>
  <c r="N165" i="1"/>
  <c r="O165" i="1" s="1"/>
  <c r="N180" i="1"/>
  <c r="H180" i="1"/>
  <c r="J180" i="1" s="1"/>
  <c r="Q180" i="1"/>
  <c r="N181" i="1"/>
  <c r="O181" i="1" s="1"/>
  <c r="I184" i="1"/>
  <c r="H185" i="1"/>
  <c r="Q185" i="1"/>
  <c r="N199" i="1"/>
  <c r="O203" i="1"/>
  <c r="Q204" i="1"/>
  <c r="N205" i="1"/>
  <c r="O205" i="1" s="1"/>
  <c r="N215" i="1"/>
  <c r="Q220" i="1"/>
  <c r="N221" i="1"/>
  <c r="O221" i="1" s="1"/>
  <c r="N231" i="1"/>
  <c r="I6" i="4"/>
  <c r="R34" i="4"/>
  <c r="O35" i="4"/>
  <c r="P35" i="4" s="1"/>
  <c r="O96" i="4"/>
  <c r="P96" i="4" s="1"/>
  <c r="P98" i="4"/>
  <c r="O116" i="4"/>
  <c r="R151" i="4"/>
  <c r="O159" i="4"/>
  <c r="O124" i="2"/>
  <c r="O128" i="2"/>
  <c r="O132" i="2"/>
  <c r="O136" i="2"/>
  <c r="O140" i="2"/>
  <c r="O144" i="2"/>
  <c r="O148" i="2"/>
  <c r="P157" i="2"/>
  <c r="P161" i="2"/>
  <c r="P165" i="2"/>
  <c r="I186" i="2"/>
  <c r="I192" i="2"/>
  <c r="O199" i="2"/>
  <c r="I208" i="2"/>
  <c r="O215" i="2"/>
  <c r="R220" i="2"/>
  <c r="O221" i="2"/>
  <c r="P221" i="2" s="1"/>
  <c r="I224" i="2"/>
  <c r="Q7" i="1"/>
  <c r="N8" i="1"/>
  <c r="O8" i="1" s="1"/>
  <c r="Q15" i="1"/>
  <c r="N16" i="1"/>
  <c r="O16" i="1" s="1"/>
  <c r="Q23" i="1"/>
  <c r="N24" i="1"/>
  <c r="O24" i="1" s="1"/>
  <c r="Q31" i="1"/>
  <c r="N32" i="1"/>
  <c r="O32" i="1" s="1"/>
  <c r="Q39" i="1"/>
  <c r="N40" i="1"/>
  <c r="O40" i="1" s="1"/>
  <c r="Q47" i="1"/>
  <c r="N48" i="1"/>
  <c r="O48" i="1" s="1"/>
  <c r="N56" i="1"/>
  <c r="O56" i="1" s="1"/>
  <c r="N60" i="1"/>
  <c r="O60" i="1" s="1"/>
  <c r="H64" i="1"/>
  <c r="N69" i="1"/>
  <c r="O69" i="1" s="1"/>
  <c r="H71" i="1"/>
  <c r="J71" i="1" s="1"/>
  <c r="Q71" i="1"/>
  <c r="N72" i="1"/>
  <c r="O72" i="1" s="1"/>
  <c r="O81" i="1"/>
  <c r="O89" i="1"/>
  <c r="O97" i="1"/>
  <c r="O105" i="1"/>
  <c r="O113" i="1"/>
  <c r="Q154" i="1"/>
  <c r="Q160" i="1"/>
  <c r="N161" i="1"/>
  <c r="O161" i="1" s="1"/>
  <c r="H164" i="1"/>
  <c r="N172" i="1"/>
  <c r="H181" i="1"/>
  <c r="Q181" i="1"/>
  <c r="J188" i="1"/>
  <c r="N192" i="1"/>
  <c r="O192" i="1" s="1"/>
  <c r="H192" i="1"/>
  <c r="J192" i="1" s="1"/>
  <c r="J195" i="1"/>
  <c r="Q195" i="1"/>
  <c r="N196" i="1"/>
  <c r="O196" i="1" s="1"/>
  <c r="Q200" i="1"/>
  <c r="N201" i="1"/>
  <c r="O201" i="1" s="1"/>
  <c r="H204" i="1"/>
  <c r="N211" i="1"/>
  <c r="O211" i="1" s="1"/>
  <c r="Q216" i="1"/>
  <c r="N217" i="1"/>
  <c r="O217" i="1" s="1"/>
  <c r="H220" i="1"/>
  <c r="N227" i="1"/>
  <c r="O227" i="1" s="1"/>
  <c r="Q232" i="1"/>
  <c r="N233" i="1"/>
  <c r="O233" i="1" s="1"/>
  <c r="R98" i="4"/>
  <c r="O99" i="4"/>
  <c r="R100" i="4"/>
  <c r="O118" i="4"/>
  <c r="R134" i="4"/>
  <c r="O135" i="4"/>
  <c r="I171" i="4"/>
  <c r="O196" i="4"/>
  <c r="O200" i="4"/>
  <c r="O204" i="4"/>
  <c r="O208" i="4"/>
  <c r="O212" i="4"/>
  <c r="O216" i="4"/>
  <c r="O220" i="4"/>
  <c r="O224" i="4"/>
  <c r="O228" i="4"/>
  <c r="I76" i="5"/>
  <c r="J76" i="5" s="1"/>
  <c r="I84" i="5"/>
  <c r="J84" i="5" s="1"/>
  <c r="I92" i="5"/>
  <c r="J92" i="5" s="1"/>
  <c r="I100" i="5"/>
  <c r="J100" i="5" s="1"/>
  <c r="I108" i="5"/>
  <c r="J108" i="5" s="1"/>
  <c r="R109" i="5"/>
  <c r="I6" i="5"/>
  <c r="K6" i="5" s="1"/>
  <c r="I10" i="5"/>
  <c r="J10" i="5" s="1"/>
  <c r="I14" i="5"/>
  <c r="K14" i="5" s="1"/>
  <c r="I18" i="5"/>
  <c r="J18" i="5" s="1"/>
  <c r="I22" i="5"/>
  <c r="K22" i="5" s="1"/>
  <c r="I26" i="5"/>
  <c r="J26" i="5" s="1"/>
  <c r="I30" i="5"/>
  <c r="J30" i="5" s="1"/>
  <c r="I34" i="5"/>
  <c r="K34" i="5" s="1"/>
  <c r="P45" i="5"/>
  <c r="P49" i="5"/>
  <c r="P53" i="5"/>
  <c r="P65" i="5"/>
  <c r="K72" i="5"/>
  <c r="R72" i="5"/>
  <c r="O73" i="5"/>
  <c r="P73" i="5" s="1"/>
  <c r="R80" i="5"/>
  <c r="O81" i="5"/>
  <c r="P81" i="5" s="1"/>
  <c r="R88" i="5"/>
  <c r="O89" i="5"/>
  <c r="P89" i="5" s="1"/>
  <c r="R96" i="5"/>
  <c r="O97" i="5"/>
  <c r="P97" i="5" s="1"/>
  <c r="R104" i="5"/>
  <c r="O105" i="5"/>
  <c r="P105" i="5" s="1"/>
  <c r="O5" i="5"/>
  <c r="P5" i="5" s="1"/>
  <c r="O9" i="5"/>
  <c r="P9" i="5" s="1"/>
  <c r="O13" i="5"/>
  <c r="P13" i="5" s="1"/>
  <c r="O17" i="5"/>
  <c r="P17" i="5" s="1"/>
  <c r="O21" i="5"/>
  <c r="O25" i="5"/>
  <c r="P25" i="5" s="1"/>
  <c r="O29" i="5"/>
  <c r="P29" i="5" s="1"/>
  <c r="O33" i="5"/>
  <c r="P33" i="5" s="1"/>
  <c r="R37" i="5"/>
  <c r="O38" i="5"/>
  <c r="P38" i="5" s="1"/>
  <c r="R41" i="5"/>
  <c r="O42" i="5"/>
  <c r="P42" i="5" s="1"/>
  <c r="R45" i="5"/>
  <c r="O46" i="5"/>
  <c r="P46" i="5" s="1"/>
  <c r="R49" i="5"/>
  <c r="O50" i="5"/>
  <c r="P50" i="5" s="1"/>
  <c r="R53" i="5"/>
  <c r="O54" i="5"/>
  <c r="P54" i="5" s="1"/>
  <c r="R57" i="5"/>
  <c r="O58" i="5"/>
  <c r="P58" i="5" s="1"/>
  <c r="R61" i="5"/>
  <c r="O62" i="5"/>
  <c r="P62" i="5" s="1"/>
  <c r="R65" i="5"/>
  <c r="O66" i="5"/>
  <c r="P66" i="5" s="1"/>
  <c r="P76" i="5"/>
  <c r="J80" i="5"/>
  <c r="P84" i="5"/>
  <c r="J88" i="5"/>
  <c r="J96" i="5"/>
  <c r="P100" i="5"/>
  <c r="J104" i="5"/>
  <c r="P108" i="5"/>
  <c r="P21" i="5"/>
  <c r="I38" i="5"/>
  <c r="R38" i="5"/>
  <c r="O39" i="5"/>
  <c r="P39" i="5" s="1"/>
  <c r="I42" i="5"/>
  <c r="R42" i="5"/>
  <c r="O43" i="5"/>
  <c r="P43" i="5" s="1"/>
  <c r="I45" i="5"/>
  <c r="J45" i="5" s="1"/>
  <c r="I46" i="5"/>
  <c r="R46" i="5"/>
  <c r="O47" i="5"/>
  <c r="P47" i="5" s="1"/>
  <c r="I49" i="5"/>
  <c r="J49" i="5" s="1"/>
  <c r="I50" i="5"/>
  <c r="R50" i="5"/>
  <c r="O51" i="5"/>
  <c r="P51" i="5" s="1"/>
  <c r="I53" i="5"/>
  <c r="J53" i="5" s="1"/>
  <c r="I54" i="5"/>
  <c r="R54" i="5"/>
  <c r="O55" i="5"/>
  <c r="P55" i="5" s="1"/>
  <c r="I57" i="5"/>
  <c r="J57" i="5" s="1"/>
  <c r="I58" i="5"/>
  <c r="R58" i="5"/>
  <c r="O59" i="5"/>
  <c r="P59" i="5" s="1"/>
  <c r="I61" i="5"/>
  <c r="J61" i="5" s="1"/>
  <c r="I62" i="5"/>
  <c r="R62" i="5"/>
  <c r="O63" i="5"/>
  <c r="P63" i="5" s="1"/>
  <c r="I65" i="5"/>
  <c r="J65" i="5" s="1"/>
  <c r="I66" i="5"/>
  <c r="R66" i="5"/>
  <c r="O67" i="5"/>
  <c r="P67" i="5" s="1"/>
  <c r="I69" i="5"/>
  <c r="J69" i="5" s="1"/>
  <c r="O70" i="5"/>
  <c r="P70" i="5" s="1"/>
  <c r="R76" i="5"/>
  <c r="O77" i="5"/>
  <c r="P77" i="5" s="1"/>
  <c r="R84" i="5"/>
  <c r="O85" i="5"/>
  <c r="P85" i="5" s="1"/>
  <c r="R92" i="5"/>
  <c r="O93" i="5"/>
  <c r="P93" i="5" s="1"/>
  <c r="R100" i="5"/>
  <c r="O101" i="5"/>
  <c r="P101" i="5" s="1"/>
  <c r="R108" i="5"/>
  <c r="O109" i="5"/>
  <c r="P109" i="5" s="1"/>
  <c r="K10" i="5"/>
  <c r="I7" i="5"/>
  <c r="J7" i="5" s="1"/>
  <c r="R7" i="5"/>
  <c r="O8" i="5"/>
  <c r="P8" i="5" s="1"/>
  <c r="I11" i="5"/>
  <c r="J11" i="5" s="1"/>
  <c r="R11" i="5"/>
  <c r="O12" i="5"/>
  <c r="P12" i="5" s="1"/>
  <c r="I15" i="5"/>
  <c r="K15" i="5" s="1"/>
  <c r="R15" i="5"/>
  <c r="O16" i="5"/>
  <c r="P16" i="5" s="1"/>
  <c r="I19" i="5"/>
  <c r="J19" i="5" s="1"/>
  <c r="R19" i="5"/>
  <c r="O20" i="5"/>
  <c r="P20" i="5" s="1"/>
  <c r="I23" i="5"/>
  <c r="K23" i="5" s="1"/>
  <c r="R23" i="5"/>
  <c r="O24" i="5"/>
  <c r="P24" i="5" s="1"/>
  <c r="I27" i="5"/>
  <c r="J27" i="5" s="1"/>
  <c r="R27" i="5"/>
  <c r="O28" i="5"/>
  <c r="P28" i="5" s="1"/>
  <c r="I31" i="5"/>
  <c r="K31" i="5" s="1"/>
  <c r="R31" i="5"/>
  <c r="O32" i="5"/>
  <c r="P32" i="5" s="1"/>
  <c r="O37" i="5"/>
  <c r="P37" i="5" s="1"/>
  <c r="Q9" i="5"/>
  <c r="Q13" i="5"/>
  <c r="Q17" i="5"/>
  <c r="Q21" i="5"/>
  <c r="Q25" i="5"/>
  <c r="Q29" i="5"/>
  <c r="Q33" i="5"/>
  <c r="R40" i="5"/>
  <c r="I40" i="5"/>
  <c r="J40" i="5" s="1"/>
  <c r="O40" i="5"/>
  <c r="P40" i="5" s="1"/>
  <c r="Q4" i="5"/>
  <c r="I5" i="5"/>
  <c r="J5" i="5" s="1"/>
  <c r="R5" i="5"/>
  <c r="O6" i="5"/>
  <c r="P6" i="5" s="1"/>
  <c r="Q8" i="5"/>
  <c r="I9" i="5"/>
  <c r="J9" i="5" s="1"/>
  <c r="R9" i="5"/>
  <c r="O10" i="5"/>
  <c r="P10" i="5" s="1"/>
  <c r="Q12" i="5"/>
  <c r="I13" i="5"/>
  <c r="J13" i="5" s="1"/>
  <c r="R13" i="5"/>
  <c r="O14" i="5"/>
  <c r="P14" i="5" s="1"/>
  <c r="Q16" i="5"/>
  <c r="I17" i="5"/>
  <c r="J17" i="5" s="1"/>
  <c r="R17" i="5"/>
  <c r="O18" i="5"/>
  <c r="P18" i="5" s="1"/>
  <c r="Q20" i="5"/>
  <c r="I21" i="5"/>
  <c r="J21" i="5" s="1"/>
  <c r="R21" i="5"/>
  <c r="O22" i="5"/>
  <c r="P22" i="5" s="1"/>
  <c r="Q24" i="5"/>
  <c r="I25" i="5"/>
  <c r="J25" i="5" s="1"/>
  <c r="R25" i="5"/>
  <c r="O26" i="5"/>
  <c r="P26" i="5" s="1"/>
  <c r="Q28" i="5"/>
  <c r="I29" i="5"/>
  <c r="J29" i="5" s="1"/>
  <c r="R29" i="5"/>
  <c r="O30" i="5"/>
  <c r="P30" i="5" s="1"/>
  <c r="Q32" i="5"/>
  <c r="I33" i="5"/>
  <c r="J33" i="5" s="1"/>
  <c r="R33" i="5"/>
  <c r="O34" i="5"/>
  <c r="P34" i="5" s="1"/>
  <c r="R36" i="5"/>
  <c r="I36" i="5"/>
  <c r="K36" i="5" s="1"/>
  <c r="O36" i="5"/>
  <c r="P36" i="5" s="1"/>
  <c r="Q5" i="5"/>
  <c r="I4" i="5"/>
  <c r="J4" i="5" s="1"/>
  <c r="I8" i="5"/>
  <c r="K8" i="5" s="1"/>
  <c r="I12" i="5"/>
  <c r="J12" i="5" s="1"/>
  <c r="I16" i="5"/>
  <c r="J16" i="5" s="1"/>
  <c r="I20" i="5"/>
  <c r="J20" i="5" s="1"/>
  <c r="I24" i="5"/>
  <c r="K24" i="5" s="1"/>
  <c r="I28" i="5"/>
  <c r="J28" i="5" s="1"/>
  <c r="I32" i="5"/>
  <c r="J32" i="5" s="1"/>
  <c r="Q40" i="5"/>
  <c r="O41" i="5"/>
  <c r="P41" i="5" s="1"/>
  <c r="I35" i="5"/>
  <c r="K35" i="5" s="1"/>
  <c r="R35" i="5"/>
  <c r="H38" i="5"/>
  <c r="I39" i="5"/>
  <c r="J39" i="5" s="1"/>
  <c r="R39" i="5"/>
  <c r="H42" i="5"/>
  <c r="I43" i="5"/>
  <c r="K43" i="5" s="1"/>
  <c r="R43" i="5"/>
  <c r="O44" i="5"/>
  <c r="P44" i="5" s="1"/>
  <c r="H46" i="5"/>
  <c r="I47" i="5"/>
  <c r="K47" i="5" s="1"/>
  <c r="R47" i="5"/>
  <c r="O48" i="5"/>
  <c r="P48" i="5" s="1"/>
  <c r="H50" i="5"/>
  <c r="I51" i="5"/>
  <c r="K51" i="5" s="1"/>
  <c r="R51" i="5"/>
  <c r="O52" i="5"/>
  <c r="P52" i="5" s="1"/>
  <c r="H54" i="5"/>
  <c r="I55" i="5"/>
  <c r="K55" i="5" s="1"/>
  <c r="R55" i="5"/>
  <c r="O56" i="5"/>
  <c r="P56" i="5" s="1"/>
  <c r="H58" i="5"/>
  <c r="I59" i="5"/>
  <c r="K59" i="5" s="1"/>
  <c r="R59" i="5"/>
  <c r="O60" i="5"/>
  <c r="P60" i="5" s="1"/>
  <c r="H62" i="5"/>
  <c r="I63" i="5"/>
  <c r="K63" i="5" s="1"/>
  <c r="R63" i="5"/>
  <c r="O64" i="5"/>
  <c r="P64" i="5" s="1"/>
  <c r="H66" i="5"/>
  <c r="I67" i="5"/>
  <c r="K67" i="5" s="1"/>
  <c r="R67" i="5"/>
  <c r="O68" i="5"/>
  <c r="P68" i="5" s="1"/>
  <c r="Q71" i="5"/>
  <c r="J72" i="5"/>
  <c r="P80" i="5"/>
  <c r="P88" i="5"/>
  <c r="P96" i="5"/>
  <c r="P104" i="5"/>
  <c r="Q37" i="5"/>
  <c r="Q41" i="5"/>
  <c r="Q45" i="5"/>
  <c r="Q49" i="5"/>
  <c r="Q53" i="5"/>
  <c r="Q57" i="5"/>
  <c r="Q61" i="5"/>
  <c r="Q65" i="5"/>
  <c r="R69" i="5"/>
  <c r="I71" i="5"/>
  <c r="J71" i="5" s="1"/>
  <c r="Q44" i="5"/>
  <c r="Q48" i="5"/>
  <c r="Q52" i="5"/>
  <c r="Q56" i="5"/>
  <c r="Q60" i="5"/>
  <c r="Q64" i="5"/>
  <c r="Q68" i="5"/>
  <c r="R70" i="5"/>
  <c r="I70" i="5"/>
  <c r="K70" i="5" s="1"/>
  <c r="Q70" i="5"/>
  <c r="O71" i="5"/>
  <c r="P71" i="5" s="1"/>
  <c r="I44" i="5"/>
  <c r="K44" i="5" s="1"/>
  <c r="I48" i="5"/>
  <c r="J48" i="5" s="1"/>
  <c r="I52" i="5"/>
  <c r="K52" i="5" s="1"/>
  <c r="I56" i="5"/>
  <c r="J56" i="5" s="1"/>
  <c r="I60" i="5"/>
  <c r="K60" i="5" s="1"/>
  <c r="I64" i="5"/>
  <c r="J64" i="5" s="1"/>
  <c r="I68" i="5"/>
  <c r="K68" i="5" s="1"/>
  <c r="O69" i="5"/>
  <c r="P69" i="5" s="1"/>
  <c r="O72" i="5"/>
  <c r="P72" i="5" s="1"/>
  <c r="H73" i="5"/>
  <c r="I74" i="5"/>
  <c r="J74" i="5" s="1"/>
  <c r="R74" i="5"/>
  <c r="O75" i="5"/>
  <c r="P75" i="5" s="1"/>
  <c r="H77" i="5"/>
  <c r="I78" i="5"/>
  <c r="K78" i="5" s="1"/>
  <c r="R78" i="5"/>
  <c r="O79" i="5"/>
  <c r="P79" i="5" s="1"/>
  <c r="H81" i="5"/>
  <c r="I82" i="5"/>
  <c r="J82" i="5" s="1"/>
  <c r="R82" i="5"/>
  <c r="O83" i="5"/>
  <c r="P83" i="5" s="1"/>
  <c r="H85" i="5"/>
  <c r="I86" i="5"/>
  <c r="K86" i="5" s="1"/>
  <c r="R86" i="5"/>
  <c r="O87" i="5"/>
  <c r="P87" i="5" s="1"/>
  <c r="H89" i="5"/>
  <c r="I90" i="5"/>
  <c r="J90" i="5" s="1"/>
  <c r="R90" i="5"/>
  <c r="O91" i="5"/>
  <c r="P91" i="5" s="1"/>
  <c r="H93" i="5"/>
  <c r="I94" i="5"/>
  <c r="K94" i="5" s="1"/>
  <c r="R94" i="5"/>
  <c r="O95" i="5"/>
  <c r="P95" i="5" s="1"/>
  <c r="H97" i="5"/>
  <c r="I98" i="5"/>
  <c r="J98" i="5" s="1"/>
  <c r="R98" i="5"/>
  <c r="O99" i="5"/>
  <c r="P99" i="5" s="1"/>
  <c r="H101" i="5"/>
  <c r="I102" i="5"/>
  <c r="K102" i="5" s="1"/>
  <c r="R102" i="5"/>
  <c r="O103" i="5"/>
  <c r="P103" i="5" s="1"/>
  <c r="H105" i="5"/>
  <c r="I106" i="5"/>
  <c r="J106" i="5" s="1"/>
  <c r="R106" i="5"/>
  <c r="O107" i="5"/>
  <c r="P107" i="5" s="1"/>
  <c r="H109" i="5"/>
  <c r="I110" i="5"/>
  <c r="K110" i="5" s="1"/>
  <c r="R110" i="5"/>
  <c r="O111" i="5"/>
  <c r="P111" i="5" s="1"/>
  <c r="O74" i="5"/>
  <c r="P74" i="5" s="1"/>
  <c r="O78" i="5"/>
  <c r="P78" i="5" s="1"/>
  <c r="O82" i="5"/>
  <c r="P82" i="5" s="1"/>
  <c r="O86" i="5"/>
  <c r="P86" i="5" s="1"/>
  <c r="O90" i="5"/>
  <c r="P90" i="5" s="1"/>
  <c r="O94" i="5"/>
  <c r="P94" i="5" s="1"/>
  <c r="O98" i="5"/>
  <c r="P98" i="5" s="1"/>
  <c r="O102" i="5"/>
  <c r="P102" i="5" s="1"/>
  <c r="O106" i="5"/>
  <c r="P106" i="5" s="1"/>
  <c r="O110" i="5"/>
  <c r="P110" i="5" s="1"/>
  <c r="Q75" i="5"/>
  <c r="Q79" i="5"/>
  <c r="Q83" i="5"/>
  <c r="Q87" i="5"/>
  <c r="Q91" i="5"/>
  <c r="Q95" i="5"/>
  <c r="Q99" i="5"/>
  <c r="Q103" i="5"/>
  <c r="Q107" i="5"/>
  <c r="Q111" i="5"/>
  <c r="I75" i="5"/>
  <c r="K75" i="5" s="1"/>
  <c r="R75" i="5"/>
  <c r="I79" i="5"/>
  <c r="J79" i="5" s="1"/>
  <c r="R79" i="5"/>
  <c r="I83" i="5"/>
  <c r="K83" i="5" s="1"/>
  <c r="R83" i="5"/>
  <c r="I87" i="5"/>
  <c r="J87" i="5" s="1"/>
  <c r="R87" i="5"/>
  <c r="I91" i="5"/>
  <c r="K91" i="5" s="1"/>
  <c r="R91" i="5"/>
  <c r="I95" i="5"/>
  <c r="J95" i="5" s="1"/>
  <c r="R95" i="5"/>
  <c r="I99" i="5"/>
  <c r="K99" i="5" s="1"/>
  <c r="R99" i="5"/>
  <c r="I103" i="5"/>
  <c r="J103" i="5" s="1"/>
  <c r="R103" i="5"/>
  <c r="I107" i="5"/>
  <c r="K107" i="5" s="1"/>
  <c r="R107" i="5"/>
  <c r="I111" i="5"/>
  <c r="J111" i="5" s="1"/>
  <c r="D7" i="6"/>
  <c r="D157" i="6"/>
  <c r="D172" i="6"/>
  <c r="D189" i="6"/>
  <c r="D204" i="6"/>
  <c r="D6" i="6"/>
  <c r="D133" i="6"/>
  <c r="D141" i="6"/>
  <c r="D156" i="6"/>
  <c r="D173" i="6"/>
  <c r="D188" i="6"/>
  <c r="D205" i="6"/>
  <c r="D221" i="6"/>
  <c r="D11" i="6"/>
  <c r="D145" i="6"/>
  <c r="D161" i="6"/>
  <c r="D177" i="6"/>
  <c r="D193" i="6"/>
  <c r="D209" i="6"/>
  <c r="D3" i="6"/>
  <c r="D137" i="6"/>
  <c r="D153" i="6"/>
  <c r="D169" i="6"/>
  <c r="D185" i="6"/>
  <c r="D201" i="6"/>
  <c r="D13" i="6"/>
  <c r="D71" i="5"/>
  <c r="D72" i="5"/>
  <c r="D61" i="5"/>
  <c r="D10" i="5"/>
  <c r="D26" i="5"/>
  <c r="D42" i="5"/>
  <c r="D92" i="5"/>
  <c r="D18" i="5"/>
  <c r="D34" i="5"/>
  <c r="D63" i="5"/>
  <c r="D69" i="5"/>
  <c r="D76" i="5"/>
  <c r="D80" i="5"/>
  <c r="D84" i="5"/>
  <c r="D88" i="5"/>
  <c r="D100" i="5"/>
  <c r="D103" i="5"/>
  <c r="D111" i="5"/>
  <c r="D53" i="5"/>
  <c r="D107" i="5"/>
  <c r="D64" i="5"/>
  <c r="D6" i="5"/>
  <c r="D14" i="5"/>
  <c r="D22" i="5"/>
  <c r="D30" i="5"/>
  <c r="D38" i="5"/>
  <c r="D46" i="5"/>
  <c r="D56" i="5"/>
  <c r="D60" i="5"/>
  <c r="D66" i="5"/>
  <c r="D58" i="5"/>
  <c r="D74" i="5"/>
  <c r="D50" i="5"/>
  <c r="D85" i="5"/>
  <c r="D97" i="5"/>
  <c r="D110" i="5"/>
  <c r="D57" i="5"/>
  <c r="D65" i="5"/>
  <c r="D73" i="5"/>
  <c r="D89" i="5"/>
  <c r="D101" i="5"/>
  <c r="D77" i="5"/>
  <c r="D93" i="5"/>
  <c r="D105" i="5"/>
  <c r="D81" i="5"/>
  <c r="D109" i="5"/>
  <c r="D142" i="3"/>
  <c r="D172" i="3"/>
  <c r="D199" i="3"/>
  <c r="D130" i="3"/>
  <c r="D176" i="3"/>
  <c r="D188" i="3"/>
  <c r="D9" i="3"/>
  <c r="D21" i="3"/>
  <c r="D28" i="3"/>
  <c r="D32" i="3"/>
  <c r="D40" i="3"/>
  <c r="D43" i="3"/>
  <c r="D47" i="3"/>
  <c r="D51" i="3"/>
  <c r="D55" i="3"/>
  <c r="D67" i="3"/>
  <c r="D78" i="3"/>
  <c r="D86" i="3"/>
  <c r="D94" i="3"/>
  <c r="D102" i="3"/>
  <c r="D110" i="3"/>
  <c r="D118" i="3"/>
  <c r="D134" i="3"/>
  <c r="D150" i="3"/>
  <c r="D164" i="3"/>
  <c r="D180" i="3"/>
  <c r="D192" i="3"/>
  <c r="D207" i="3"/>
  <c r="D126" i="3"/>
  <c r="D146" i="3"/>
  <c r="D160" i="3"/>
  <c r="D203" i="3"/>
  <c r="D122" i="3"/>
  <c r="D138" i="3"/>
  <c r="D154" i="3"/>
  <c r="D168" i="3"/>
  <c r="D196" i="3"/>
  <c r="D211" i="3"/>
  <c r="D215" i="3"/>
  <c r="D219" i="3"/>
  <c r="D223" i="3"/>
  <c r="R50" i="4"/>
  <c r="O51" i="4"/>
  <c r="P51" i="4" s="1"/>
  <c r="R54" i="4"/>
  <c r="O55" i="4"/>
  <c r="P55" i="4" s="1"/>
  <c r="R58" i="4"/>
  <c r="O59" i="4"/>
  <c r="P59" i="4" s="1"/>
  <c r="R62" i="4"/>
  <c r="O63" i="4"/>
  <c r="P63" i="4" s="1"/>
  <c r="R66" i="4"/>
  <c r="O67" i="4"/>
  <c r="P67" i="4" s="1"/>
  <c r="R70" i="4"/>
  <c r="O71" i="4"/>
  <c r="P71" i="4" s="1"/>
  <c r="R74" i="4"/>
  <c r="O75" i="4"/>
  <c r="P75" i="4" s="1"/>
  <c r="R78" i="4"/>
  <c r="R112" i="4"/>
  <c r="R126" i="4"/>
  <c r="O127" i="4"/>
  <c r="R130" i="4"/>
  <c r="O131" i="4"/>
  <c r="P131" i="4" s="1"/>
  <c r="O162" i="4"/>
  <c r="R30" i="4"/>
  <c r="O31" i="4"/>
  <c r="P31" i="4" s="1"/>
  <c r="I30" i="4"/>
  <c r="I50" i="4"/>
  <c r="I54" i="4"/>
  <c r="J54" i="4" s="1"/>
  <c r="I58" i="4"/>
  <c r="J58" i="4" s="1"/>
  <c r="I62" i="4"/>
  <c r="K62" i="4" s="1"/>
  <c r="I66" i="4"/>
  <c r="K66" i="4" s="1"/>
  <c r="I70" i="4"/>
  <c r="K70" i="4" s="1"/>
  <c r="I74" i="4"/>
  <c r="J74" i="4" s="1"/>
  <c r="I78" i="4"/>
  <c r="J78" i="4" s="1"/>
  <c r="O84" i="4"/>
  <c r="P84" i="4" s="1"/>
  <c r="I86" i="4"/>
  <c r="J86" i="4" s="1"/>
  <c r="O88" i="4"/>
  <c r="P88" i="4" s="1"/>
  <c r="O94" i="4"/>
  <c r="P94" i="4" s="1"/>
  <c r="O108" i="4"/>
  <c r="P108" i="4" s="1"/>
  <c r="R163" i="4"/>
  <c r="O164" i="4"/>
  <c r="P164" i="4" s="1"/>
  <c r="R165" i="4"/>
  <c r="R167" i="4"/>
  <c r="O178" i="4"/>
  <c r="I187" i="4"/>
  <c r="O138" i="4"/>
  <c r="O149" i="4"/>
  <c r="O150" i="4"/>
  <c r="P150" i="4" s="1"/>
  <c r="R161" i="4"/>
  <c r="I163" i="4"/>
  <c r="I169" i="4"/>
  <c r="O170" i="4"/>
  <c r="P170" i="4" s="1"/>
  <c r="R179" i="4"/>
  <c r="O180" i="4"/>
  <c r="P180" i="4" s="1"/>
  <c r="R181" i="4"/>
  <c r="R183" i="4"/>
  <c r="I34" i="4"/>
  <c r="I46" i="4"/>
  <c r="R80" i="4"/>
  <c r="R84" i="4"/>
  <c r="I90" i="4"/>
  <c r="J90" i="4" s="1"/>
  <c r="I102" i="4"/>
  <c r="O104" i="4"/>
  <c r="P104" i="4" s="1"/>
  <c r="O110" i="4"/>
  <c r="P110" i="4" s="1"/>
  <c r="O112" i="4"/>
  <c r="P112" i="4" s="1"/>
  <c r="O115" i="4"/>
  <c r="R116" i="4"/>
  <c r="I122" i="4"/>
  <c r="J122" i="4" s="1"/>
  <c r="I161" i="4"/>
  <c r="I179" i="4"/>
  <c r="I185" i="4"/>
  <c r="O186" i="4"/>
  <c r="O12" i="4"/>
  <c r="P12" i="4" s="1"/>
  <c r="O20" i="4"/>
  <c r="P20" i="4" s="1"/>
  <c r="R10" i="4"/>
  <c r="O11" i="4"/>
  <c r="P11" i="4" s="1"/>
  <c r="R14" i="4"/>
  <c r="O15" i="4"/>
  <c r="P15" i="4" s="1"/>
  <c r="R18" i="4"/>
  <c r="O19" i="4"/>
  <c r="P19" i="4" s="1"/>
  <c r="R22" i="4"/>
  <c r="O23" i="4"/>
  <c r="P23" i="4" s="1"/>
  <c r="R26" i="4"/>
  <c r="O27" i="4"/>
  <c r="P27" i="4" s="1"/>
  <c r="O36" i="4"/>
  <c r="P36" i="4" s="1"/>
  <c r="R42" i="4"/>
  <c r="O43" i="4"/>
  <c r="P43" i="4" s="1"/>
  <c r="O52" i="4"/>
  <c r="P52" i="4" s="1"/>
  <c r="O56" i="4"/>
  <c r="P56" i="4" s="1"/>
  <c r="O60" i="4"/>
  <c r="P60" i="4" s="1"/>
  <c r="O64" i="4"/>
  <c r="P64" i="4" s="1"/>
  <c r="O68" i="4"/>
  <c r="P68" i="4" s="1"/>
  <c r="O72" i="4"/>
  <c r="P72" i="4" s="1"/>
  <c r="O76" i="4"/>
  <c r="P76" i="4" s="1"/>
  <c r="I80" i="4"/>
  <c r="K80" i="4" s="1"/>
  <c r="R86" i="4"/>
  <c r="R94" i="4"/>
  <c r="R102" i="4"/>
  <c r="O114" i="4"/>
  <c r="P114" i="4" s="1"/>
  <c r="O126" i="4"/>
  <c r="P126" i="4" s="1"/>
  <c r="O129" i="4"/>
  <c r="P129" i="4" s="1"/>
  <c r="O130" i="4"/>
  <c r="P130" i="4" s="1"/>
  <c r="O133" i="4"/>
  <c r="P133" i="4" s="1"/>
  <c r="O134" i="4"/>
  <c r="P134" i="4" s="1"/>
  <c r="O137" i="4"/>
  <c r="P137" i="4" s="1"/>
  <c r="I138" i="4"/>
  <c r="K138" i="4" s="1"/>
  <c r="R142" i="4"/>
  <c r="O143" i="4"/>
  <c r="P143" i="4" s="1"/>
  <c r="R146" i="4"/>
  <c r="I151" i="4"/>
  <c r="J151" i="4" s="1"/>
  <c r="O151" i="4"/>
  <c r="R157" i="4"/>
  <c r="P159" i="4"/>
  <c r="I165" i="4"/>
  <c r="I167" i="4"/>
  <c r="O168" i="4"/>
  <c r="P168" i="4" s="1"/>
  <c r="R169" i="4"/>
  <c r="R171" i="4"/>
  <c r="O174" i="4"/>
  <c r="I181" i="4"/>
  <c r="I183" i="4"/>
  <c r="O184" i="4"/>
  <c r="P184" i="4" s="1"/>
  <c r="R185" i="4"/>
  <c r="P186" i="4"/>
  <c r="R187" i="4"/>
  <c r="O190" i="4"/>
  <c r="P190" i="4" s="1"/>
  <c r="R229" i="4"/>
  <c r="O230" i="4"/>
  <c r="P230" i="4" s="1"/>
  <c r="O8" i="4"/>
  <c r="P8" i="4" s="1"/>
  <c r="R6" i="4"/>
  <c r="O7" i="4"/>
  <c r="P7" i="4" s="1"/>
  <c r="I10" i="4"/>
  <c r="I14" i="4"/>
  <c r="J14" i="4" s="1"/>
  <c r="I18" i="4"/>
  <c r="J18" i="4" s="1"/>
  <c r="I22" i="4"/>
  <c r="J22" i="4" s="1"/>
  <c r="I26" i="4"/>
  <c r="J26" i="4" s="1"/>
  <c r="O32" i="4"/>
  <c r="P32" i="4" s="1"/>
  <c r="R38" i="4"/>
  <c r="O39" i="4"/>
  <c r="P39" i="4" s="1"/>
  <c r="I42" i="4"/>
  <c r="O48" i="4"/>
  <c r="P48" i="4" s="1"/>
  <c r="R82" i="4"/>
  <c r="O87" i="4"/>
  <c r="P87" i="4" s="1"/>
  <c r="R88" i="4"/>
  <c r="I94" i="4"/>
  <c r="J94" i="4" s="1"/>
  <c r="O95" i="4"/>
  <c r="P95" i="4" s="1"/>
  <c r="R96" i="4"/>
  <c r="P100" i="4"/>
  <c r="O103" i="4"/>
  <c r="P103" i="4" s="1"/>
  <c r="I106" i="4"/>
  <c r="O107" i="4"/>
  <c r="P107" i="4" s="1"/>
  <c r="R108" i="4"/>
  <c r="R110" i="4"/>
  <c r="P116" i="4"/>
  <c r="R118" i="4"/>
  <c r="O119" i="4"/>
  <c r="P119" i="4" s="1"/>
  <c r="R122" i="4"/>
  <c r="O123" i="4"/>
  <c r="P123" i="4" s="1"/>
  <c r="P127" i="4"/>
  <c r="P135" i="4"/>
  <c r="O141" i="4"/>
  <c r="P141" i="4" s="1"/>
  <c r="I142" i="4"/>
  <c r="K142" i="4" s="1"/>
  <c r="R143" i="4"/>
  <c r="O144" i="4"/>
  <c r="P144" i="4" s="1"/>
  <c r="O145" i="4"/>
  <c r="P145" i="4" s="1"/>
  <c r="I146" i="4"/>
  <c r="K146" i="4" s="1"/>
  <c r="O147" i="4"/>
  <c r="P147" i="4" s="1"/>
  <c r="R150" i="4"/>
  <c r="O152" i="4"/>
  <c r="P152" i="4" s="1"/>
  <c r="R155" i="4"/>
  <c r="O158" i="4"/>
  <c r="P158" i="4" s="1"/>
  <c r="R159" i="4"/>
  <c r="O172" i="4"/>
  <c r="P172" i="4" s="1"/>
  <c r="R173" i="4"/>
  <c r="R175" i="4"/>
  <c r="O188" i="4"/>
  <c r="P188" i="4" s="1"/>
  <c r="R192" i="4"/>
  <c r="O193" i="4"/>
  <c r="P193" i="4" s="1"/>
  <c r="R196" i="4"/>
  <c r="O197" i="4"/>
  <c r="P197" i="4" s="1"/>
  <c r="R200" i="4"/>
  <c r="O201" i="4"/>
  <c r="P201" i="4" s="1"/>
  <c r="R204" i="4"/>
  <c r="O205" i="4"/>
  <c r="P205" i="4" s="1"/>
  <c r="R208" i="4"/>
  <c r="O209" i="4"/>
  <c r="P209" i="4" s="1"/>
  <c r="R212" i="4"/>
  <c r="O213" i="4"/>
  <c r="P213" i="4" s="1"/>
  <c r="R216" i="4"/>
  <c r="O217" i="4"/>
  <c r="P217" i="4" s="1"/>
  <c r="R220" i="4"/>
  <c r="O221" i="4"/>
  <c r="P221" i="4" s="1"/>
  <c r="R224" i="4"/>
  <c r="O225" i="4"/>
  <c r="P225" i="4" s="1"/>
  <c r="O16" i="4"/>
  <c r="P16" i="4" s="1"/>
  <c r="O24" i="4"/>
  <c r="P24" i="4" s="1"/>
  <c r="O28" i="4"/>
  <c r="P28" i="4" s="1"/>
  <c r="I38" i="4"/>
  <c r="O44" i="4"/>
  <c r="P44" i="4" s="1"/>
  <c r="I82" i="4"/>
  <c r="J82" i="4" s="1"/>
  <c r="P99" i="4"/>
  <c r="O102" i="4"/>
  <c r="P102" i="4" s="1"/>
  <c r="O106" i="4"/>
  <c r="P106" i="4" s="1"/>
  <c r="I110" i="4"/>
  <c r="O111" i="4"/>
  <c r="P111" i="4" s="1"/>
  <c r="P115" i="4"/>
  <c r="I118" i="4"/>
  <c r="J118" i="4" s="1"/>
  <c r="K126" i="4"/>
  <c r="P138" i="4"/>
  <c r="P139" i="4"/>
  <c r="I147" i="4"/>
  <c r="K147" i="4" s="1"/>
  <c r="R147" i="4"/>
  <c r="O148" i="4"/>
  <c r="P148" i="4" s="1"/>
  <c r="P149" i="4"/>
  <c r="I150" i="4"/>
  <c r="K150" i="4" s="1"/>
  <c r="I152" i="4"/>
  <c r="O153" i="4"/>
  <c r="P153" i="4" s="1"/>
  <c r="I154" i="4"/>
  <c r="J154" i="4" s="1"/>
  <c r="I155" i="4"/>
  <c r="K155" i="4" s="1"/>
  <c r="I159" i="4"/>
  <c r="O160" i="4"/>
  <c r="P160" i="4" s="1"/>
  <c r="O166" i="4"/>
  <c r="I173" i="4"/>
  <c r="I175" i="4"/>
  <c r="O176" i="4"/>
  <c r="P176" i="4" s="1"/>
  <c r="O182" i="4"/>
  <c r="P182" i="4" s="1"/>
  <c r="I189" i="4"/>
  <c r="I192" i="4"/>
  <c r="J192" i="4" s="1"/>
  <c r="I196" i="4"/>
  <c r="J196" i="4" s="1"/>
  <c r="I200" i="4"/>
  <c r="J200" i="4" s="1"/>
  <c r="I204" i="4"/>
  <c r="K204" i="4" s="1"/>
  <c r="I208" i="4"/>
  <c r="J208" i="4" s="1"/>
  <c r="I212" i="4"/>
  <c r="K212" i="4" s="1"/>
  <c r="I216" i="4"/>
  <c r="K216" i="4" s="1"/>
  <c r="I220" i="4"/>
  <c r="K220" i="4" s="1"/>
  <c r="I224" i="4"/>
  <c r="J224" i="4" s="1"/>
  <c r="R225" i="4"/>
  <c r="O40" i="4"/>
  <c r="P40" i="4" s="1"/>
  <c r="O125" i="4"/>
  <c r="P125" i="4" s="1"/>
  <c r="P151" i="4"/>
  <c r="R152" i="4"/>
  <c r="O229" i="4"/>
  <c r="P229" i="4" s="1"/>
  <c r="K18" i="4"/>
  <c r="K26" i="4"/>
  <c r="K74" i="4"/>
  <c r="Q4" i="4"/>
  <c r="I5" i="4"/>
  <c r="K5" i="4" s="1"/>
  <c r="R5" i="4"/>
  <c r="Q8" i="4"/>
  <c r="I9" i="4"/>
  <c r="K9" i="4" s="1"/>
  <c r="R9" i="4"/>
  <c r="O10" i="4"/>
  <c r="P10" i="4" s="1"/>
  <c r="Q12" i="4"/>
  <c r="I13" i="4"/>
  <c r="K13" i="4" s="1"/>
  <c r="R13" i="4"/>
  <c r="O14" i="4"/>
  <c r="P14" i="4" s="1"/>
  <c r="Q16" i="4"/>
  <c r="I17" i="4"/>
  <c r="K17" i="4" s="1"/>
  <c r="R17" i="4"/>
  <c r="O18" i="4"/>
  <c r="P18" i="4" s="1"/>
  <c r="Q20" i="4"/>
  <c r="I21" i="4"/>
  <c r="K21" i="4" s="1"/>
  <c r="R21" i="4"/>
  <c r="O22" i="4"/>
  <c r="P22" i="4" s="1"/>
  <c r="Q24" i="4"/>
  <c r="I25" i="4"/>
  <c r="K25" i="4" s="1"/>
  <c r="R25" i="4"/>
  <c r="O26" i="4"/>
  <c r="P26" i="4" s="1"/>
  <c r="Q28" i="4"/>
  <c r="I29" i="4"/>
  <c r="K29" i="4" s="1"/>
  <c r="R29" i="4"/>
  <c r="O30" i="4"/>
  <c r="P30" i="4" s="1"/>
  <c r="Q32" i="4"/>
  <c r="I33" i="4"/>
  <c r="K33" i="4" s="1"/>
  <c r="R33" i="4"/>
  <c r="O34" i="4"/>
  <c r="P34" i="4" s="1"/>
  <c r="Q36" i="4"/>
  <c r="I37" i="4"/>
  <c r="K37" i="4" s="1"/>
  <c r="R37" i="4"/>
  <c r="O38" i="4"/>
  <c r="P38" i="4" s="1"/>
  <c r="Q40" i="4"/>
  <c r="I41" i="4"/>
  <c r="K41" i="4" s="1"/>
  <c r="R41" i="4"/>
  <c r="O42" i="4"/>
  <c r="P42" i="4" s="1"/>
  <c r="Q44" i="4"/>
  <c r="I45" i="4"/>
  <c r="K45" i="4" s="1"/>
  <c r="R45" i="4"/>
  <c r="O46" i="4"/>
  <c r="P46" i="4" s="1"/>
  <c r="Q48" i="4"/>
  <c r="I49" i="4"/>
  <c r="K49" i="4" s="1"/>
  <c r="R49" i="4"/>
  <c r="O50" i="4"/>
  <c r="P50" i="4" s="1"/>
  <c r="Q52" i="4"/>
  <c r="I53" i="4"/>
  <c r="K53" i="4" s="1"/>
  <c r="R53" i="4"/>
  <c r="O54" i="4"/>
  <c r="P54" i="4" s="1"/>
  <c r="Q56" i="4"/>
  <c r="I57" i="4"/>
  <c r="K57" i="4" s="1"/>
  <c r="R57" i="4"/>
  <c r="O58" i="4"/>
  <c r="P58" i="4" s="1"/>
  <c r="Q60" i="4"/>
  <c r="I61" i="4"/>
  <c r="K61" i="4" s="1"/>
  <c r="R61" i="4"/>
  <c r="O62" i="4"/>
  <c r="P62" i="4" s="1"/>
  <c r="Q64" i="4"/>
  <c r="I65" i="4"/>
  <c r="K65" i="4" s="1"/>
  <c r="R65" i="4"/>
  <c r="O66" i="4"/>
  <c r="P66" i="4" s="1"/>
  <c r="Q68" i="4"/>
  <c r="I69" i="4"/>
  <c r="K69" i="4" s="1"/>
  <c r="R69" i="4"/>
  <c r="O70" i="4"/>
  <c r="P70" i="4" s="1"/>
  <c r="Q72" i="4"/>
  <c r="I73" i="4"/>
  <c r="K73" i="4" s="1"/>
  <c r="R73" i="4"/>
  <c r="O74" i="4"/>
  <c r="P74" i="4" s="1"/>
  <c r="Q76" i="4"/>
  <c r="I77" i="4"/>
  <c r="K77" i="4" s="1"/>
  <c r="R77" i="4"/>
  <c r="O78" i="4"/>
  <c r="P78" i="4" s="1"/>
  <c r="H84" i="4"/>
  <c r="I84" i="4"/>
  <c r="R85" i="4"/>
  <c r="I85" i="4"/>
  <c r="K85" i="4" s="1"/>
  <c r="O85" i="4"/>
  <c r="P85" i="4" s="1"/>
  <c r="K94" i="4"/>
  <c r="J102" i="4"/>
  <c r="K102" i="4"/>
  <c r="O6" i="4"/>
  <c r="P6" i="4" s="1"/>
  <c r="I4" i="4"/>
  <c r="J4" i="4" s="1"/>
  <c r="R4" i="4"/>
  <c r="O5" i="4"/>
  <c r="P5" i="4" s="1"/>
  <c r="Q7" i="4"/>
  <c r="I8" i="4"/>
  <c r="K8" i="4" s="1"/>
  <c r="R8" i="4"/>
  <c r="O9" i="4"/>
  <c r="P9" i="4" s="1"/>
  <c r="Q11" i="4"/>
  <c r="I12" i="4"/>
  <c r="K12" i="4" s="1"/>
  <c r="R12" i="4"/>
  <c r="O13" i="4"/>
  <c r="P13" i="4" s="1"/>
  <c r="Q15" i="4"/>
  <c r="I16" i="4"/>
  <c r="K16" i="4" s="1"/>
  <c r="R16" i="4"/>
  <c r="O17" i="4"/>
  <c r="P17" i="4" s="1"/>
  <c r="Q19" i="4"/>
  <c r="I20" i="4"/>
  <c r="J20" i="4" s="1"/>
  <c r="R20" i="4"/>
  <c r="O21" i="4"/>
  <c r="P21" i="4" s="1"/>
  <c r="Q23" i="4"/>
  <c r="I24" i="4"/>
  <c r="K24" i="4" s="1"/>
  <c r="R24" i="4"/>
  <c r="O25" i="4"/>
  <c r="P25" i="4" s="1"/>
  <c r="Q27" i="4"/>
  <c r="I28" i="4"/>
  <c r="K28" i="4" s="1"/>
  <c r="R28" i="4"/>
  <c r="O29" i="4"/>
  <c r="P29" i="4" s="1"/>
  <c r="Q31" i="4"/>
  <c r="I32" i="4"/>
  <c r="K32" i="4" s="1"/>
  <c r="R32" i="4"/>
  <c r="O33" i="4"/>
  <c r="P33" i="4" s="1"/>
  <c r="Q35" i="4"/>
  <c r="I36" i="4"/>
  <c r="K36" i="4" s="1"/>
  <c r="R36" i="4"/>
  <c r="O37" i="4"/>
  <c r="P37" i="4" s="1"/>
  <c r="Q39" i="4"/>
  <c r="I40" i="4"/>
  <c r="J40" i="4" s="1"/>
  <c r="R40" i="4"/>
  <c r="O41" i="4"/>
  <c r="P41" i="4" s="1"/>
  <c r="Q43" i="4"/>
  <c r="I44" i="4"/>
  <c r="K44" i="4" s="1"/>
  <c r="R44" i="4"/>
  <c r="O45" i="4"/>
  <c r="P45" i="4" s="1"/>
  <c r="Q47" i="4"/>
  <c r="I48" i="4"/>
  <c r="J48" i="4" s="1"/>
  <c r="R48" i="4"/>
  <c r="O49" i="4"/>
  <c r="P49" i="4" s="1"/>
  <c r="Q51" i="4"/>
  <c r="I52" i="4"/>
  <c r="K52" i="4" s="1"/>
  <c r="R52" i="4"/>
  <c r="O53" i="4"/>
  <c r="P53" i="4" s="1"/>
  <c r="Q55" i="4"/>
  <c r="I56" i="4"/>
  <c r="K56" i="4" s="1"/>
  <c r="R56" i="4"/>
  <c r="O57" i="4"/>
  <c r="P57" i="4" s="1"/>
  <c r="Q59" i="4"/>
  <c r="I60" i="4"/>
  <c r="K60" i="4" s="1"/>
  <c r="R60" i="4"/>
  <c r="O61" i="4"/>
  <c r="P61" i="4" s="1"/>
  <c r="Q63" i="4"/>
  <c r="I64" i="4"/>
  <c r="J64" i="4" s="1"/>
  <c r="R64" i="4"/>
  <c r="O65" i="4"/>
  <c r="P65" i="4" s="1"/>
  <c r="Q67" i="4"/>
  <c r="I68" i="4"/>
  <c r="K68" i="4" s="1"/>
  <c r="R68" i="4"/>
  <c r="O69" i="4"/>
  <c r="P69" i="4" s="1"/>
  <c r="Q71" i="4"/>
  <c r="I72" i="4"/>
  <c r="K72" i="4" s="1"/>
  <c r="R72" i="4"/>
  <c r="O73" i="4"/>
  <c r="P73" i="4" s="1"/>
  <c r="Q75" i="4"/>
  <c r="I76" i="4"/>
  <c r="K76" i="4" s="1"/>
  <c r="R76" i="4"/>
  <c r="O77" i="4"/>
  <c r="P77" i="4" s="1"/>
  <c r="O79" i="4"/>
  <c r="P79" i="4" s="1"/>
  <c r="R81" i="4"/>
  <c r="I81" i="4"/>
  <c r="J81" i="4" s="1"/>
  <c r="O86" i="4"/>
  <c r="P86" i="4" s="1"/>
  <c r="P90" i="4"/>
  <c r="H6" i="4"/>
  <c r="I7" i="4"/>
  <c r="J7" i="4" s="1"/>
  <c r="H10" i="4"/>
  <c r="I11" i="4"/>
  <c r="K11" i="4" s="1"/>
  <c r="I15" i="4"/>
  <c r="J15" i="4" s="1"/>
  <c r="I19" i="4"/>
  <c r="J19" i="4" s="1"/>
  <c r="I23" i="4"/>
  <c r="J23" i="4" s="1"/>
  <c r="I27" i="4"/>
  <c r="K27" i="4" s="1"/>
  <c r="H30" i="4"/>
  <c r="I31" i="4"/>
  <c r="J31" i="4" s="1"/>
  <c r="H34" i="4"/>
  <c r="I35" i="4"/>
  <c r="K35" i="4" s="1"/>
  <c r="H38" i="4"/>
  <c r="I39" i="4"/>
  <c r="J39" i="4" s="1"/>
  <c r="H42" i="4"/>
  <c r="I43" i="4"/>
  <c r="J43" i="4" s="1"/>
  <c r="H46" i="4"/>
  <c r="I47" i="4"/>
  <c r="J47" i="4" s="1"/>
  <c r="H50" i="4"/>
  <c r="I51" i="4"/>
  <c r="J51" i="4" s="1"/>
  <c r="I55" i="4"/>
  <c r="K55" i="4" s="1"/>
  <c r="I59" i="4"/>
  <c r="J59" i="4" s="1"/>
  <c r="I63" i="4"/>
  <c r="J63" i="4" s="1"/>
  <c r="I67" i="4"/>
  <c r="J67" i="4" s="1"/>
  <c r="I71" i="4"/>
  <c r="K71" i="4" s="1"/>
  <c r="I75" i="4"/>
  <c r="J75" i="4" s="1"/>
  <c r="P83" i="4"/>
  <c r="Q85" i="4"/>
  <c r="J98" i="4"/>
  <c r="K98" i="4"/>
  <c r="O80" i="4"/>
  <c r="P80" i="4" s="1"/>
  <c r="R79" i="4"/>
  <c r="I79" i="4"/>
  <c r="K79" i="4" s="1"/>
  <c r="O81" i="4"/>
  <c r="P81" i="4" s="1"/>
  <c r="O82" i="4"/>
  <c r="P82" i="4" s="1"/>
  <c r="Q83" i="4"/>
  <c r="Q87" i="4"/>
  <c r="I88" i="4"/>
  <c r="J88" i="4" s="1"/>
  <c r="O89" i="4"/>
  <c r="P89" i="4" s="1"/>
  <c r="Q91" i="4"/>
  <c r="I92" i="4"/>
  <c r="K92" i="4" s="1"/>
  <c r="O93" i="4"/>
  <c r="P93" i="4" s="1"/>
  <c r="Q95" i="4"/>
  <c r="I96" i="4"/>
  <c r="K96" i="4" s="1"/>
  <c r="O97" i="4"/>
  <c r="P97" i="4" s="1"/>
  <c r="Q99" i="4"/>
  <c r="I100" i="4"/>
  <c r="K100" i="4" s="1"/>
  <c r="O101" i="4"/>
  <c r="P101" i="4" s="1"/>
  <c r="Q103" i="4"/>
  <c r="I104" i="4"/>
  <c r="K104" i="4" s="1"/>
  <c r="R104" i="4"/>
  <c r="O105" i="4"/>
  <c r="P105" i="4" s="1"/>
  <c r="Q107" i="4"/>
  <c r="I108" i="4"/>
  <c r="K108" i="4" s="1"/>
  <c r="O109" i="4"/>
  <c r="P109" i="4" s="1"/>
  <c r="Q111" i="4"/>
  <c r="I112" i="4"/>
  <c r="K112" i="4" s="1"/>
  <c r="O113" i="4"/>
  <c r="P113" i="4" s="1"/>
  <c r="Q115" i="4"/>
  <c r="I116" i="4"/>
  <c r="K116" i="4" s="1"/>
  <c r="Q82" i="4"/>
  <c r="I83" i="4"/>
  <c r="J83" i="4" s="1"/>
  <c r="R83" i="4"/>
  <c r="Q86" i="4"/>
  <c r="I87" i="4"/>
  <c r="J87" i="4" s="1"/>
  <c r="R87" i="4"/>
  <c r="I91" i="4"/>
  <c r="J91" i="4" s="1"/>
  <c r="O92" i="4"/>
  <c r="P92" i="4" s="1"/>
  <c r="I95" i="4"/>
  <c r="J95" i="4" s="1"/>
  <c r="R95" i="4"/>
  <c r="I99" i="4"/>
  <c r="J99" i="4" s="1"/>
  <c r="R99" i="4"/>
  <c r="Q102" i="4"/>
  <c r="I103" i="4"/>
  <c r="J103" i="4" s="1"/>
  <c r="R103" i="4"/>
  <c r="H106" i="4"/>
  <c r="Q106" i="4"/>
  <c r="I107" i="4"/>
  <c r="J107" i="4" s="1"/>
  <c r="R107" i="4"/>
  <c r="H110" i="4"/>
  <c r="Q110" i="4"/>
  <c r="I111" i="4"/>
  <c r="J111" i="4" s="1"/>
  <c r="R111" i="4"/>
  <c r="H114" i="4"/>
  <c r="Q114" i="4"/>
  <c r="I115" i="4"/>
  <c r="J115" i="4" s="1"/>
  <c r="R115" i="4"/>
  <c r="O121" i="4"/>
  <c r="P121" i="4" s="1"/>
  <c r="R121" i="4"/>
  <c r="I121" i="4"/>
  <c r="K121" i="4" s="1"/>
  <c r="Q89" i="4"/>
  <c r="Q93" i="4"/>
  <c r="Q97" i="4"/>
  <c r="Q101" i="4"/>
  <c r="Q105" i="4"/>
  <c r="Q109" i="4"/>
  <c r="Q113" i="4"/>
  <c r="O122" i="4"/>
  <c r="K130" i="4"/>
  <c r="J130" i="4"/>
  <c r="K134" i="4"/>
  <c r="J134" i="4"/>
  <c r="I89" i="4"/>
  <c r="K89" i="4" s="1"/>
  <c r="R89" i="4"/>
  <c r="I93" i="4"/>
  <c r="K93" i="4" s="1"/>
  <c r="R93" i="4"/>
  <c r="I97" i="4"/>
  <c r="K97" i="4" s="1"/>
  <c r="R97" i="4"/>
  <c r="I101" i="4"/>
  <c r="K101" i="4" s="1"/>
  <c r="I105" i="4"/>
  <c r="J105" i="4" s="1"/>
  <c r="I109" i="4"/>
  <c r="K109" i="4" s="1"/>
  <c r="I113" i="4"/>
  <c r="J113" i="4" s="1"/>
  <c r="O117" i="4"/>
  <c r="P117" i="4" s="1"/>
  <c r="R117" i="4"/>
  <c r="I117" i="4"/>
  <c r="J117" i="4" s="1"/>
  <c r="P118" i="4"/>
  <c r="Q121" i="4"/>
  <c r="P122" i="4"/>
  <c r="P142" i="4"/>
  <c r="P146" i="4"/>
  <c r="Q118" i="4"/>
  <c r="I119" i="4"/>
  <c r="J119" i="4" s="1"/>
  <c r="R119" i="4"/>
  <c r="O120" i="4"/>
  <c r="P120" i="4" s="1"/>
  <c r="Q122" i="4"/>
  <c r="I123" i="4"/>
  <c r="J123" i="4" s="1"/>
  <c r="R123" i="4"/>
  <c r="O124" i="4"/>
  <c r="P124" i="4" s="1"/>
  <c r="Q126" i="4"/>
  <c r="I127" i="4"/>
  <c r="J127" i="4" s="1"/>
  <c r="R127" i="4"/>
  <c r="O128" i="4"/>
  <c r="P128" i="4" s="1"/>
  <c r="Q130" i="4"/>
  <c r="I131" i="4"/>
  <c r="K131" i="4" s="1"/>
  <c r="R131" i="4"/>
  <c r="O132" i="4"/>
  <c r="P132" i="4" s="1"/>
  <c r="Q134" i="4"/>
  <c r="I135" i="4"/>
  <c r="K135" i="4" s="1"/>
  <c r="R135" i="4"/>
  <c r="O136" i="4"/>
  <c r="P136" i="4" s="1"/>
  <c r="Q138" i="4"/>
  <c r="I139" i="4"/>
  <c r="J139" i="4" s="1"/>
  <c r="R139" i="4"/>
  <c r="O140" i="4"/>
  <c r="P140" i="4" s="1"/>
  <c r="Q142" i="4"/>
  <c r="I143" i="4"/>
  <c r="K143" i="4" s="1"/>
  <c r="Q146" i="4"/>
  <c r="Q150" i="4"/>
  <c r="Q125" i="4"/>
  <c r="Q129" i="4"/>
  <c r="Q133" i="4"/>
  <c r="Q137" i="4"/>
  <c r="Q141" i="4"/>
  <c r="Q145" i="4"/>
  <c r="Q149" i="4"/>
  <c r="Q153" i="4"/>
  <c r="O154" i="4"/>
  <c r="P154" i="4" s="1"/>
  <c r="R156" i="4"/>
  <c r="I156" i="4"/>
  <c r="J156" i="4" s="1"/>
  <c r="P174" i="4"/>
  <c r="Q120" i="4"/>
  <c r="Q124" i="4"/>
  <c r="I125" i="4"/>
  <c r="K125" i="4" s="1"/>
  <c r="R125" i="4"/>
  <c r="J126" i="4"/>
  <c r="Q128" i="4"/>
  <c r="I129" i="4"/>
  <c r="J129" i="4" s="1"/>
  <c r="R129" i="4"/>
  <c r="Q132" i="4"/>
  <c r="I133" i="4"/>
  <c r="J133" i="4" s="1"/>
  <c r="R133" i="4"/>
  <c r="Q136" i="4"/>
  <c r="I137" i="4"/>
  <c r="J137" i="4" s="1"/>
  <c r="R137" i="4"/>
  <c r="Q140" i="4"/>
  <c r="I141" i="4"/>
  <c r="K141" i="4" s="1"/>
  <c r="R141" i="4"/>
  <c r="Q144" i="4"/>
  <c r="I145" i="4"/>
  <c r="J145" i="4" s="1"/>
  <c r="R145" i="4"/>
  <c r="Q148" i="4"/>
  <c r="I149" i="4"/>
  <c r="J149" i="4" s="1"/>
  <c r="R149" i="4"/>
  <c r="H152" i="4"/>
  <c r="I153" i="4"/>
  <c r="J153" i="4" s="1"/>
  <c r="R153" i="4"/>
  <c r="Q154" i="4"/>
  <c r="O155" i="4"/>
  <c r="P155" i="4" s="1"/>
  <c r="I157" i="4"/>
  <c r="J157" i="4" s="1"/>
  <c r="P162" i="4"/>
  <c r="P178" i="4"/>
  <c r="I120" i="4"/>
  <c r="K120" i="4" s="1"/>
  <c r="I124" i="4"/>
  <c r="K124" i="4" s="1"/>
  <c r="I128" i="4"/>
  <c r="K128" i="4" s="1"/>
  <c r="I132" i="4"/>
  <c r="J132" i="4" s="1"/>
  <c r="I136" i="4"/>
  <c r="K136" i="4" s="1"/>
  <c r="I140" i="4"/>
  <c r="K140" i="4" s="1"/>
  <c r="I144" i="4"/>
  <c r="J144" i="4" s="1"/>
  <c r="I148" i="4"/>
  <c r="K148" i="4" s="1"/>
  <c r="O156" i="4"/>
  <c r="P156" i="4" s="1"/>
  <c r="P166" i="4"/>
  <c r="O157" i="4"/>
  <c r="P157" i="4" s="1"/>
  <c r="H159" i="4"/>
  <c r="I160" i="4"/>
  <c r="J160" i="4" s="1"/>
  <c r="R160" i="4"/>
  <c r="O161" i="4"/>
  <c r="P161" i="4" s="1"/>
  <c r="H163" i="4"/>
  <c r="I164" i="4"/>
  <c r="J164" i="4" s="1"/>
  <c r="R164" i="4"/>
  <c r="O165" i="4"/>
  <c r="P165" i="4" s="1"/>
  <c r="H167" i="4"/>
  <c r="I168" i="4"/>
  <c r="J168" i="4" s="1"/>
  <c r="R168" i="4"/>
  <c r="O169" i="4"/>
  <c r="P169" i="4" s="1"/>
  <c r="H171" i="4"/>
  <c r="I172" i="4"/>
  <c r="J172" i="4" s="1"/>
  <c r="R172" i="4"/>
  <c r="O173" i="4"/>
  <c r="P173" i="4" s="1"/>
  <c r="H175" i="4"/>
  <c r="I176" i="4"/>
  <c r="J176" i="4" s="1"/>
  <c r="R176" i="4"/>
  <c r="O177" i="4"/>
  <c r="P177" i="4" s="1"/>
  <c r="H179" i="4"/>
  <c r="I180" i="4"/>
  <c r="J180" i="4" s="1"/>
  <c r="R180" i="4"/>
  <c r="O181" i="4"/>
  <c r="P181" i="4" s="1"/>
  <c r="H183" i="4"/>
  <c r="I184" i="4"/>
  <c r="J184" i="4" s="1"/>
  <c r="R184" i="4"/>
  <c r="O185" i="4"/>
  <c r="P185" i="4" s="1"/>
  <c r="H187" i="4"/>
  <c r="I188" i="4"/>
  <c r="J188" i="4" s="1"/>
  <c r="R188" i="4"/>
  <c r="O189" i="4"/>
  <c r="P189" i="4" s="1"/>
  <c r="P196" i="4"/>
  <c r="P200" i="4"/>
  <c r="P204" i="4"/>
  <c r="P208" i="4"/>
  <c r="P212" i="4"/>
  <c r="P216" i="4"/>
  <c r="P220" i="4"/>
  <c r="P224" i="4"/>
  <c r="P228" i="4"/>
  <c r="Q158" i="4"/>
  <c r="Q162" i="4"/>
  <c r="Q166" i="4"/>
  <c r="Q170" i="4"/>
  <c r="Q174" i="4"/>
  <c r="Q178" i="4"/>
  <c r="Q182" i="4"/>
  <c r="Q186" i="4"/>
  <c r="O192" i="4"/>
  <c r="P192" i="4" s="1"/>
  <c r="R191" i="4"/>
  <c r="I191" i="4"/>
  <c r="K191" i="4" s="1"/>
  <c r="O191" i="4"/>
  <c r="P191" i="4" s="1"/>
  <c r="K200" i="4"/>
  <c r="J212" i="4"/>
  <c r="J216" i="4"/>
  <c r="I158" i="4"/>
  <c r="J158" i="4" s="1"/>
  <c r="R158" i="4"/>
  <c r="H161" i="4"/>
  <c r="I162" i="4"/>
  <c r="J162" i="4" s="1"/>
  <c r="R162" i="4"/>
  <c r="O163" i="4"/>
  <c r="P163" i="4" s="1"/>
  <c r="H165" i="4"/>
  <c r="I166" i="4"/>
  <c r="K166" i="4" s="1"/>
  <c r="R166" i="4"/>
  <c r="O167" i="4"/>
  <c r="P167" i="4" s="1"/>
  <c r="H169" i="4"/>
  <c r="I170" i="4"/>
  <c r="K170" i="4" s="1"/>
  <c r="R170" i="4"/>
  <c r="O171" i="4"/>
  <c r="P171" i="4" s="1"/>
  <c r="H173" i="4"/>
  <c r="I174" i="4"/>
  <c r="J174" i="4" s="1"/>
  <c r="R174" i="4"/>
  <c r="O175" i="4"/>
  <c r="P175" i="4" s="1"/>
  <c r="H177" i="4"/>
  <c r="I178" i="4"/>
  <c r="J178" i="4" s="1"/>
  <c r="R178" i="4"/>
  <c r="O179" i="4"/>
  <c r="P179" i="4" s="1"/>
  <c r="H181" i="4"/>
  <c r="I182" i="4"/>
  <c r="K182" i="4" s="1"/>
  <c r="R182" i="4"/>
  <c r="O183" i="4"/>
  <c r="P183" i="4" s="1"/>
  <c r="H185" i="4"/>
  <c r="I186" i="4"/>
  <c r="K186" i="4" s="1"/>
  <c r="R186" i="4"/>
  <c r="O187" i="4"/>
  <c r="P187" i="4" s="1"/>
  <c r="H189" i="4"/>
  <c r="R189" i="4"/>
  <c r="Q191" i="4"/>
  <c r="I190" i="4"/>
  <c r="J190" i="4" s="1"/>
  <c r="R190" i="4"/>
  <c r="Q193" i="4"/>
  <c r="I194" i="4"/>
  <c r="J194" i="4" s="1"/>
  <c r="R194" i="4"/>
  <c r="O195" i="4"/>
  <c r="P195" i="4" s="1"/>
  <c r="Q197" i="4"/>
  <c r="I198" i="4"/>
  <c r="K198" i="4" s="1"/>
  <c r="R198" i="4"/>
  <c r="O199" i="4"/>
  <c r="P199" i="4" s="1"/>
  <c r="Q201" i="4"/>
  <c r="I202" i="4"/>
  <c r="K202" i="4" s="1"/>
  <c r="R202" i="4"/>
  <c r="O203" i="4"/>
  <c r="P203" i="4" s="1"/>
  <c r="Q205" i="4"/>
  <c r="I206" i="4"/>
  <c r="K206" i="4" s="1"/>
  <c r="R206" i="4"/>
  <c r="O207" i="4"/>
  <c r="P207" i="4" s="1"/>
  <c r="Q209" i="4"/>
  <c r="I210" i="4"/>
  <c r="J210" i="4" s="1"/>
  <c r="R210" i="4"/>
  <c r="O211" i="4"/>
  <c r="P211" i="4" s="1"/>
  <c r="Q213" i="4"/>
  <c r="I214" i="4"/>
  <c r="K214" i="4" s="1"/>
  <c r="R214" i="4"/>
  <c r="O215" i="4"/>
  <c r="P215" i="4" s="1"/>
  <c r="Q217" i="4"/>
  <c r="I218" i="4"/>
  <c r="K218" i="4" s="1"/>
  <c r="R218" i="4"/>
  <c r="O219" i="4"/>
  <c r="P219" i="4" s="1"/>
  <c r="Q221" i="4"/>
  <c r="I222" i="4"/>
  <c r="K222" i="4" s="1"/>
  <c r="R222" i="4"/>
  <c r="O223" i="4"/>
  <c r="P223" i="4" s="1"/>
  <c r="H225" i="4"/>
  <c r="I226" i="4"/>
  <c r="K226" i="4" s="1"/>
  <c r="R226" i="4"/>
  <c r="O227" i="4"/>
  <c r="P227" i="4" s="1"/>
  <c r="H229" i="4"/>
  <c r="I230" i="4"/>
  <c r="K230" i="4" s="1"/>
  <c r="R230" i="4"/>
  <c r="O231" i="4"/>
  <c r="P231" i="4" s="1"/>
  <c r="I193" i="4"/>
  <c r="K193" i="4" s="1"/>
  <c r="O194" i="4"/>
  <c r="P194" i="4" s="1"/>
  <c r="I197" i="4"/>
  <c r="K197" i="4" s="1"/>
  <c r="O198" i="4"/>
  <c r="P198" i="4" s="1"/>
  <c r="I201" i="4"/>
  <c r="J201" i="4" s="1"/>
  <c r="O202" i="4"/>
  <c r="P202" i="4" s="1"/>
  <c r="I205" i="4"/>
  <c r="K205" i="4" s="1"/>
  <c r="O206" i="4"/>
  <c r="P206" i="4" s="1"/>
  <c r="I209" i="4"/>
  <c r="J209" i="4" s="1"/>
  <c r="O210" i="4"/>
  <c r="P210" i="4" s="1"/>
  <c r="I213" i="4"/>
  <c r="K213" i="4" s="1"/>
  <c r="O214" i="4"/>
  <c r="P214" i="4" s="1"/>
  <c r="I217" i="4"/>
  <c r="J217" i="4" s="1"/>
  <c r="O218" i="4"/>
  <c r="P218" i="4" s="1"/>
  <c r="I221" i="4"/>
  <c r="K221" i="4" s="1"/>
  <c r="O222" i="4"/>
  <c r="P222" i="4" s="1"/>
  <c r="O226" i="4"/>
  <c r="P226" i="4" s="1"/>
  <c r="Q228" i="4"/>
  <c r="Q195" i="4"/>
  <c r="Q199" i="4"/>
  <c r="Q203" i="4"/>
  <c r="Q207" i="4"/>
  <c r="Q211" i="4"/>
  <c r="Q215" i="4"/>
  <c r="Q219" i="4"/>
  <c r="Q223" i="4"/>
  <c r="Q227" i="4"/>
  <c r="I228" i="4"/>
  <c r="J228" i="4" s="1"/>
  <c r="R228" i="4"/>
  <c r="Q231" i="4"/>
  <c r="I195" i="4"/>
  <c r="K195" i="4" s="1"/>
  <c r="R195" i="4"/>
  <c r="I199" i="4"/>
  <c r="J199" i="4" s="1"/>
  <c r="R199" i="4"/>
  <c r="I203" i="4"/>
  <c r="K203" i="4" s="1"/>
  <c r="R203" i="4"/>
  <c r="I207" i="4"/>
  <c r="K207" i="4" s="1"/>
  <c r="R207" i="4"/>
  <c r="I211" i="4"/>
  <c r="K211" i="4" s="1"/>
  <c r="R211" i="4"/>
  <c r="I215" i="4"/>
  <c r="J215" i="4" s="1"/>
  <c r="R215" i="4"/>
  <c r="I219" i="4"/>
  <c r="J219" i="4" s="1"/>
  <c r="R219" i="4"/>
  <c r="I223" i="4"/>
  <c r="K223" i="4" s="1"/>
  <c r="R223" i="4"/>
  <c r="I227" i="4"/>
  <c r="J227" i="4" s="1"/>
  <c r="R227" i="4"/>
  <c r="I231" i="4"/>
  <c r="J231" i="4" s="1"/>
  <c r="D141" i="4"/>
  <c r="D101" i="4"/>
  <c r="D70" i="4"/>
  <c r="D127" i="4"/>
  <c r="D159" i="4"/>
  <c r="D125" i="4"/>
  <c r="D157" i="4"/>
  <c r="D103" i="4"/>
  <c r="D143" i="4"/>
  <c r="D204" i="4"/>
  <c r="D79" i="4"/>
  <c r="D109" i="4"/>
  <c r="D111" i="4"/>
  <c r="D85" i="4"/>
  <c r="D87" i="4"/>
  <c r="D117" i="4"/>
  <c r="D119" i="4"/>
  <c r="D133" i="4"/>
  <c r="D135" i="4"/>
  <c r="D149" i="4"/>
  <c r="D151" i="4"/>
  <c r="D93" i="4"/>
  <c r="D95" i="4"/>
  <c r="D192" i="4"/>
  <c r="D167" i="4"/>
  <c r="D171" i="4"/>
  <c r="D175" i="4"/>
  <c r="D179" i="4"/>
  <c r="D183" i="4"/>
  <c r="D75" i="4"/>
  <c r="D81" i="4"/>
  <c r="D83" i="4"/>
  <c r="D97" i="4"/>
  <c r="D99" i="4"/>
  <c r="D113" i="4"/>
  <c r="D115" i="4"/>
  <c r="D129" i="4"/>
  <c r="D131" i="4"/>
  <c r="D145" i="4"/>
  <c r="D147" i="4"/>
  <c r="D161" i="4"/>
  <c r="D163" i="4"/>
  <c r="D165" i="4"/>
  <c r="D169" i="4"/>
  <c r="D71" i="4"/>
  <c r="D89" i="4"/>
  <c r="D91" i="4"/>
  <c r="D105" i="4"/>
  <c r="D107" i="4"/>
  <c r="D121" i="4"/>
  <c r="D123" i="4"/>
  <c r="D137" i="4"/>
  <c r="D139" i="4"/>
  <c r="D153" i="4"/>
  <c r="D155" i="4"/>
  <c r="J34" i="1"/>
  <c r="J54" i="1"/>
  <c r="P9" i="1"/>
  <c r="H10" i="1"/>
  <c r="J10" i="1" s="1"/>
  <c r="Q10" i="1"/>
  <c r="N11" i="1"/>
  <c r="O11" i="1" s="1"/>
  <c r="P13" i="1"/>
  <c r="H14" i="1"/>
  <c r="J14" i="1" s="1"/>
  <c r="Q14" i="1"/>
  <c r="N15" i="1"/>
  <c r="O15" i="1" s="1"/>
  <c r="P17" i="1"/>
  <c r="H18" i="1"/>
  <c r="J18" i="1" s="1"/>
  <c r="Q18" i="1"/>
  <c r="N19" i="1"/>
  <c r="O19" i="1" s="1"/>
  <c r="P21" i="1"/>
  <c r="H22" i="1"/>
  <c r="J22" i="1" s="1"/>
  <c r="Q22" i="1"/>
  <c r="N23" i="1"/>
  <c r="O23" i="1" s="1"/>
  <c r="P25" i="1"/>
  <c r="H26" i="1"/>
  <c r="J26" i="1" s="1"/>
  <c r="Q26" i="1"/>
  <c r="N27" i="1"/>
  <c r="O27" i="1" s="1"/>
  <c r="P29" i="1"/>
  <c r="H30" i="1"/>
  <c r="J30" i="1" s="1"/>
  <c r="Q30" i="1"/>
  <c r="N31" i="1"/>
  <c r="O31" i="1" s="1"/>
  <c r="P33" i="1"/>
  <c r="H34" i="1"/>
  <c r="Q34" i="1"/>
  <c r="N35" i="1"/>
  <c r="O35" i="1" s="1"/>
  <c r="P37" i="1"/>
  <c r="H38" i="1"/>
  <c r="J38" i="1" s="1"/>
  <c r="Q38" i="1"/>
  <c r="N39" i="1"/>
  <c r="O39" i="1" s="1"/>
  <c r="P41" i="1"/>
  <c r="H42" i="1"/>
  <c r="J42" i="1" s="1"/>
  <c r="Q42" i="1"/>
  <c r="N43" i="1"/>
  <c r="O43" i="1" s="1"/>
  <c r="P45" i="1"/>
  <c r="H46" i="1"/>
  <c r="J46" i="1" s="1"/>
  <c r="Q46" i="1"/>
  <c r="N47" i="1"/>
  <c r="O47" i="1" s="1"/>
  <c r="P49" i="1"/>
  <c r="H50" i="1"/>
  <c r="J50" i="1" s="1"/>
  <c r="Q50" i="1"/>
  <c r="N51" i="1"/>
  <c r="O51" i="1" s="1"/>
  <c r="P53" i="1"/>
  <c r="H54" i="1"/>
  <c r="I54" i="1" s="1"/>
  <c r="Q54" i="1"/>
  <c r="N55" i="1"/>
  <c r="O55" i="1" s="1"/>
  <c r="P57" i="1"/>
  <c r="H58" i="1"/>
  <c r="I58" i="1" s="1"/>
  <c r="Q58" i="1"/>
  <c r="N59" i="1"/>
  <c r="O59" i="1" s="1"/>
  <c r="P61" i="1"/>
  <c r="H62" i="1"/>
  <c r="J62" i="1" s="1"/>
  <c r="Q62" i="1"/>
  <c r="N63" i="1"/>
  <c r="O63" i="1" s="1"/>
  <c r="P65" i="1"/>
  <c r="H66" i="1"/>
  <c r="J66" i="1" s="1"/>
  <c r="Q66" i="1"/>
  <c r="N67" i="1"/>
  <c r="O67" i="1" s="1"/>
  <c r="P69" i="1"/>
  <c r="H70" i="1"/>
  <c r="J70" i="1" s="1"/>
  <c r="Q70" i="1"/>
  <c r="N71" i="1"/>
  <c r="O71" i="1" s="1"/>
  <c r="P73" i="1"/>
  <c r="H74" i="1"/>
  <c r="J74" i="1" s="1"/>
  <c r="Q74" i="1"/>
  <c r="N76" i="1"/>
  <c r="Q75" i="1"/>
  <c r="H75" i="1"/>
  <c r="I75" i="1" s="1"/>
  <c r="I76" i="1"/>
  <c r="J76" i="1"/>
  <c r="O80" i="1"/>
  <c r="O84" i="1"/>
  <c r="O88" i="1"/>
  <c r="O92" i="1"/>
  <c r="O96" i="1"/>
  <c r="O100" i="1"/>
  <c r="O104" i="1"/>
  <c r="O108" i="1"/>
  <c r="O112" i="1"/>
  <c r="O116" i="1"/>
  <c r="P5" i="1"/>
  <c r="H6" i="1"/>
  <c r="J6" i="1" s="1"/>
  <c r="Q6" i="1"/>
  <c r="N7" i="1"/>
  <c r="O7" i="1" s="1"/>
  <c r="G4" i="1"/>
  <c r="H5" i="1"/>
  <c r="I5" i="1" s="1"/>
  <c r="Q5" i="1"/>
  <c r="N6" i="1"/>
  <c r="O6" i="1" s="1"/>
  <c r="G8" i="1"/>
  <c r="H9" i="1"/>
  <c r="J9" i="1" s="1"/>
  <c r="Q9" i="1"/>
  <c r="I10" i="1"/>
  <c r="N10" i="1"/>
  <c r="O10" i="1" s="1"/>
  <c r="G12" i="1"/>
  <c r="H13" i="1"/>
  <c r="J13" i="1" s="1"/>
  <c r="Q13" i="1"/>
  <c r="I14" i="1"/>
  <c r="N14" i="1"/>
  <c r="O14" i="1" s="1"/>
  <c r="G16" i="1"/>
  <c r="H17" i="1"/>
  <c r="I17" i="1" s="1"/>
  <c r="Q17" i="1"/>
  <c r="I18" i="1"/>
  <c r="N18" i="1"/>
  <c r="O18" i="1" s="1"/>
  <c r="G20" i="1"/>
  <c r="H21" i="1"/>
  <c r="J21" i="1" s="1"/>
  <c r="Q21" i="1"/>
  <c r="N22" i="1"/>
  <c r="O22" i="1" s="1"/>
  <c r="G24" i="1"/>
  <c r="H25" i="1"/>
  <c r="I25" i="1" s="1"/>
  <c r="Q25" i="1"/>
  <c r="I26" i="1"/>
  <c r="N26" i="1"/>
  <c r="O26" i="1" s="1"/>
  <c r="G28" i="1"/>
  <c r="H29" i="1"/>
  <c r="J29" i="1" s="1"/>
  <c r="Q29" i="1"/>
  <c r="I30" i="1"/>
  <c r="N30" i="1"/>
  <c r="O30" i="1" s="1"/>
  <c r="G32" i="1"/>
  <c r="H33" i="1"/>
  <c r="I33" i="1" s="1"/>
  <c r="Q33" i="1"/>
  <c r="I34" i="1"/>
  <c r="N34" i="1"/>
  <c r="O34" i="1" s="1"/>
  <c r="G36" i="1"/>
  <c r="H37" i="1"/>
  <c r="J37" i="1" s="1"/>
  <c r="Q37" i="1"/>
  <c r="N38" i="1"/>
  <c r="O38" i="1" s="1"/>
  <c r="G40" i="1"/>
  <c r="H41" i="1"/>
  <c r="I41" i="1" s="1"/>
  <c r="Q41" i="1"/>
  <c r="I42" i="1"/>
  <c r="N42" i="1"/>
  <c r="O42" i="1" s="1"/>
  <c r="G44" i="1"/>
  <c r="H45" i="1"/>
  <c r="J45" i="1" s="1"/>
  <c r="Q45" i="1"/>
  <c r="I46" i="1"/>
  <c r="N46" i="1"/>
  <c r="O46" i="1" s="1"/>
  <c r="G48" i="1"/>
  <c r="H49" i="1"/>
  <c r="I49" i="1" s="1"/>
  <c r="Q49" i="1"/>
  <c r="I50" i="1"/>
  <c r="N50" i="1"/>
  <c r="O50" i="1" s="1"/>
  <c r="G52" i="1"/>
  <c r="H53" i="1"/>
  <c r="J53" i="1" s="1"/>
  <c r="Q53" i="1"/>
  <c r="N54" i="1"/>
  <c r="O54" i="1" s="1"/>
  <c r="G56" i="1"/>
  <c r="H57" i="1"/>
  <c r="I57" i="1" s="1"/>
  <c r="Q57" i="1"/>
  <c r="N58" i="1"/>
  <c r="O58" i="1" s="1"/>
  <c r="G60" i="1"/>
  <c r="H61" i="1"/>
  <c r="J61" i="1" s="1"/>
  <c r="Q61" i="1"/>
  <c r="N62" i="1"/>
  <c r="O62" i="1" s="1"/>
  <c r="G64" i="1"/>
  <c r="H65" i="1"/>
  <c r="I65" i="1" s="1"/>
  <c r="Q65" i="1"/>
  <c r="N66" i="1"/>
  <c r="O66" i="1" s="1"/>
  <c r="G68" i="1"/>
  <c r="H69" i="1"/>
  <c r="I69" i="1" s="1"/>
  <c r="Q69" i="1"/>
  <c r="I70" i="1"/>
  <c r="N70" i="1"/>
  <c r="O70" i="1" s="1"/>
  <c r="G72" i="1"/>
  <c r="H73" i="1"/>
  <c r="J73" i="1" s="1"/>
  <c r="Q73" i="1"/>
  <c r="I74" i="1"/>
  <c r="N74" i="1"/>
  <c r="O74" i="1" s="1"/>
  <c r="I80" i="1"/>
  <c r="J80" i="1"/>
  <c r="I84" i="1"/>
  <c r="J84" i="1"/>
  <c r="I88" i="1"/>
  <c r="J88" i="1"/>
  <c r="I92" i="1"/>
  <c r="J92" i="1"/>
  <c r="I96" i="1"/>
  <c r="J96" i="1"/>
  <c r="I100" i="1"/>
  <c r="J100" i="1"/>
  <c r="I104" i="1"/>
  <c r="J104" i="1"/>
  <c r="I108" i="1"/>
  <c r="J108" i="1"/>
  <c r="I112" i="1"/>
  <c r="J112" i="1"/>
  <c r="I116" i="1"/>
  <c r="J116" i="1"/>
  <c r="P55" i="1"/>
  <c r="P59" i="1"/>
  <c r="P63" i="1"/>
  <c r="J75" i="1"/>
  <c r="N75" i="1"/>
  <c r="O75" i="1" s="1"/>
  <c r="H55" i="1"/>
  <c r="I55" i="1" s="1"/>
  <c r="Q55" i="1"/>
  <c r="Q59" i="1"/>
  <c r="H63" i="1"/>
  <c r="I63" i="1" s="1"/>
  <c r="Q63" i="1"/>
  <c r="P75" i="1"/>
  <c r="O76" i="1"/>
  <c r="P77" i="1"/>
  <c r="H78" i="1"/>
  <c r="J78" i="1" s="1"/>
  <c r="Q78" i="1"/>
  <c r="N79" i="1"/>
  <c r="O79" i="1" s="1"/>
  <c r="P81" i="1"/>
  <c r="H82" i="1"/>
  <c r="J82" i="1" s="1"/>
  <c r="Q82" i="1"/>
  <c r="N83" i="1"/>
  <c r="O83" i="1" s="1"/>
  <c r="P85" i="1"/>
  <c r="H86" i="1"/>
  <c r="J86" i="1" s="1"/>
  <c r="Q86" i="1"/>
  <c r="N87" i="1"/>
  <c r="O87" i="1" s="1"/>
  <c r="P89" i="1"/>
  <c r="H90" i="1"/>
  <c r="J90" i="1" s="1"/>
  <c r="Q90" i="1"/>
  <c r="N91" i="1"/>
  <c r="O91" i="1" s="1"/>
  <c r="P93" i="1"/>
  <c r="H94" i="1"/>
  <c r="J94" i="1" s="1"/>
  <c r="Q94" i="1"/>
  <c r="N95" i="1"/>
  <c r="O95" i="1" s="1"/>
  <c r="P97" i="1"/>
  <c r="H98" i="1"/>
  <c r="J98" i="1" s="1"/>
  <c r="Q98" i="1"/>
  <c r="N99" i="1"/>
  <c r="O99" i="1" s="1"/>
  <c r="P101" i="1"/>
  <c r="H102" i="1"/>
  <c r="J102" i="1" s="1"/>
  <c r="Q102" i="1"/>
  <c r="N103" i="1"/>
  <c r="O103" i="1" s="1"/>
  <c r="P105" i="1"/>
  <c r="H106" i="1"/>
  <c r="J106" i="1" s="1"/>
  <c r="Q106" i="1"/>
  <c r="N107" i="1"/>
  <c r="O107" i="1" s="1"/>
  <c r="P109" i="1"/>
  <c r="H110" i="1"/>
  <c r="J110" i="1" s="1"/>
  <c r="Q110" i="1"/>
  <c r="N111" i="1"/>
  <c r="O111" i="1" s="1"/>
  <c r="P113" i="1"/>
  <c r="H114" i="1"/>
  <c r="J114" i="1" s="1"/>
  <c r="Q114" i="1"/>
  <c r="N115" i="1"/>
  <c r="O115" i="1" s="1"/>
  <c r="H77" i="1"/>
  <c r="I77" i="1" s="1"/>
  <c r="Q77" i="1"/>
  <c r="P80" i="1"/>
  <c r="H81" i="1"/>
  <c r="I81" i="1" s="1"/>
  <c r="Q81" i="1"/>
  <c r="P84" i="1"/>
  <c r="H85" i="1"/>
  <c r="I85" i="1" s="1"/>
  <c r="Q85" i="1"/>
  <c r="P88" i="1"/>
  <c r="H89" i="1"/>
  <c r="I89" i="1" s="1"/>
  <c r="Q89" i="1"/>
  <c r="P92" i="1"/>
  <c r="H93" i="1"/>
  <c r="J93" i="1" s="1"/>
  <c r="Q93" i="1"/>
  <c r="P96" i="1"/>
  <c r="H97" i="1"/>
  <c r="I97" i="1" s="1"/>
  <c r="Q97" i="1"/>
  <c r="P100" i="1"/>
  <c r="H101" i="1"/>
  <c r="I101" i="1" s="1"/>
  <c r="Q101" i="1"/>
  <c r="P104" i="1"/>
  <c r="H105" i="1"/>
  <c r="I105" i="1" s="1"/>
  <c r="Q105" i="1"/>
  <c r="P108" i="1"/>
  <c r="H109" i="1"/>
  <c r="J109" i="1" s="1"/>
  <c r="Q109" i="1"/>
  <c r="P112" i="1"/>
  <c r="H113" i="1"/>
  <c r="I113" i="1" s="1"/>
  <c r="N114" i="1"/>
  <c r="O114" i="1" s="1"/>
  <c r="J119" i="1"/>
  <c r="I119" i="1"/>
  <c r="J123" i="1"/>
  <c r="I123" i="1"/>
  <c r="J127" i="1"/>
  <c r="I127" i="1"/>
  <c r="J131" i="1"/>
  <c r="I131" i="1"/>
  <c r="J135" i="1"/>
  <c r="I135" i="1"/>
  <c r="J139" i="1"/>
  <c r="I139" i="1"/>
  <c r="J143" i="1"/>
  <c r="I143" i="1"/>
  <c r="J147" i="1"/>
  <c r="I147" i="1"/>
  <c r="J151" i="1"/>
  <c r="I151" i="1"/>
  <c r="P79" i="1"/>
  <c r="P83" i="1"/>
  <c r="P87" i="1"/>
  <c r="P91" i="1"/>
  <c r="P95" i="1"/>
  <c r="P99" i="1"/>
  <c r="P103" i="1"/>
  <c r="P107" i="1"/>
  <c r="P111" i="1"/>
  <c r="P115" i="1"/>
  <c r="H79" i="1"/>
  <c r="J79" i="1" s="1"/>
  <c r="H83" i="1"/>
  <c r="I83" i="1" s="1"/>
  <c r="H87" i="1"/>
  <c r="I87" i="1" s="1"/>
  <c r="H91" i="1"/>
  <c r="J91" i="1" s="1"/>
  <c r="H95" i="1"/>
  <c r="J95" i="1" s="1"/>
  <c r="H99" i="1"/>
  <c r="I99" i="1" s="1"/>
  <c r="H103" i="1"/>
  <c r="I103" i="1" s="1"/>
  <c r="H107" i="1"/>
  <c r="J107" i="1" s="1"/>
  <c r="H111" i="1"/>
  <c r="J111" i="1" s="1"/>
  <c r="H115" i="1"/>
  <c r="I115" i="1" s="1"/>
  <c r="Q115" i="1"/>
  <c r="P117" i="1"/>
  <c r="H118" i="1"/>
  <c r="J118" i="1" s="1"/>
  <c r="Q118" i="1"/>
  <c r="N119" i="1"/>
  <c r="O119" i="1" s="1"/>
  <c r="P121" i="1"/>
  <c r="H122" i="1"/>
  <c r="J122" i="1" s="1"/>
  <c r="Q122" i="1"/>
  <c r="N123" i="1"/>
  <c r="O123" i="1" s="1"/>
  <c r="P125" i="1"/>
  <c r="H126" i="1"/>
  <c r="J126" i="1" s="1"/>
  <c r="Q126" i="1"/>
  <c r="N127" i="1"/>
  <c r="O127" i="1" s="1"/>
  <c r="P129" i="1"/>
  <c r="H130" i="1"/>
  <c r="J130" i="1" s="1"/>
  <c r="Q130" i="1"/>
  <c r="N131" i="1"/>
  <c r="O131" i="1" s="1"/>
  <c r="P133" i="1"/>
  <c r="H134" i="1"/>
  <c r="I134" i="1" s="1"/>
  <c r="Q134" i="1"/>
  <c r="N135" i="1"/>
  <c r="O135" i="1" s="1"/>
  <c r="P137" i="1"/>
  <c r="H138" i="1"/>
  <c r="J138" i="1" s="1"/>
  <c r="Q138" i="1"/>
  <c r="N139" i="1"/>
  <c r="O139" i="1" s="1"/>
  <c r="P141" i="1"/>
  <c r="H142" i="1"/>
  <c r="J142" i="1" s="1"/>
  <c r="Q142" i="1"/>
  <c r="N143" i="1"/>
  <c r="O143" i="1" s="1"/>
  <c r="P145" i="1"/>
  <c r="H146" i="1"/>
  <c r="J146" i="1" s="1"/>
  <c r="Q146" i="1"/>
  <c r="N147" i="1"/>
  <c r="O147" i="1" s="1"/>
  <c r="P149" i="1"/>
  <c r="H150" i="1"/>
  <c r="I150" i="1" s="1"/>
  <c r="Q150" i="1"/>
  <c r="N151" i="1"/>
  <c r="O151" i="1" s="1"/>
  <c r="O155" i="1"/>
  <c r="O156" i="1"/>
  <c r="O172" i="1"/>
  <c r="O176" i="1"/>
  <c r="O188" i="1"/>
  <c r="H117" i="1"/>
  <c r="I117" i="1" s="1"/>
  <c r="Q117" i="1"/>
  <c r="N118" i="1"/>
  <c r="O118" i="1" s="1"/>
  <c r="P120" i="1"/>
  <c r="H121" i="1"/>
  <c r="J121" i="1" s="1"/>
  <c r="Q121" i="1"/>
  <c r="N122" i="1"/>
  <c r="O122" i="1" s="1"/>
  <c r="P124" i="1"/>
  <c r="H125" i="1"/>
  <c r="I125" i="1" s="1"/>
  <c r="Q125" i="1"/>
  <c r="N126" i="1"/>
  <c r="O126" i="1" s="1"/>
  <c r="P128" i="1"/>
  <c r="H129" i="1"/>
  <c r="I129" i="1" s="1"/>
  <c r="Q129" i="1"/>
  <c r="N130" i="1"/>
  <c r="O130" i="1" s="1"/>
  <c r="P132" i="1"/>
  <c r="H133" i="1"/>
  <c r="I133" i="1" s="1"/>
  <c r="Q133" i="1"/>
  <c r="N134" i="1"/>
  <c r="O134" i="1" s="1"/>
  <c r="P136" i="1"/>
  <c r="H137" i="1"/>
  <c r="J137" i="1" s="1"/>
  <c r="Q137" i="1"/>
  <c r="N138" i="1"/>
  <c r="O138" i="1" s="1"/>
  <c r="P140" i="1"/>
  <c r="H141" i="1"/>
  <c r="I141" i="1" s="1"/>
  <c r="Q141" i="1"/>
  <c r="N142" i="1"/>
  <c r="O142" i="1" s="1"/>
  <c r="P144" i="1"/>
  <c r="H145" i="1"/>
  <c r="I145" i="1" s="1"/>
  <c r="Q145" i="1"/>
  <c r="I146" i="1"/>
  <c r="N146" i="1"/>
  <c r="O146" i="1" s="1"/>
  <c r="P148" i="1"/>
  <c r="H149" i="1"/>
  <c r="I149" i="1" s="1"/>
  <c r="Q149" i="1"/>
  <c r="N150" i="1"/>
  <c r="O150" i="1" s="1"/>
  <c r="P152" i="1"/>
  <c r="G154" i="1"/>
  <c r="O168" i="1"/>
  <c r="I176" i="1"/>
  <c r="J176" i="1"/>
  <c r="O184" i="1"/>
  <c r="H120" i="1"/>
  <c r="I120" i="1" s="1"/>
  <c r="H124" i="1"/>
  <c r="I124" i="1" s="1"/>
  <c r="H128" i="1"/>
  <c r="I128" i="1" s="1"/>
  <c r="H132" i="1"/>
  <c r="I132" i="1" s="1"/>
  <c r="H136" i="1"/>
  <c r="I136" i="1" s="1"/>
  <c r="H140" i="1"/>
  <c r="I140" i="1" s="1"/>
  <c r="H144" i="1"/>
  <c r="I144" i="1" s="1"/>
  <c r="H148" i="1"/>
  <c r="I148" i="1" s="1"/>
  <c r="H152" i="1"/>
  <c r="I152" i="1" s="1"/>
  <c r="O164" i="1"/>
  <c r="O180" i="1"/>
  <c r="Q153" i="1"/>
  <c r="H153" i="1"/>
  <c r="J153" i="1" s="1"/>
  <c r="P153" i="1"/>
  <c r="O160" i="1"/>
  <c r="P157" i="1"/>
  <c r="H158" i="1"/>
  <c r="J158" i="1" s="1"/>
  <c r="Q158" i="1"/>
  <c r="N159" i="1"/>
  <c r="O159" i="1" s="1"/>
  <c r="P161" i="1"/>
  <c r="H162" i="1"/>
  <c r="I162" i="1" s="1"/>
  <c r="Q162" i="1"/>
  <c r="N163" i="1"/>
  <c r="O163" i="1" s="1"/>
  <c r="P165" i="1"/>
  <c r="H166" i="1"/>
  <c r="I166" i="1" s="1"/>
  <c r="Q166" i="1"/>
  <c r="N167" i="1"/>
  <c r="O167" i="1" s="1"/>
  <c r="P169" i="1"/>
  <c r="H170" i="1"/>
  <c r="I170" i="1" s="1"/>
  <c r="Q170" i="1"/>
  <c r="N171" i="1"/>
  <c r="O171" i="1" s="1"/>
  <c r="P173" i="1"/>
  <c r="H174" i="1"/>
  <c r="I174" i="1" s="1"/>
  <c r="Q174" i="1"/>
  <c r="N175" i="1"/>
  <c r="O175" i="1" s="1"/>
  <c r="P177" i="1"/>
  <c r="H178" i="1"/>
  <c r="I178" i="1" s="1"/>
  <c r="Q178" i="1"/>
  <c r="N179" i="1"/>
  <c r="O179" i="1" s="1"/>
  <c r="G181" i="1"/>
  <c r="H182" i="1"/>
  <c r="I182" i="1" s="1"/>
  <c r="Q182" i="1"/>
  <c r="N183" i="1"/>
  <c r="O183" i="1" s="1"/>
  <c r="G185" i="1"/>
  <c r="H186" i="1"/>
  <c r="I186" i="1" s="1"/>
  <c r="Q186" i="1"/>
  <c r="N187" i="1"/>
  <c r="O187" i="1" s="1"/>
  <c r="G189" i="1"/>
  <c r="H190" i="1"/>
  <c r="J190" i="1" s="1"/>
  <c r="Q190" i="1"/>
  <c r="N191" i="1"/>
  <c r="O191" i="1" s="1"/>
  <c r="O199" i="1"/>
  <c r="O215" i="1"/>
  <c r="O231" i="1"/>
  <c r="N154" i="1"/>
  <c r="O154" i="1" s="1"/>
  <c r="G156" i="1"/>
  <c r="H157" i="1"/>
  <c r="J157" i="1" s="1"/>
  <c r="N158" i="1"/>
  <c r="O158" i="1" s="1"/>
  <c r="G160" i="1"/>
  <c r="H161" i="1"/>
  <c r="I161" i="1" s="1"/>
  <c r="N162" i="1"/>
  <c r="O162" i="1" s="1"/>
  <c r="G164" i="1"/>
  <c r="H165" i="1"/>
  <c r="J165" i="1" s="1"/>
  <c r="N166" i="1"/>
  <c r="O166" i="1" s="1"/>
  <c r="G168" i="1"/>
  <c r="H169" i="1"/>
  <c r="I169" i="1" s="1"/>
  <c r="N170" i="1"/>
  <c r="O170" i="1" s="1"/>
  <c r="G172" i="1"/>
  <c r="H173" i="1"/>
  <c r="J173" i="1" s="1"/>
  <c r="N174" i="1"/>
  <c r="O174" i="1" s="1"/>
  <c r="H177" i="1"/>
  <c r="J177" i="1" s="1"/>
  <c r="N178" i="1"/>
  <c r="O178" i="1" s="1"/>
  <c r="N182" i="1"/>
  <c r="O182" i="1" s="1"/>
  <c r="N186" i="1"/>
  <c r="O186" i="1" s="1"/>
  <c r="N190" i="1"/>
  <c r="O190" i="1" s="1"/>
  <c r="Q192" i="1"/>
  <c r="H194" i="1"/>
  <c r="I194" i="1" s="1"/>
  <c r="P155" i="1"/>
  <c r="P159" i="1"/>
  <c r="P163" i="1"/>
  <c r="P167" i="1"/>
  <c r="P171" i="1"/>
  <c r="P175" i="1"/>
  <c r="P179" i="1"/>
  <c r="P183" i="1"/>
  <c r="P187" i="1"/>
  <c r="P191" i="1"/>
  <c r="Q193" i="1"/>
  <c r="H193" i="1"/>
  <c r="J193" i="1" s="1"/>
  <c r="P193" i="1"/>
  <c r="P194" i="1"/>
  <c r="N195" i="1"/>
  <c r="O195" i="1" s="1"/>
  <c r="O207" i="1"/>
  <c r="O223" i="1"/>
  <c r="H155" i="1"/>
  <c r="I155" i="1" s="1"/>
  <c r="Q155" i="1"/>
  <c r="H159" i="1"/>
  <c r="J159" i="1" s="1"/>
  <c r="Q159" i="1"/>
  <c r="H163" i="1"/>
  <c r="J163" i="1" s="1"/>
  <c r="Q163" i="1"/>
  <c r="H167" i="1"/>
  <c r="I167" i="1" s="1"/>
  <c r="Q167" i="1"/>
  <c r="H171" i="1"/>
  <c r="I171" i="1" s="1"/>
  <c r="Q171" i="1"/>
  <c r="H175" i="1"/>
  <c r="J175" i="1" s="1"/>
  <c r="Q175" i="1"/>
  <c r="H179" i="1"/>
  <c r="J179" i="1" s="1"/>
  <c r="Q179" i="1"/>
  <c r="H183" i="1"/>
  <c r="I183" i="1" s="1"/>
  <c r="Q183" i="1"/>
  <c r="H187" i="1"/>
  <c r="J187" i="1" s="1"/>
  <c r="Q187" i="1"/>
  <c r="H191" i="1"/>
  <c r="J191" i="1" s="1"/>
  <c r="Q191" i="1"/>
  <c r="Q194" i="1"/>
  <c r="I195" i="1"/>
  <c r="G196" i="1"/>
  <c r="H197" i="1"/>
  <c r="J197" i="1" s="1"/>
  <c r="Q197" i="1"/>
  <c r="N198" i="1"/>
  <c r="O198" i="1" s="1"/>
  <c r="G200" i="1"/>
  <c r="H201" i="1"/>
  <c r="J201" i="1" s="1"/>
  <c r="Q201" i="1"/>
  <c r="N202" i="1"/>
  <c r="O202" i="1" s="1"/>
  <c r="G204" i="1"/>
  <c r="H205" i="1"/>
  <c r="I205" i="1" s="1"/>
  <c r="Q205" i="1"/>
  <c r="N206" i="1"/>
  <c r="O206" i="1" s="1"/>
  <c r="G208" i="1"/>
  <c r="H209" i="1"/>
  <c r="J209" i="1" s="1"/>
  <c r="Q209" i="1"/>
  <c r="N210" i="1"/>
  <c r="O210" i="1" s="1"/>
  <c r="G212" i="1"/>
  <c r="H213" i="1"/>
  <c r="I213" i="1" s="1"/>
  <c r="Q213" i="1"/>
  <c r="N214" i="1"/>
  <c r="O214" i="1" s="1"/>
  <c r="G216" i="1"/>
  <c r="H217" i="1"/>
  <c r="J217" i="1" s="1"/>
  <c r="Q217" i="1"/>
  <c r="N218" i="1"/>
  <c r="O218" i="1" s="1"/>
  <c r="G220" i="1"/>
  <c r="H221" i="1"/>
  <c r="J221" i="1" s="1"/>
  <c r="Q221" i="1"/>
  <c r="N222" i="1"/>
  <c r="O222" i="1" s="1"/>
  <c r="G224" i="1"/>
  <c r="H225" i="1"/>
  <c r="I225" i="1" s="1"/>
  <c r="Q225" i="1"/>
  <c r="N226" i="1"/>
  <c r="O226" i="1" s="1"/>
  <c r="G228" i="1"/>
  <c r="H229" i="1"/>
  <c r="J229" i="1" s="1"/>
  <c r="Q229" i="1"/>
  <c r="N230" i="1"/>
  <c r="O230" i="1" s="1"/>
  <c r="G232" i="1"/>
  <c r="H233" i="1"/>
  <c r="J233" i="1" s="1"/>
  <c r="Q233" i="1"/>
  <c r="N234" i="1"/>
  <c r="O234" i="1" s="1"/>
  <c r="P199" i="1"/>
  <c r="P203" i="1"/>
  <c r="P207" i="1"/>
  <c r="P211" i="1"/>
  <c r="P215" i="1"/>
  <c r="P219" i="1"/>
  <c r="P223" i="1"/>
  <c r="P227" i="1"/>
  <c r="P231" i="1"/>
  <c r="P198" i="1"/>
  <c r="H199" i="1"/>
  <c r="I199" i="1" s="1"/>
  <c r="Q199" i="1"/>
  <c r="N200" i="1"/>
  <c r="O200" i="1" s="1"/>
  <c r="P202" i="1"/>
  <c r="H203" i="1"/>
  <c r="J203" i="1" s="1"/>
  <c r="Q203" i="1"/>
  <c r="N204" i="1"/>
  <c r="O204" i="1" s="1"/>
  <c r="P206" i="1"/>
  <c r="H207" i="1"/>
  <c r="J207" i="1" s="1"/>
  <c r="Q207" i="1"/>
  <c r="N208" i="1"/>
  <c r="O208" i="1" s="1"/>
  <c r="P210" i="1"/>
  <c r="H211" i="1"/>
  <c r="I211" i="1" s="1"/>
  <c r="Q211" i="1"/>
  <c r="N212" i="1"/>
  <c r="O212" i="1" s="1"/>
  <c r="P214" i="1"/>
  <c r="H215" i="1"/>
  <c r="I215" i="1" s="1"/>
  <c r="Q215" i="1"/>
  <c r="N216" i="1"/>
  <c r="O216" i="1" s="1"/>
  <c r="P218" i="1"/>
  <c r="H219" i="1"/>
  <c r="J219" i="1" s="1"/>
  <c r="Q219" i="1"/>
  <c r="N220" i="1"/>
  <c r="O220" i="1" s="1"/>
  <c r="P222" i="1"/>
  <c r="H223" i="1"/>
  <c r="I223" i="1" s="1"/>
  <c r="Q223" i="1"/>
  <c r="N224" i="1"/>
  <c r="O224" i="1" s="1"/>
  <c r="P226" i="1"/>
  <c r="H227" i="1"/>
  <c r="J227" i="1" s="1"/>
  <c r="Q227" i="1"/>
  <c r="N228" i="1"/>
  <c r="O228" i="1" s="1"/>
  <c r="P230" i="1"/>
  <c r="H231" i="1"/>
  <c r="I231" i="1" s="1"/>
  <c r="Q231" i="1"/>
  <c r="N232" i="1"/>
  <c r="O232" i="1" s="1"/>
  <c r="P234" i="1"/>
  <c r="H198" i="1"/>
  <c r="J198" i="1" s="1"/>
  <c r="H202" i="1"/>
  <c r="J202" i="1" s="1"/>
  <c r="H206" i="1"/>
  <c r="I206" i="1" s="1"/>
  <c r="H210" i="1"/>
  <c r="I210" i="1" s="1"/>
  <c r="H214" i="1"/>
  <c r="I214" i="1" s="1"/>
  <c r="H218" i="1"/>
  <c r="J218" i="1" s="1"/>
  <c r="H222" i="1"/>
  <c r="J222" i="1" s="1"/>
  <c r="H226" i="1"/>
  <c r="J226" i="1" s="1"/>
  <c r="H230" i="1"/>
  <c r="J230" i="1" s="1"/>
  <c r="H234" i="1"/>
  <c r="J234" i="1" s="1"/>
  <c r="J37" i="2"/>
  <c r="K37" i="2"/>
  <c r="J5" i="2"/>
  <c r="K5" i="2"/>
  <c r="J9" i="2"/>
  <c r="K9" i="2"/>
  <c r="K13" i="2"/>
  <c r="J17" i="2"/>
  <c r="J21" i="2"/>
  <c r="K21" i="2"/>
  <c r="J25" i="2"/>
  <c r="K25" i="2"/>
  <c r="J29" i="2"/>
  <c r="K29" i="2"/>
  <c r="P33" i="2"/>
  <c r="P41" i="2"/>
  <c r="P49" i="2"/>
  <c r="P57" i="2"/>
  <c r="P65" i="2"/>
  <c r="P73" i="2"/>
  <c r="K41" i="2"/>
  <c r="K49" i="2"/>
  <c r="J57" i="2"/>
  <c r="K57" i="2"/>
  <c r="J65" i="2"/>
  <c r="K65" i="2"/>
  <c r="J73" i="2"/>
  <c r="J33" i="2"/>
  <c r="K33" i="2"/>
  <c r="P37" i="2"/>
  <c r="P45" i="2"/>
  <c r="P53" i="2"/>
  <c r="P61" i="2"/>
  <c r="P69" i="2"/>
  <c r="P77" i="2"/>
  <c r="K45" i="2"/>
  <c r="K53" i="2"/>
  <c r="J69" i="2"/>
  <c r="K69" i="2"/>
  <c r="Q8" i="2"/>
  <c r="Q6" i="2"/>
  <c r="I7" i="2"/>
  <c r="J7" i="2" s="1"/>
  <c r="R7" i="2"/>
  <c r="O8" i="2"/>
  <c r="P8" i="2" s="1"/>
  <c r="Q10" i="2"/>
  <c r="I11" i="2"/>
  <c r="J11" i="2" s="1"/>
  <c r="R11" i="2"/>
  <c r="O12" i="2"/>
  <c r="P12" i="2" s="1"/>
  <c r="Q14" i="2"/>
  <c r="I15" i="2"/>
  <c r="K15" i="2" s="1"/>
  <c r="R15" i="2"/>
  <c r="O16" i="2"/>
  <c r="P16" i="2" s="1"/>
  <c r="Q18" i="2"/>
  <c r="I19" i="2"/>
  <c r="K19" i="2" s="1"/>
  <c r="R19" i="2"/>
  <c r="O20" i="2"/>
  <c r="P20" i="2" s="1"/>
  <c r="Q22" i="2"/>
  <c r="I23" i="2"/>
  <c r="K23" i="2" s="1"/>
  <c r="R23" i="2"/>
  <c r="O24" i="2"/>
  <c r="P24" i="2" s="1"/>
  <c r="Q26" i="2"/>
  <c r="I27" i="2"/>
  <c r="K27" i="2" s="1"/>
  <c r="R27" i="2"/>
  <c r="O28" i="2"/>
  <c r="P28" i="2" s="1"/>
  <c r="Q30" i="2"/>
  <c r="I31" i="2"/>
  <c r="K31" i="2" s="1"/>
  <c r="R31" i="2"/>
  <c r="O32" i="2"/>
  <c r="P32" i="2" s="1"/>
  <c r="Q34" i="2"/>
  <c r="I35" i="2"/>
  <c r="J35" i="2" s="1"/>
  <c r="O36" i="2"/>
  <c r="P36" i="2" s="1"/>
  <c r="Q38" i="2"/>
  <c r="I39" i="2"/>
  <c r="J39" i="2" s="1"/>
  <c r="O40" i="2"/>
  <c r="P40" i="2" s="1"/>
  <c r="Q42" i="2"/>
  <c r="I43" i="2"/>
  <c r="J43" i="2" s="1"/>
  <c r="O44" i="2"/>
  <c r="P44" i="2" s="1"/>
  <c r="Q46" i="2"/>
  <c r="I47" i="2"/>
  <c r="J47" i="2" s="1"/>
  <c r="O48" i="2"/>
  <c r="P48" i="2" s="1"/>
  <c r="Q50" i="2"/>
  <c r="I51" i="2"/>
  <c r="K51" i="2" s="1"/>
  <c r="O52" i="2"/>
  <c r="P52" i="2" s="1"/>
  <c r="Q54" i="2"/>
  <c r="I55" i="2"/>
  <c r="K55" i="2" s="1"/>
  <c r="O56" i="2"/>
  <c r="P56" i="2" s="1"/>
  <c r="Q58" i="2"/>
  <c r="I59" i="2"/>
  <c r="J59" i="2" s="1"/>
  <c r="O60" i="2"/>
  <c r="P60" i="2" s="1"/>
  <c r="Q62" i="2"/>
  <c r="I63" i="2"/>
  <c r="J63" i="2" s="1"/>
  <c r="O64" i="2"/>
  <c r="P64" i="2" s="1"/>
  <c r="Q66" i="2"/>
  <c r="I67" i="2"/>
  <c r="K67" i="2" s="1"/>
  <c r="O68" i="2"/>
  <c r="P68" i="2" s="1"/>
  <c r="Q70" i="2"/>
  <c r="I71" i="2"/>
  <c r="K71" i="2" s="1"/>
  <c r="O72" i="2"/>
  <c r="P72" i="2" s="1"/>
  <c r="Q74" i="2"/>
  <c r="I75" i="2"/>
  <c r="J75" i="2" s="1"/>
  <c r="O76" i="2"/>
  <c r="P76" i="2" s="1"/>
  <c r="I6" i="2"/>
  <c r="K6" i="2" s="1"/>
  <c r="O7" i="2"/>
  <c r="P7" i="2" s="1"/>
  <c r="I10" i="2"/>
  <c r="K10" i="2" s="1"/>
  <c r="O11" i="2"/>
  <c r="P11" i="2" s="1"/>
  <c r="I14" i="2"/>
  <c r="K14" i="2" s="1"/>
  <c r="O15" i="2"/>
  <c r="P15" i="2" s="1"/>
  <c r="I18" i="2"/>
  <c r="K18" i="2" s="1"/>
  <c r="O19" i="2"/>
  <c r="P19" i="2" s="1"/>
  <c r="I22" i="2"/>
  <c r="K22" i="2" s="1"/>
  <c r="O23" i="2"/>
  <c r="P23" i="2" s="1"/>
  <c r="I26" i="2"/>
  <c r="J26" i="2" s="1"/>
  <c r="O27" i="2"/>
  <c r="P27" i="2" s="1"/>
  <c r="Q29" i="2"/>
  <c r="I30" i="2"/>
  <c r="J30" i="2" s="1"/>
  <c r="O31" i="2"/>
  <c r="P31" i="2" s="1"/>
  <c r="Q33" i="2"/>
  <c r="I34" i="2"/>
  <c r="J34" i="2" s="1"/>
  <c r="R34" i="2"/>
  <c r="Q37" i="2"/>
  <c r="I38" i="2"/>
  <c r="J38" i="2" s="1"/>
  <c r="R38" i="2"/>
  <c r="Q41" i="2"/>
  <c r="I42" i="2"/>
  <c r="J42" i="2" s="1"/>
  <c r="R42" i="2"/>
  <c r="Q45" i="2"/>
  <c r="I46" i="2"/>
  <c r="J46" i="2" s="1"/>
  <c r="R46" i="2"/>
  <c r="Q49" i="2"/>
  <c r="I50" i="2"/>
  <c r="J50" i="2" s="1"/>
  <c r="R50" i="2"/>
  <c r="Q53" i="2"/>
  <c r="I54" i="2"/>
  <c r="J54" i="2" s="1"/>
  <c r="R54" i="2"/>
  <c r="Q57" i="2"/>
  <c r="I58" i="2"/>
  <c r="J58" i="2" s="1"/>
  <c r="R58" i="2"/>
  <c r="Q61" i="2"/>
  <c r="I62" i="2"/>
  <c r="J62" i="2" s="1"/>
  <c r="R62" i="2"/>
  <c r="Q65" i="2"/>
  <c r="I66" i="2"/>
  <c r="J66" i="2" s="1"/>
  <c r="R66" i="2"/>
  <c r="Q69" i="2"/>
  <c r="I70" i="2"/>
  <c r="J70" i="2" s="1"/>
  <c r="R70" i="2"/>
  <c r="Q73" i="2"/>
  <c r="I74" i="2"/>
  <c r="J74" i="2" s="1"/>
  <c r="R74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O78" i="2"/>
  <c r="P78" i="2" s="1"/>
  <c r="R78" i="2"/>
  <c r="I78" i="2"/>
  <c r="K78" i="2" s="1"/>
  <c r="K88" i="2"/>
  <c r="J88" i="2"/>
  <c r="Q4" i="2"/>
  <c r="Q12" i="2"/>
  <c r="I4" i="2"/>
  <c r="K4" i="2" s="1"/>
  <c r="R4" i="2"/>
  <c r="I8" i="2"/>
  <c r="J8" i="2" s="1"/>
  <c r="R8" i="2"/>
  <c r="I12" i="2"/>
  <c r="J12" i="2" s="1"/>
  <c r="R12" i="2"/>
  <c r="I16" i="2"/>
  <c r="K16" i="2" s="1"/>
  <c r="R16" i="2"/>
  <c r="I20" i="2"/>
  <c r="K20" i="2" s="1"/>
  <c r="R20" i="2"/>
  <c r="I24" i="2"/>
  <c r="J24" i="2" s="1"/>
  <c r="R24" i="2"/>
  <c r="I28" i="2"/>
  <c r="J28" i="2" s="1"/>
  <c r="I32" i="2"/>
  <c r="K32" i="2" s="1"/>
  <c r="I36" i="2"/>
  <c r="K36" i="2" s="1"/>
  <c r="I40" i="2"/>
  <c r="K40" i="2" s="1"/>
  <c r="I44" i="2"/>
  <c r="J44" i="2" s="1"/>
  <c r="I48" i="2"/>
  <c r="K48" i="2" s="1"/>
  <c r="I52" i="2"/>
  <c r="K52" i="2" s="1"/>
  <c r="I56" i="2"/>
  <c r="K56" i="2" s="1"/>
  <c r="I60" i="2"/>
  <c r="J60" i="2" s="1"/>
  <c r="I64" i="2"/>
  <c r="K64" i="2" s="1"/>
  <c r="I68" i="2"/>
  <c r="K68" i="2" s="1"/>
  <c r="I72" i="2"/>
  <c r="K72" i="2" s="1"/>
  <c r="I76" i="2"/>
  <c r="J76" i="2" s="1"/>
  <c r="R76" i="2"/>
  <c r="K108" i="2"/>
  <c r="J108" i="2"/>
  <c r="Q82" i="2"/>
  <c r="I83" i="2"/>
  <c r="K83" i="2" s="1"/>
  <c r="R83" i="2"/>
  <c r="O84" i="2"/>
  <c r="P84" i="2" s="1"/>
  <c r="Q86" i="2"/>
  <c r="I87" i="2"/>
  <c r="J87" i="2" s="1"/>
  <c r="R87" i="2"/>
  <c r="O88" i="2"/>
  <c r="P88" i="2" s="1"/>
  <c r="Q90" i="2"/>
  <c r="I91" i="2"/>
  <c r="K91" i="2" s="1"/>
  <c r="R91" i="2"/>
  <c r="O92" i="2"/>
  <c r="P92" i="2" s="1"/>
  <c r="Q94" i="2"/>
  <c r="I95" i="2"/>
  <c r="K95" i="2" s="1"/>
  <c r="R95" i="2"/>
  <c r="O96" i="2"/>
  <c r="P96" i="2" s="1"/>
  <c r="Q98" i="2"/>
  <c r="I99" i="2"/>
  <c r="K99" i="2" s="1"/>
  <c r="R99" i="2"/>
  <c r="O100" i="2"/>
  <c r="P100" i="2" s="1"/>
  <c r="Q102" i="2"/>
  <c r="I103" i="2"/>
  <c r="J103" i="2" s="1"/>
  <c r="R103" i="2"/>
  <c r="O104" i="2"/>
  <c r="P104" i="2" s="1"/>
  <c r="Q106" i="2"/>
  <c r="I107" i="2"/>
  <c r="K107" i="2" s="1"/>
  <c r="R107" i="2"/>
  <c r="O108" i="2"/>
  <c r="P108" i="2" s="1"/>
  <c r="Q110" i="2"/>
  <c r="I111" i="2"/>
  <c r="K111" i="2" s="1"/>
  <c r="R111" i="2"/>
  <c r="O112" i="2"/>
  <c r="P112" i="2" s="1"/>
  <c r="K113" i="2"/>
  <c r="O79" i="2"/>
  <c r="P79" i="2" s="1"/>
  <c r="Q81" i="2"/>
  <c r="I82" i="2"/>
  <c r="K82" i="2" s="1"/>
  <c r="R82" i="2"/>
  <c r="O83" i="2"/>
  <c r="P83" i="2" s="1"/>
  <c r="Q85" i="2"/>
  <c r="I86" i="2"/>
  <c r="K86" i="2" s="1"/>
  <c r="R86" i="2"/>
  <c r="O87" i="2"/>
  <c r="P87" i="2" s="1"/>
  <c r="Q89" i="2"/>
  <c r="I90" i="2"/>
  <c r="K90" i="2" s="1"/>
  <c r="R90" i="2"/>
  <c r="O91" i="2"/>
  <c r="P91" i="2" s="1"/>
  <c r="Q93" i="2"/>
  <c r="I94" i="2"/>
  <c r="K94" i="2" s="1"/>
  <c r="R94" i="2"/>
  <c r="O95" i="2"/>
  <c r="P95" i="2" s="1"/>
  <c r="Q97" i="2"/>
  <c r="I98" i="2"/>
  <c r="K98" i="2" s="1"/>
  <c r="R98" i="2"/>
  <c r="O99" i="2"/>
  <c r="P99" i="2" s="1"/>
  <c r="Q101" i="2"/>
  <c r="I102" i="2"/>
  <c r="J102" i="2" s="1"/>
  <c r="R102" i="2"/>
  <c r="O103" i="2"/>
  <c r="P103" i="2" s="1"/>
  <c r="Q105" i="2"/>
  <c r="I106" i="2"/>
  <c r="K106" i="2" s="1"/>
  <c r="R106" i="2"/>
  <c r="O107" i="2"/>
  <c r="P107" i="2" s="1"/>
  <c r="Q109" i="2"/>
  <c r="I110" i="2"/>
  <c r="J110" i="2" s="1"/>
  <c r="R110" i="2"/>
  <c r="O111" i="2"/>
  <c r="P111" i="2" s="1"/>
  <c r="O113" i="2"/>
  <c r="P113" i="2" s="1"/>
  <c r="I81" i="2"/>
  <c r="K81" i="2" s="1"/>
  <c r="I85" i="2"/>
  <c r="K85" i="2" s="1"/>
  <c r="I89" i="2"/>
  <c r="K89" i="2" s="1"/>
  <c r="H92" i="2"/>
  <c r="I93" i="2"/>
  <c r="J93" i="2" s="1"/>
  <c r="H96" i="2"/>
  <c r="I97" i="2"/>
  <c r="J97" i="2" s="1"/>
  <c r="H100" i="2"/>
  <c r="I101" i="2"/>
  <c r="K101" i="2" s="1"/>
  <c r="I105" i="2"/>
  <c r="K105" i="2" s="1"/>
  <c r="I109" i="2"/>
  <c r="K109" i="2" s="1"/>
  <c r="Q112" i="2"/>
  <c r="J113" i="2"/>
  <c r="P116" i="2"/>
  <c r="P120" i="2"/>
  <c r="P124" i="2"/>
  <c r="P128" i="2"/>
  <c r="P132" i="2"/>
  <c r="P136" i="2"/>
  <c r="P140" i="2"/>
  <c r="P144" i="2"/>
  <c r="I112" i="2"/>
  <c r="J112" i="2" s="1"/>
  <c r="R112" i="2"/>
  <c r="K125" i="2"/>
  <c r="J125" i="2"/>
  <c r="K129" i="2"/>
  <c r="J129" i="2"/>
  <c r="J137" i="2"/>
  <c r="K141" i="2"/>
  <c r="J141" i="2"/>
  <c r="K145" i="2"/>
  <c r="J145" i="2"/>
  <c r="I114" i="2"/>
  <c r="J114" i="2" s="1"/>
  <c r="R114" i="2"/>
  <c r="O115" i="2"/>
  <c r="P115" i="2" s="1"/>
  <c r="I118" i="2"/>
  <c r="J118" i="2" s="1"/>
  <c r="R118" i="2"/>
  <c r="O119" i="2"/>
  <c r="P119" i="2" s="1"/>
  <c r="I122" i="2"/>
  <c r="K122" i="2" s="1"/>
  <c r="R122" i="2"/>
  <c r="O123" i="2"/>
  <c r="P123" i="2" s="1"/>
  <c r="I126" i="2"/>
  <c r="J126" i="2" s="1"/>
  <c r="R126" i="2"/>
  <c r="O127" i="2"/>
  <c r="P127" i="2" s="1"/>
  <c r="I130" i="2"/>
  <c r="K130" i="2" s="1"/>
  <c r="R130" i="2"/>
  <c r="O131" i="2"/>
  <c r="P131" i="2" s="1"/>
  <c r="I134" i="2"/>
  <c r="J134" i="2" s="1"/>
  <c r="R134" i="2"/>
  <c r="O135" i="2"/>
  <c r="P135" i="2" s="1"/>
  <c r="I138" i="2"/>
  <c r="K138" i="2" s="1"/>
  <c r="R138" i="2"/>
  <c r="O139" i="2"/>
  <c r="P139" i="2" s="1"/>
  <c r="I142" i="2"/>
  <c r="J142" i="2" s="1"/>
  <c r="R142" i="2"/>
  <c r="O143" i="2"/>
  <c r="P143" i="2" s="1"/>
  <c r="I146" i="2"/>
  <c r="K146" i="2" s="1"/>
  <c r="R146" i="2"/>
  <c r="O147" i="2"/>
  <c r="P147" i="2" s="1"/>
  <c r="Q148" i="2"/>
  <c r="O149" i="2"/>
  <c r="P149" i="2" s="1"/>
  <c r="Q116" i="2"/>
  <c r="Q120" i="2"/>
  <c r="Q124" i="2"/>
  <c r="Q128" i="2"/>
  <c r="Q132" i="2"/>
  <c r="Q136" i="2"/>
  <c r="Q140" i="2"/>
  <c r="Q144" i="2"/>
  <c r="R148" i="2"/>
  <c r="O151" i="2"/>
  <c r="P151" i="2" s="1"/>
  <c r="R151" i="2"/>
  <c r="I151" i="2"/>
  <c r="K151" i="2" s="1"/>
  <c r="Q115" i="2"/>
  <c r="I116" i="2"/>
  <c r="J116" i="2" s="1"/>
  <c r="R116" i="2"/>
  <c r="O117" i="2"/>
  <c r="P117" i="2" s="1"/>
  <c r="Q119" i="2"/>
  <c r="I120" i="2"/>
  <c r="K120" i="2" s="1"/>
  <c r="R120" i="2"/>
  <c r="O121" i="2"/>
  <c r="P121" i="2" s="1"/>
  <c r="Q123" i="2"/>
  <c r="I124" i="2"/>
  <c r="J124" i="2" s="1"/>
  <c r="R124" i="2"/>
  <c r="O125" i="2"/>
  <c r="P125" i="2" s="1"/>
  <c r="Q127" i="2"/>
  <c r="I128" i="2"/>
  <c r="K128" i="2" s="1"/>
  <c r="R128" i="2"/>
  <c r="O129" i="2"/>
  <c r="P129" i="2" s="1"/>
  <c r="Q131" i="2"/>
  <c r="I132" i="2"/>
  <c r="J132" i="2" s="1"/>
  <c r="R132" i="2"/>
  <c r="O133" i="2"/>
  <c r="P133" i="2" s="1"/>
  <c r="Q135" i="2"/>
  <c r="I136" i="2"/>
  <c r="K136" i="2" s="1"/>
  <c r="R136" i="2"/>
  <c r="O137" i="2"/>
  <c r="P137" i="2" s="1"/>
  <c r="Q139" i="2"/>
  <c r="I140" i="2"/>
  <c r="J140" i="2" s="1"/>
  <c r="R140" i="2"/>
  <c r="O141" i="2"/>
  <c r="P141" i="2" s="1"/>
  <c r="Q143" i="2"/>
  <c r="I144" i="2"/>
  <c r="K144" i="2" s="1"/>
  <c r="R144" i="2"/>
  <c r="O145" i="2"/>
  <c r="P145" i="2" s="1"/>
  <c r="Q147" i="2"/>
  <c r="I148" i="2"/>
  <c r="J148" i="2" s="1"/>
  <c r="P148" i="2"/>
  <c r="K176" i="2"/>
  <c r="J176" i="2"/>
  <c r="K180" i="2"/>
  <c r="J180" i="2"/>
  <c r="K184" i="2"/>
  <c r="J184" i="2"/>
  <c r="I115" i="2"/>
  <c r="K115" i="2" s="1"/>
  <c r="I119" i="2"/>
  <c r="J119" i="2" s="1"/>
  <c r="I123" i="2"/>
  <c r="J123" i="2" s="1"/>
  <c r="I127" i="2"/>
  <c r="J127" i="2" s="1"/>
  <c r="I131" i="2"/>
  <c r="K131" i="2" s="1"/>
  <c r="I135" i="2"/>
  <c r="J135" i="2" s="1"/>
  <c r="I139" i="2"/>
  <c r="J139" i="2" s="1"/>
  <c r="I143" i="2"/>
  <c r="J143" i="2" s="1"/>
  <c r="I147" i="2"/>
  <c r="K147" i="2" s="1"/>
  <c r="Q151" i="2"/>
  <c r="Q150" i="2"/>
  <c r="J152" i="2"/>
  <c r="O152" i="2"/>
  <c r="P152" i="2" s="1"/>
  <c r="Q154" i="2"/>
  <c r="I155" i="2"/>
  <c r="K155" i="2" s="1"/>
  <c r="R155" i="2"/>
  <c r="J156" i="2"/>
  <c r="O156" i="2"/>
  <c r="P156" i="2" s="1"/>
  <c r="Q158" i="2"/>
  <c r="I159" i="2"/>
  <c r="K159" i="2" s="1"/>
  <c r="R159" i="2"/>
  <c r="J160" i="2"/>
  <c r="O160" i="2"/>
  <c r="P160" i="2" s="1"/>
  <c r="Q162" i="2"/>
  <c r="I163" i="2"/>
  <c r="K163" i="2" s="1"/>
  <c r="R163" i="2"/>
  <c r="J164" i="2"/>
  <c r="O164" i="2"/>
  <c r="P164" i="2" s="1"/>
  <c r="Q166" i="2"/>
  <c r="I167" i="2"/>
  <c r="K167" i="2" s="1"/>
  <c r="R167" i="2"/>
  <c r="O168" i="2"/>
  <c r="P168" i="2" s="1"/>
  <c r="Q170" i="2"/>
  <c r="I171" i="2"/>
  <c r="K171" i="2" s="1"/>
  <c r="R171" i="2"/>
  <c r="O172" i="2"/>
  <c r="P172" i="2" s="1"/>
  <c r="Q174" i="2"/>
  <c r="I175" i="2"/>
  <c r="K175" i="2" s="1"/>
  <c r="R175" i="2"/>
  <c r="O176" i="2"/>
  <c r="P176" i="2" s="1"/>
  <c r="Q178" i="2"/>
  <c r="I179" i="2"/>
  <c r="K179" i="2" s="1"/>
  <c r="R179" i="2"/>
  <c r="O180" i="2"/>
  <c r="P180" i="2" s="1"/>
  <c r="Q182" i="2"/>
  <c r="I183" i="2"/>
  <c r="K183" i="2" s="1"/>
  <c r="R183" i="2"/>
  <c r="O184" i="2"/>
  <c r="P184" i="2" s="1"/>
  <c r="I150" i="2"/>
  <c r="J150" i="2" s="1"/>
  <c r="H153" i="2"/>
  <c r="I154" i="2"/>
  <c r="K154" i="2" s="1"/>
  <c r="O155" i="2"/>
  <c r="P155" i="2" s="1"/>
  <c r="H157" i="2"/>
  <c r="I158" i="2"/>
  <c r="K158" i="2" s="1"/>
  <c r="O159" i="2"/>
  <c r="P159" i="2" s="1"/>
  <c r="H161" i="2"/>
  <c r="I162" i="2"/>
  <c r="K162" i="2" s="1"/>
  <c r="O163" i="2"/>
  <c r="P163" i="2" s="1"/>
  <c r="H165" i="2"/>
  <c r="Q165" i="2"/>
  <c r="I166" i="2"/>
  <c r="J166" i="2" s="1"/>
  <c r="J167" i="2"/>
  <c r="O167" i="2"/>
  <c r="P167" i="2" s="1"/>
  <c r="Q169" i="2"/>
  <c r="I170" i="2"/>
  <c r="K170" i="2" s="1"/>
  <c r="R170" i="2"/>
  <c r="O171" i="2"/>
  <c r="P171" i="2" s="1"/>
  <c r="Q173" i="2"/>
  <c r="I174" i="2"/>
  <c r="K174" i="2" s="1"/>
  <c r="R174" i="2"/>
  <c r="J175" i="2"/>
  <c r="O175" i="2"/>
  <c r="P175" i="2" s="1"/>
  <c r="Q177" i="2"/>
  <c r="I178" i="2"/>
  <c r="K178" i="2" s="1"/>
  <c r="R178" i="2"/>
  <c r="O179" i="2"/>
  <c r="P179" i="2" s="1"/>
  <c r="Q181" i="2"/>
  <c r="I182" i="2"/>
  <c r="K182" i="2" s="1"/>
  <c r="R182" i="2"/>
  <c r="O183" i="2"/>
  <c r="P183" i="2" s="1"/>
  <c r="H186" i="2"/>
  <c r="P203" i="2"/>
  <c r="P219" i="2"/>
  <c r="R165" i="2"/>
  <c r="I169" i="2"/>
  <c r="J169" i="2" s="1"/>
  <c r="I173" i="2"/>
  <c r="J173" i="2" s="1"/>
  <c r="I177" i="2"/>
  <c r="J177" i="2" s="1"/>
  <c r="I181" i="2"/>
  <c r="J181" i="2" s="1"/>
  <c r="R184" i="2"/>
  <c r="P199" i="2"/>
  <c r="P215" i="2"/>
  <c r="R185" i="2"/>
  <c r="I185" i="2"/>
  <c r="J185" i="2" s="1"/>
  <c r="Q185" i="2"/>
  <c r="P195" i="2"/>
  <c r="P211" i="2"/>
  <c r="O186" i="2"/>
  <c r="P186" i="2" s="1"/>
  <c r="H188" i="2"/>
  <c r="I189" i="2"/>
  <c r="K189" i="2" s="1"/>
  <c r="R189" i="2"/>
  <c r="O190" i="2"/>
  <c r="P190" i="2" s="1"/>
  <c r="H192" i="2"/>
  <c r="I193" i="2"/>
  <c r="K193" i="2" s="1"/>
  <c r="R193" i="2"/>
  <c r="O194" i="2"/>
  <c r="P194" i="2" s="1"/>
  <c r="H196" i="2"/>
  <c r="I197" i="2"/>
  <c r="J197" i="2" s="1"/>
  <c r="R197" i="2"/>
  <c r="O198" i="2"/>
  <c r="P198" i="2" s="1"/>
  <c r="H200" i="2"/>
  <c r="I201" i="2"/>
  <c r="K201" i="2" s="1"/>
  <c r="R201" i="2"/>
  <c r="O202" i="2"/>
  <c r="P202" i="2" s="1"/>
  <c r="H204" i="2"/>
  <c r="I205" i="2"/>
  <c r="J205" i="2" s="1"/>
  <c r="R205" i="2"/>
  <c r="O206" i="2"/>
  <c r="P206" i="2" s="1"/>
  <c r="H208" i="2"/>
  <c r="I209" i="2"/>
  <c r="J209" i="2" s="1"/>
  <c r="R209" i="2"/>
  <c r="O210" i="2"/>
  <c r="P210" i="2" s="1"/>
  <c r="H212" i="2"/>
  <c r="I213" i="2"/>
  <c r="J213" i="2" s="1"/>
  <c r="R213" i="2"/>
  <c r="O214" i="2"/>
  <c r="P214" i="2" s="1"/>
  <c r="H216" i="2"/>
  <c r="I217" i="2"/>
  <c r="K217" i="2" s="1"/>
  <c r="R217" i="2"/>
  <c r="O218" i="2"/>
  <c r="P218" i="2" s="1"/>
  <c r="H220" i="2"/>
  <c r="I221" i="2"/>
  <c r="K221" i="2" s="1"/>
  <c r="R221" i="2"/>
  <c r="O222" i="2"/>
  <c r="P222" i="2" s="1"/>
  <c r="H224" i="2"/>
  <c r="I225" i="2"/>
  <c r="K225" i="2" s="1"/>
  <c r="R225" i="2"/>
  <c r="O226" i="2"/>
  <c r="P226" i="2" s="1"/>
  <c r="Q187" i="2"/>
  <c r="Q191" i="2"/>
  <c r="Q195" i="2"/>
  <c r="Q199" i="2"/>
  <c r="Q203" i="2"/>
  <c r="Q207" i="2"/>
  <c r="Q211" i="2"/>
  <c r="Q215" i="2"/>
  <c r="Q219" i="2"/>
  <c r="Q223" i="2"/>
  <c r="I187" i="2"/>
  <c r="K187" i="2" s="1"/>
  <c r="R187" i="2"/>
  <c r="Q190" i="2"/>
  <c r="I191" i="2"/>
  <c r="K191" i="2" s="1"/>
  <c r="R191" i="2"/>
  <c r="O192" i="2"/>
  <c r="P192" i="2" s="1"/>
  <c r="Q194" i="2"/>
  <c r="I195" i="2"/>
  <c r="J195" i="2" s="1"/>
  <c r="R195" i="2"/>
  <c r="O196" i="2"/>
  <c r="P196" i="2" s="1"/>
  <c r="Q198" i="2"/>
  <c r="I199" i="2"/>
  <c r="J199" i="2" s="1"/>
  <c r="R199" i="2"/>
  <c r="O200" i="2"/>
  <c r="P200" i="2" s="1"/>
  <c r="Q202" i="2"/>
  <c r="I203" i="2"/>
  <c r="J203" i="2" s="1"/>
  <c r="R203" i="2"/>
  <c r="O204" i="2"/>
  <c r="P204" i="2" s="1"/>
  <c r="Q206" i="2"/>
  <c r="I207" i="2"/>
  <c r="J207" i="2" s="1"/>
  <c r="R207" i="2"/>
  <c r="O208" i="2"/>
  <c r="P208" i="2" s="1"/>
  <c r="Q210" i="2"/>
  <c r="I211" i="2"/>
  <c r="K211" i="2" s="1"/>
  <c r="R211" i="2"/>
  <c r="O212" i="2"/>
  <c r="P212" i="2" s="1"/>
  <c r="Q214" i="2"/>
  <c r="I215" i="2"/>
  <c r="J215" i="2" s="1"/>
  <c r="R215" i="2"/>
  <c r="O216" i="2"/>
  <c r="P216" i="2" s="1"/>
  <c r="Q218" i="2"/>
  <c r="I219" i="2"/>
  <c r="J219" i="2" s="1"/>
  <c r="R219" i="2"/>
  <c r="O220" i="2"/>
  <c r="P220" i="2" s="1"/>
  <c r="Q222" i="2"/>
  <c r="I223" i="2"/>
  <c r="K223" i="2" s="1"/>
  <c r="R223" i="2"/>
  <c r="O224" i="2"/>
  <c r="P224" i="2" s="1"/>
  <c r="Q226" i="2"/>
  <c r="I190" i="2"/>
  <c r="J190" i="2" s="1"/>
  <c r="I194" i="2"/>
  <c r="J194" i="2" s="1"/>
  <c r="I198" i="2"/>
  <c r="K198" i="2" s="1"/>
  <c r="I202" i="2"/>
  <c r="K202" i="2" s="1"/>
  <c r="I206" i="2"/>
  <c r="K206" i="2" s="1"/>
  <c r="I210" i="2"/>
  <c r="K210" i="2" s="1"/>
  <c r="I214" i="2"/>
  <c r="K214" i="2" s="1"/>
  <c r="I218" i="2"/>
  <c r="J218" i="2" s="1"/>
  <c r="I222" i="2"/>
  <c r="K222" i="2" s="1"/>
  <c r="I226" i="2"/>
  <c r="J226" i="2" s="1"/>
  <c r="D188" i="2"/>
  <c r="D168" i="2"/>
  <c r="D34" i="2"/>
  <c r="D109" i="2"/>
  <c r="D136" i="2"/>
  <c r="D218" i="2"/>
  <c r="D73" i="2"/>
  <c r="D108" i="2"/>
  <c r="D117" i="2"/>
  <c r="D196" i="2"/>
  <c r="D5" i="2"/>
  <c r="D204" i="2"/>
  <c r="D214" i="2"/>
  <c r="D9" i="2"/>
  <c r="D18" i="2"/>
  <c r="D38" i="2"/>
  <c r="D47" i="2"/>
  <c r="D100" i="2"/>
  <c r="D113" i="2"/>
  <c r="D145" i="2"/>
  <c r="D173" i="2"/>
  <c r="D181" i="2"/>
  <c r="D10" i="2"/>
  <c r="D25" i="2"/>
  <c r="D31" i="2"/>
  <c r="D39" i="2"/>
  <c r="D54" i="2"/>
  <c r="D61" i="2"/>
  <c r="D64" i="2"/>
  <c r="D90" i="2"/>
  <c r="D96" i="2"/>
  <c r="D105" i="2"/>
  <c r="D141" i="2"/>
  <c r="D149" i="2"/>
  <c r="D177" i="2"/>
  <c r="D14" i="2"/>
  <c r="D27" i="2"/>
  <c r="D43" i="2"/>
  <c r="D57" i="2"/>
  <c r="D72" i="2"/>
  <c r="D6" i="2"/>
  <c r="D22" i="2"/>
  <c r="D35" i="2"/>
  <c r="D51" i="2"/>
  <c r="D2" i="5"/>
  <c r="D2" i="4"/>
  <c r="D4" i="2"/>
  <c r="D8" i="2"/>
  <c r="D16" i="2"/>
  <c r="D20" i="2"/>
  <c r="D24" i="2"/>
  <c r="D29" i="2"/>
  <c r="D33" i="2"/>
  <c r="D37" i="2"/>
  <c r="D41" i="2"/>
  <c r="D45" i="2"/>
  <c r="D49" i="2"/>
  <c r="D53" i="2"/>
  <c r="D55" i="2"/>
  <c r="D68" i="2"/>
  <c r="D88" i="2"/>
  <c r="D102" i="2"/>
  <c r="D118" i="2"/>
  <c r="D134" i="2"/>
  <c r="D150" i="2"/>
  <c r="D166" i="2"/>
  <c r="D182" i="2"/>
  <c r="D195" i="2"/>
  <c r="D66" i="2"/>
  <c r="D74" i="2"/>
  <c r="D70" i="2"/>
  <c r="D76" i="2"/>
  <c r="D92" i="2"/>
  <c r="D106" i="2"/>
  <c r="D122" i="2"/>
  <c r="D138" i="2"/>
  <c r="D154" i="2"/>
  <c r="D170" i="2"/>
  <c r="D186" i="2"/>
  <c r="D80" i="2"/>
  <c r="D94" i="2"/>
  <c r="D110" i="2"/>
  <c r="D126" i="2"/>
  <c r="D142" i="2"/>
  <c r="D158" i="2"/>
  <c r="D174" i="2"/>
  <c r="D190" i="2"/>
  <c r="D84" i="2"/>
  <c r="D98" i="2"/>
  <c r="D114" i="2"/>
  <c r="D130" i="2"/>
  <c r="D146" i="2"/>
  <c r="D162" i="2"/>
  <c r="D178" i="2"/>
  <c r="D199" i="2"/>
  <c r="D203" i="2"/>
  <c r="D207" i="2"/>
  <c r="D213" i="2"/>
  <c r="D217" i="2"/>
  <c r="D221" i="2"/>
  <c r="D225" i="2"/>
  <c r="G3" i="5"/>
  <c r="H3" i="5" s="1"/>
  <c r="G2" i="5"/>
  <c r="G3" i="3"/>
  <c r="H3" i="3" s="1"/>
  <c r="G2" i="3"/>
  <c r="G3" i="4"/>
  <c r="G2" i="4"/>
  <c r="G3" i="2"/>
  <c r="H3" i="2" s="1"/>
  <c r="G2" i="2"/>
  <c r="H2" i="2" s="1"/>
  <c r="D2" i="7"/>
  <c r="F2" i="1"/>
  <c r="G2" i="1" s="1"/>
  <c r="F3" i="1"/>
  <c r="G3" i="1" s="1"/>
  <c r="N3" i="5"/>
  <c r="N2" i="5"/>
  <c r="M3" i="5"/>
  <c r="R3" i="5" s="1"/>
  <c r="M2" i="5"/>
  <c r="O2" i="5" s="1"/>
  <c r="N3" i="3"/>
  <c r="N2" i="3"/>
  <c r="M3" i="3"/>
  <c r="O4" i="3" s="1"/>
  <c r="P4" i="3" s="1"/>
  <c r="M2" i="3"/>
  <c r="Q2" i="3" s="1"/>
  <c r="N3" i="4"/>
  <c r="N2" i="4"/>
  <c r="M3" i="4"/>
  <c r="O4" i="4" s="1"/>
  <c r="P4" i="4" s="1"/>
  <c r="M2" i="4"/>
  <c r="M2" i="2"/>
  <c r="Q2" i="2" s="1"/>
  <c r="N2" i="2"/>
  <c r="M3" i="2"/>
  <c r="R3" i="2" s="1"/>
  <c r="N3" i="2"/>
  <c r="I130" i="1" l="1"/>
  <c r="I66" i="1"/>
  <c r="I38" i="1"/>
  <c r="I22" i="1"/>
  <c r="J58" i="1"/>
  <c r="J220" i="4"/>
  <c r="J204" i="4"/>
  <c r="K118" i="4"/>
  <c r="K58" i="4"/>
  <c r="K26" i="5"/>
  <c r="K80" i="2"/>
  <c r="J7" i="1"/>
  <c r="I138" i="1"/>
  <c r="J150" i="1"/>
  <c r="I62" i="1"/>
  <c r="K208" i="4"/>
  <c r="K192" i="4"/>
  <c r="J150" i="4"/>
  <c r="J77" i="4"/>
  <c r="J70" i="4"/>
  <c r="J13" i="6"/>
  <c r="K14" i="4"/>
  <c r="K30" i="5"/>
  <c r="J7" i="6"/>
  <c r="J3" i="6"/>
  <c r="J231" i="1"/>
  <c r="J214" i="1"/>
  <c r="I122" i="1"/>
  <c r="I118" i="1"/>
  <c r="J14" i="5"/>
  <c r="I11" i="1"/>
  <c r="K11" i="6"/>
  <c r="J2" i="6"/>
  <c r="W23" i="6" s="1"/>
  <c r="J6" i="6"/>
  <c r="J10" i="6"/>
  <c r="W3" i="6"/>
  <c r="K18" i="5"/>
  <c r="K151" i="4"/>
  <c r="K122" i="4"/>
  <c r="K86" i="4"/>
  <c r="J80" i="4"/>
  <c r="J66" i="4"/>
  <c r="K54" i="4"/>
  <c r="J138" i="4"/>
  <c r="J13" i="4"/>
  <c r="J172" i="2"/>
  <c r="J138" i="2"/>
  <c r="J104" i="2"/>
  <c r="J84" i="2"/>
  <c r="K77" i="2"/>
  <c r="J121" i="2"/>
  <c r="K61" i="2"/>
  <c r="K75" i="2"/>
  <c r="J83" i="2"/>
  <c r="K97" i="2"/>
  <c r="J171" i="2"/>
  <c r="K114" i="2"/>
  <c r="K218" i="2"/>
  <c r="J159" i="2"/>
  <c r="J168" i="2"/>
  <c r="K135" i="2"/>
  <c r="K70" i="2"/>
  <c r="J133" i="2"/>
  <c r="J117" i="2"/>
  <c r="J91" i="2"/>
  <c r="J122" i="2"/>
  <c r="J79" i="2"/>
  <c r="J19" i="2"/>
  <c r="K35" i="2"/>
  <c r="K197" i="2"/>
  <c r="K119" i="2"/>
  <c r="J34" i="5"/>
  <c r="K57" i="5"/>
  <c r="K37" i="5"/>
  <c r="K69" i="5"/>
  <c r="K53" i="5"/>
  <c r="K65" i="5"/>
  <c r="K49" i="5"/>
  <c r="K61" i="5"/>
  <c r="K45" i="5"/>
  <c r="K41" i="5"/>
  <c r="J22" i="5"/>
  <c r="J6" i="5"/>
  <c r="J183" i="2"/>
  <c r="K166" i="2"/>
  <c r="J107" i="2"/>
  <c r="J146" i="2"/>
  <c r="J130" i="2"/>
  <c r="J109" i="2"/>
  <c r="K43" i="2"/>
  <c r="K30" i="2"/>
  <c r="J215" i="1"/>
  <c r="J206" i="1"/>
  <c r="J128" i="1"/>
  <c r="K74" i="5"/>
  <c r="K11" i="5"/>
  <c r="J178" i="2"/>
  <c r="J99" i="2"/>
  <c r="K143" i="2"/>
  <c r="K127" i="2"/>
  <c r="J89" i="2"/>
  <c r="J94" i="2"/>
  <c r="J101" i="2"/>
  <c r="J51" i="2"/>
  <c r="K47" i="2"/>
  <c r="J199" i="1"/>
  <c r="I230" i="1"/>
  <c r="I198" i="1"/>
  <c r="I203" i="1"/>
  <c r="J125" i="1"/>
  <c r="K154" i="4"/>
  <c r="J5" i="4"/>
  <c r="I222" i="1"/>
  <c r="K27" i="5"/>
  <c r="J31" i="1"/>
  <c r="K169" i="2"/>
  <c r="J141" i="1"/>
  <c r="K40" i="5"/>
  <c r="K19" i="5"/>
  <c r="K84" i="5"/>
  <c r="K205" i="2"/>
  <c r="J210" i="2"/>
  <c r="K213" i="2"/>
  <c r="J170" i="2"/>
  <c r="J144" i="2"/>
  <c r="J136" i="2"/>
  <c r="J128" i="2"/>
  <c r="J120" i="2"/>
  <c r="J81" i="2"/>
  <c r="K93" i="2"/>
  <c r="K110" i="2"/>
  <c r="J72" i="2"/>
  <c r="J40" i="2"/>
  <c r="K39" i="2"/>
  <c r="K38" i="2"/>
  <c r="J223" i="1"/>
  <c r="I207" i="1"/>
  <c r="I193" i="1"/>
  <c r="J178" i="1"/>
  <c r="I142" i="1"/>
  <c r="I126" i="1"/>
  <c r="J149" i="1"/>
  <c r="J136" i="1"/>
  <c r="J113" i="1"/>
  <c r="J97" i="1"/>
  <c r="J81" i="1"/>
  <c r="J49" i="1"/>
  <c r="J33" i="1"/>
  <c r="J17" i="1"/>
  <c r="J45" i="4"/>
  <c r="K82" i="5"/>
  <c r="K39" i="5"/>
  <c r="J35" i="5"/>
  <c r="J59" i="5"/>
  <c r="J43" i="5"/>
  <c r="O4" i="5"/>
  <c r="P4" i="5" s="1"/>
  <c r="K28" i="5"/>
  <c r="K20" i="5"/>
  <c r="K12" i="5"/>
  <c r="K4" i="5"/>
  <c r="J67" i="1"/>
  <c r="J149" i="2"/>
  <c r="J202" i="2"/>
  <c r="K148" i="2"/>
  <c r="K140" i="2"/>
  <c r="K132" i="2"/>
  <c r="K124" i="2"/>
  <c r="K116" i="2"/>
  <c r="J48" i="2"/>
  <c r="K59" i="2"/>
  <c r="J55" i="2"/>
  <c r="J27" i="2"/>
  <c r="J170" i="1"/>
  <c r="J162" i="1"/>
  <c r="J186" i="1"/>
  <c r="J144" i="1"/>
  <c r="J134" i="1"/>
  <c r="I110" i="1"/>
  <c r="I94" i="1"/>
  <c r="I78" i="1"/>
  <c r="J69" i="1"/>
  <c r="K217" i="4"/>
  <c r="K106" i="5"/>
  <c r="K64" i="5"/>
  <c r="J55" i="5"/>
  <c r="K92" i="5"/>
  <c r="I180" i="1"/>
  <c r="J47" i="1"/>
  <c r="I71" i="1"/>
  <c r="J221" i="2"/>
  <c r="J189" i="2"/>
  <c r="K226" i="2"/>
  <c r="K194" i="2"/>
  <c r="J179" i="2"/>
  <c r="K177" i="2"/>
  <c r="K185" i="2"/>
  <c r="J151" i="2"/>
  <c r="K142" i="2"/>
  <c r="K134" i="2"/>
  <c r="K126" i="2"/>
  <c r="K118" i="2"/>
  <c r="J86" i="2"/>
  <c r="K102" i="2"/>
  <c r="J56" i="2"/>
  <c r="J67" i="2"/>
  <c r="J71" i="2"/>
  <c r="K63" i="2"/>
  <c r="K54" i="2"/>
  <c r="K11" i="2"/>
  <c r="I229" i="1"/>
  <c r="J213" i="1"/>
  <c r="I197" i="1"/>
  <c r="I219" i="1"/>
  <c r="I221" i="1"/>
  <c r="J205" i="1"/>
  <c r="J169" i="1"/>
  <c r="J161" i="1"/>
  <c r="J152" i="1"/>
  <c r="J133" i="1"/>
  <c r="J120" i="1"/>
  <c r="J105" i="1"/>
  <c r="J89" i="1"/>
  <c r="I6" i="1"/>
  <c r="J55" i="1"/>
  <c r="J41" i="1"/>
  <c r="J25" i="1"/>
  <c r="I9" i="1"/>
  <c r="J206" i="4"/>
  <c r="J146" i="4"/>
  <c r="J142" i="4"/>
  <c r="K98" i="5"/>
  <c r="K56" i="5"/>
  <c r="J67" i="5"/>
  <c r="J51" i="5"/>
  <c r="J31" i="5"/>
  <c r="J23" i="5"/>
  <c r="J15" i="5"/>
  <c r="K7" i="5"/>
  <c r="K100" i="5"/>
  <c r="K108" i="5"/>
  <c r="I192" i="1"/>
  <c r="J39" i="1"/>
  <c r="J15" i="1"/>
  <c r="J187" i="2"/>
  <c r="J64" i="2"/>
  <c r="J32" i="2"/>
  <c r="O4" i="2"/>
  <c r="P4" i="2" s="1"/>
  <c r="I102" i="1"/>
  <c r="I86" i="1"/>
  <c r="K22" i="4"/>
  <c r="K90" i="5"/>
  <c r="K71" i="5"/>
  <c r="K48" i="5"/>
  <c r="J63" i="5"/>
  <c r="J47" i="5"/>
  <c r="K33" i="5"/>
  <c r="K29" i="5"/>
  <c r="K25" i="5"/>
  <c r="K21" i="5"/>
  <c r="K17" i="5"/>
  <c r="K13" i="5"/>
  <c r="K9" i="5"/>
  <c r="K5" i="5"/>
  <c r="K76" i="5"/>
  <c r="I7" i="1"/>
  <c r="J23" i="1"/>
  <c r="K109" i="5"/>
  <c r="J109" i="5"/>
  <c r="J99" i="5"/>
  <c r="K93" i="5"/>
  <c r="J93" i="5"/>
  <c r="J83" i="5"/>
  <c r="K77" i="5"/>
  <c r="J77" i="5"/>
  <c r="K111" i="5"/>
  <c r="K103" i="5"/>
  <c r="K95" i="5"/>
  <c r="K87" i="5"/>
  <c r="K79" i="5"/>
  <c r="J68" i="5"/>
  <c r="J60" i="5"/>
  <c r="J52" i="5"/>
  <c r="J44" i="5"/>
  <c r="J36" i="5"/>
  <c r="K32" i="5"/>
  <c r="K16" i="5"/>
  <c r="K105" i="5"/>
  <c r="J105" i="5"/>
  <c r="K89" i="5"/>
  <c r="J89" i="5"/>
  <c r="K73" i="5"/>
  <c r="J73" i="5"/>
  <c r="J110" i="5"/>
  <c r="J102" i="5"/>
  <c r="J94" i="5"/>
  <c r="J86" i="5"/>
  <c r="J78" i="5"/>
  <c r="K62" i="5"/>
  <c r="J62" i="5"/>
  <c r="K54" i="5"/>
  <c r="J54" i="5"/>
  <c r="K46" i="5"/>
  <c r="J46" i="5"/>
  <c r="J24" i="5"/>
  <c r="J8" i="5"/>
  <c r="J107" i="5"/>
  <c r="K101" i="5"/>
  <c r="J101" i="5"/>
  <c r="J91" i="5"/>
  <c r="K85" i="5"/>
  <c r="J85" i="5"/>
  <c r="J75" i="5"/>
  <c r="J70" i="5"/>
  <c r="K97" i="5"/>
  <c r="J97" i="5"/>
  <c r="K81" i="5"/>
  <c r="J81" i="5"/>
  <c r="K66" i="5"/>
  <c r="J66" i="5"/>
  <c r="K58" i="5"/>
  <c r="J58" i="5"/>
  <c r="K50" i="5"/>
  <c r="J50" i="5"/>
  <c r="K42" i="5"/>
  <c r="J42" i="5"/>
  <c r="K38" i="5"/>
  <c r="J38" i="5"/>
  <c r="I3" i="3"/>
  <c r="J3" i="3" s="1"/>
  <c r="K127" i="4"/>
  <c r="J69" i="4"/>
  <c r="J62" i="4"/>
  <c r="J214" i="4"/>
  <c r="K224" i="4"/>
  <c r="K196" i="4"/>
  <c r="K90" i="4"/>
  <c r="K82" i="4"/>
  <c r="J61" i="4"/>
  <c r="J29" i="4"/>
  <c r="K78" i="4"/>
  <c r="J211" i="4"/>
  <c r="J37" i="4"/>
  <c r="K209" i="4"/>
  <c r="J191" i="4"/>
  <c r="K160" i="4"/>
  <c r="J53" i="4"/>
  <c r="J21" i="4"/>
  <c r="J222" i="4"/>
  <c r="J203" i="4"/>
  <c r="J221" i="4"/>
  <c r="J213" i="4"/>
  <c r="J205" i="4"/>
  <c r="J147" i="4"/>
  <c r="J85" i="4"/>
  <c r="K81" i="4"/>
  <c r="J73" i="4"/>
  <c r="J57" i="4"/>
  <c r="J41" i="4"/>
  <c r="J25" i="4"/>
  <c r="J9" i="4"/>
  <c r="J195" i="4"/>
  <c r="K219" i="4"/>
  <c r="J198" i="4"/>
  <c r="J155" i="4"/>
  <c r="K227" i="4"/>
  <c r="J197" i="4"/>
  <c r="J65" i="4"/>
  <c r="J49" i="4"/>
  <c r="J33" i="4"/>
  <c r="J17" i="4"/>
  <c r="J226" i="4"/>
  <c r="K228" i="4"/>
  <c r="K210" i="4"/>
  <c r="K201" i="4"/>
  <c r="K194" i="4"/>
  <c r="K189" i="4"/>
  <c r="J189" i="4"/>
  <c r="K185" i="4"/>
  <c r="J185" i="4"/>
  <c r="K181" i="4"/>
  <c r="J181" i="4"/>
  <c r="K177" i="4"/>
  <c r="J177" i="4"/>
  <c r="K173" i="4"/>
  <c r="J173" i="4"/>
  <c r="K169" i="4"/>
  <c r="J169" i="4"/>
  <c r="K165" i="4"/>
  <c r="J165" i="4"/>
  <c r="K161" i="4"/>
  <c r="J161" i="4"/>
  <c r="K231" i="4"/>
  <c r="K178" i="4"/>
  <c r="K175" i="4"/>
  <c r="J175" i="4"/>
  <c r="K162" i="4"/>
  <c r="K159" i="4"/>
  <c r="J159" i="4"/>
  <c r="K176" i="4"/>
  <c r="J186" i="4"/>
  <c r="J170" i="4"/>
  <c r="K190" i="4"/>
  <c r="K158" i="4"/>
  <c r="K164" i="4"/>
  <c r="K153" i="4"/>
  <c r="K145" i="4"/>
  <c r="K137" i="4"/>
  <c r="J135" i="4"/>
  <c r="K132" i="4"/>
  <c r="J128" i="4"/>
  <c r="K144" i="4"/>
  <c r="J141" i="4"/>
  <c r="K139" i="4"/>
  <c r="J121" i="4"/>
  <c r="J101" i="4"/>
  <c r="J97" i="4"/>
  <c r="J93" i="4"/>
  <c r="J89" i="4"/>
  <c r="J112" i="4"/>
  <c r="K105" i="4"/>
  <c r="K95" i="4"/>
  <c r="K88" i="4"/>
  <c r="J79" i="4"/>
  <c r="K50" i="4"/>
  <c r="J50" i="4"/>
  <c r="K42" i="4"/>
  <c r="J42" i="4"/>
  <c r="K34" i="4"/>
  <c r="J34" i="4"/>
  <c r="K10" i="4"/>
  <c r="J10" i="4"/>
  <c r="K87" i="4"/>
  <c r="K117" i="4"/>
  <c r="K115" i="4"/>
  <c r="J100" i="4"/>
  <c r="J76" i="4"/>
  <c r="J71" i="4"/>
  <c r="K67" i="4"/>
  <c r="K64" i="4"/>
  <c r="J60" i="4"/>
  <c r="J55" i="4"/>
  <c r="K51" i="4"/>
  <c r="J35" i="4"/>
  <c r="K4" i="4"/>
  <c r="K40" i="4"/>
  <c r="K7" i="4"/>
  <c r="K43" i="4"/>
  <c r="J27" i="4"/>
  <c r="K23" i="4"/>
  <c r="K20" i="4"/>
  <c r="J16" i="4"/>
  <c r="J11" i="4"/>
  <c r="K48" i="4"/>
  <c r="K31" i="4"/>
  <c r="J223" i="4"/>
  <c r="J207" i="4"/>
  <c r="J218" i="4"/>
  <c r="K215" i="4"/>
  <c r="J202" i="4"/>
  <c r="K199" i="4"/>
  <c r="J193" i="4"/>
  <c r="J230" i="4"/>
  <c r="K187" i="4"/>
  <c r="J187" i="4"/>
  <c r="K174" i="4"/>
  <c r="K171" i="4"/>
  <c r="J171" i="4"/>
  <c r="K157" i="4"/>
  <c r="K184" i="4"/>
  <c r="K168" i="4"/>
  <c r="K180" i="4"/>
  <c r="K133" i="4"/>
  <c r="J148" i="4"/>
  <c r="J131" i="4"/>
  <c r="K156" i="4"/>
  <c r="J125" i="4"/>
  <c r="J120" i="4"/>
  <c r="J143" i="4"/>
  <c r="K123" i="4"/>
  <c r="K119" i="4"/>
  <c r="J114" i="4"/>
  <c r="K114" i="4"/>
  <c r="J110" i="4"/>
  <c r="K110" i="4"/>
  <c r="J106" i="4"/>
  <c r="K106" i="4"/>
  <c r="J140" i="4"/>
  <c r="K83" i="4"/>
  <c r="J108" i="4"/>
  <c r="J104" i="4"/>
  <c r="K113" i="4"/>
  <c r="J92" i="4"/>
  <c r="J84" i="4"/>
  <c r="K84" i="4"/>
  <c r="J72" i="4"/>
  <c r="K63" i="4"/>
  <c r="J56" i="4"/>
  <c r="J36" i="4"/>
  <c r="K39" i="4"/>
  <c r="J28" i="4"/>
  <c r="K19" i="4"/>
  <c r="J12" i="4"/>
  <c r="K47" i="4"/>
  <c r="K183" i="4"/>
  <c r="J183" i="4"/>
  <c r="K167" i="4"/>
  <c r="J167" i="4"/>
  <c r="J182" i="4"/>
  <c r="J166" i="4"/>
  <c r="K149" i="4"/>
  <c r="K129" i="4"/>
  <c r="J136" i="4"/>
  <c r="J124" i="4"/>
  <c r="K111" i="4"/>
  <c r="J96" i="4"/>
  <c r="K46" i="4"/>
  <c r="J46" i="4"/>
  <c r="K38" i="4"/>
  <c r="J38" i="4"/>
  <c r="K30" i="4"/>
  <c r="J30" i="4"/>
  <c r="J6" i="4"/>
  <c r="K6" i="4"/>
  <c r="J116" i="4"/>
  <c r="K99" i="4"/>
  <c r="K75" i="4"/>
  <c r="J68" i="4"/>
  <c r="K59" i="4"/>
  <c r="J52" i="4"/>
  <c r="J8" i="4"/>
  <c r="J44" i="4"/>
  <c r="J24" i="4"/>
  <c r="K15" i="4"/>
  <c r="J32" i="4"/>
  <c r="K229" i="4"/>
  <c r="J229" i="4"/>
  <c r="K225" i="4"/>
  <c r="J225" i="4"/>
  <c r="K179" i="4"/>
  <c r="J179" i="4"/>
  <c r="K163" i="4"/>
  <c r="J163" i="4"/>
  <c r="K188" i="4"/>
  <c r="K172" i="4"/>
  <c r="K152" i="4"/>
  <c r="J152" i="4"/>
  <c r="J109" i="4"/>
  <c r="K107" i="4"/>
  <c r="K103" i="4"/>
  <c r="K91" i="4"/>
  <c r="J232" i="1"/>
  <c r="I232" i="1"/>
  <c r="J216" i="1"/>
  <c r="I216" i="1"/>
  <c r="J200" i="1"/>
  <c r="I200" i="1"/>
  <c r="I227" i="1"/>
  <c r="J225" i="1"/>
  <c r="J210" i="1"/>
  <c r="I234" i="1"/>
  <c r="I217" i="1"/>
  <c r="I202" i="1"/>
  <c r="I164" i="1"/>
  <c r="J164" i="1"/>
  <c r="J189" i="1"/>
  <c r="I189" i="1"/>
  <c r="I179" i="1"/>
  <c r="I163" i="1"/>
  <c r="I177" i="1"/>
  <c r="J174" i="1"/>
  <c r="I157" i="1"/>
  <c r="J182" i="1"/>
  <c r="J194" i="1"/>
  <c r="J166" i="1"/>
  <c r="J148" i="1"/>
  <c r="J145" i="1"/>
  <c r="J132" i="1"/>
  <c r="J129" i="1"/>
  <c r="I111" i="1"/>
  <c r="I95" i="1"/>
  <c r="I79" i="1"/>
  <c r="J117" i="1"/>
  <c r="I106" i="1"/>
  <c r="J103" i="1"/>
  <c r="J101" i="1"/>
  <c r="I90" i="1"/>
  <c r="J87" i="1"/>
  <c r="J85" i="1"/>
  <c r="I72" i="1"/>
  <c r="J72" i="1"/>
  <c r="I44" i="1"/>
  <c r="J44" i="1"/>
  <c r="I28" i="1"/>
  <c r="J28" i="1"/>
  <c r="I12" i="1"/>
  <c r="J12" i="1"/>
  <c r="J57" i="1"/>
  <c r="J65" i="1"/>
  <c r="J228" i="1"/>
  <c r="I228" i="1"/>
  <c r="J212" i="1"/>
  <c r="I212" i="1"/>
  <c r="J196" i="1"/>
  <c r="I196" i="1"/>
  <c r="I226" i="1"/>
  <c r="I209" i="1"/>
  <c r="I168" i="1"/>
  <c r="J168" i="1"/>
  <c r="I191" i="1"/>
  <c r="J185" i="1"/>
  <c r="I185" i="1"/>
  <c r="I175" i="1"/>
  <c r="I159" i="1"/>
  <c r="J171" i="1"/>
  <c r="I173" i="1"/>
  <c r="I165" i="1"/>
  <c r="I153" i="1"/>
  <c r="I137" i="1"/>
  <c r="I121" i="1"/>
  <c r="I107" i="1"/>
  <c r="I91" i="1"/>
  <c r="J115" i="1"/>
  <c r="I109" i="1"/>
  <c r="J99" i="1"/>
  <c r="I93" i="1"/>
  <c r="J83" i="1"/>
  <c r="I68" i="1"/>
  <c r="J68" i="1"/>
  <c r="I40" i="1"/>
  <c r="J40" i="1"/>
  <c r="I24" i="1"/>
  <c r="J24" i="1"/>
  <c r="I8" i="1"/>
  <c r="J8" i="1"/>
  <c r="I61" i="1"/>
  <c r="I53" i="1"/>
  <c r="I45" i="1"/>
  <c r="I37" i="1"/>
  <c r="I29" i="1"/>
  <c r="I21" i="1"/>
  <c r="I13" i="1"/>
  <c r="J5" i="1"/>
  <c r="J224" i="1"/>
  <c r="I224" i="1"/>
  <c r="J211" i="1"/>
  <c r="J208" i="1"/>
  <c r="I208" i="1"/>
  <c r="I233" i="1"/>
  <c r="I218" i="1"/>
  <c r="I201" i="1"/>
  <c r="I172" i="1"/>
  <c r="J172" i="1"/>
  <c r="I156" i="1"/>
  <c r="J156" i="1"/>
  <c r="I187" i="1"/>
  <c r="J181" i="1"/>
  <c r="I181" i="1"/>
  <c r="I190" i="1"/>
  <c r="I158" i="1"/>
  <c r="J183" i="1"/>
  <c r="J155" i="1"/>
  <c r="J167" i="1"/>
  <c r="J140" i="1"/>
  <c r="J124" i="1"/>
  <c r="I114" i="1"/>
  <c r="I98" i="1"/>
  <c r="I82" i="1"/>
  <c r="J77" i="1"/>
  <c r="I64" i="1"/>
  <c r="J64" i="1"/>
  <c r="I60" i="1"/>
  <c r="J60" i="1"/>
  <c r="I56" i="1"/>
  <c r="J56" i="1"/>
  <c r="I52" i="1"/>
  <c r="J52" i="1"/>
  <c r="I36" i="1"/>
  <c r="J36" i="1"/>
  <c r="I20" i="1"/>
  <c r="J20" i="1"/>
  <c r="J4" i="1"/>
  <c r="I4" i="1"/>
  <c r="I73" i="1"/>
  <c r="J63" i="1"/>
  <c r="J220" i="1"/>
  <c r="I220" i="1"/>
  <c r="J204" i="1"/>
  <c r="I204" i="1"/>
  <c r="I160" i="1"/>
  <c r="J160" i="1"/>
  <c r="I154" i="1"/>
  <c r="J154" i="1"/>
  <c r="I48" i="1"/>
  <c r="J48" i="1"/>
  <c r="I32" i="1"/>
  <c r="J32" i="1"/>
  <c r="I16" i="1"/>
  <c r="J16" i="1"/>
  <c r="K219" i="2"/>
  <c r="K216" i="2"/>
  <c r="J216" i="2"/>
  <c r="K203" i="2"/>
  <c r="K200" i="2"/>
  <c r="J200" i="2"/>
  <c r="J223" i="2"/>
  <c r="J206" i="2"/>
  <c r="K190" i="2"/>
  <c r="J225" i="2"/>
  <c r="J211" i="2"/>
  <c r="K209" i="2"/>
  <c r="J163" i="2"/>
  <c r="J155" i="2"/>
  <c r="J198" i="2"/>
  <c r="J182" i="2"/>
  <c r="K173" i="2"/>
  <c r="J158" i="2"/>
  <c r="K150" i="2"/>
  <c r="J111" i="2"/>
  <c r="J95" i="2"/>
  <c r="K139" i="2"/>
  <c r="K123" i="2"/>
  <c r="J90" i="2"/>
  <c r="K87" i="2"/>
  <c r="J85" i="2"/>
  <c r="J105" i="2"/>
  <c r="J20" i="2"/>
  <c r="J4" i="2"/>
  <c r="K58" i="2"/>
  <c r="K24" i="2"/>
  <c r="K12" i="2"/>
  <c r="K46" i="2"/>
  <c r="K28" i="2"/>
  <c r="K26" i="2"/>
  <c r="J18" i="2"/>
  <c r="J6" i="2"/>
  <c r="K76" i="2"/>
  <c r="K60" i="2"/>
  <c r="K44" i="2"/>
  <c r="K215" i="2"/>
  <c r="K212" i="2"/>
  <c r="J212" i="2"/>
  <c r="K199" i="2"/>
  <c r="K196" i="2"/>
  <c r="J196" i="2"/>
  <c r="J201" i="2"/>
  <c r="J222" i="2"/>
  <c r="J186" i="2"/>
  <c r="K186" i="2"/>
  <c r="K96" i="2"/>
  <c r="J96" i="2"/>
  <c r="J147" i="2"/>
  <c r="J131" i="2"/>
  <c r="J115" i="2"/>
  <c r="J98" i="2"/>
  <c r="J106" i="2"/>
  <c r="K103" i="2"/>
  <c r="J68" i="2"/>
  <c r="J52" i="2"/>
  <c r="J36" i="2"/>
  <c r="J16" i="2"/>
  <c r="K50" i="2"/>
  <c r="J31" i="2"/>
  <c r="J22" i="2"/>
  <c r="K8" i="2"/>
  <c r="J23" i="2"/>
  <c r="K224" i="2"/>
  <c r="J224" i="2"/>
  <c r="K208" i="2"/>
  <c r="J208" i="2"/>
  <c r="K195" i="2"/>
  <c r="K192" i="2"/>
  <c r="J192" i="2"/>
  <c r="J217" i="2"/>
  <c r="J191" i="2"/>
  <c r="J193" i="2"/>
  <c r="J165" i="2"/>
  <c r="K165" i="2"/>
  <c r="J161" i="2"/>
  <c r="K161" i="2"/>
  <c r="J157" i="2"/>
  <c r="K157" i="2"/>
  <c r="K153" i="2"/>
  <c r="J153" i="2"/>
  <c r="J214" i="2"/>
  <c r="K181" i="2"/>
  <c r="J174" i="2"/>
  <c r="J162" i="2"/>
  <c r="J154" i="2"/>
  <c r="K112" i="2"/>
  <c r="J82" i="2"/>
  <c r="K74" i="2"/>
  <c r="K42" i="2"/>
  <c r="J14" i="2"/>
  <c r="K7" i="2"/>
  <c r="K62" i="2"/>
  <c r="J15" i="2"/>
  <c r="J10" i="2"/>
  <c r="J78" i="2"/>
  <c r="K220" i="2"/>
  <c r="J220" i="2"/>
  <c r="K207" i="2"/>
  <c r="K204" i="2"/>
  <c r="J204" i="2"/>
  <c r="K188" i="2"/>
  <c r="J188" i="2"/>
  <c r="K100" i="2"/>
  <c r="J100" i="2"/>
  <c r="K92" i="2"/>
  <c r="J92" i="2"/>
  <c r="K66" i="2"/>
  <c r="K34" i="2"/>
  <c r="I3" i="4"/>
  <c r="I2" i="4"/>
  <c r="I2" i="3"/>
  <c r="I2" i="5"/>
  <c r="I3" i="5"/>
  <c r="J3" i="5" s="1"/>
  <c r="H2" i="5"/>
  <c r="H2" i="3"/>
  <c r="H3" i="4"/>
  <c r="H2" i="4"/>
  <c r="Q2" i="5"/>
  <c r="R2" i="5"/>
  <c r="Q3" i="5"/>
  <c r="O3" i="5"/>
  <c r="P3" i="5" s="1"/>
  <c r="P2" i="5"/>
  <c r="R3" i="3"/>
  <c r="Q3" i="3"/>
  <c r="O3" i="3"/>
  <c r="P3" i="3" s="1"/>
  <c r="R2" i="3"/>
  <c r="O2" i="3"/>
  <c r="P2" i="3" s="1"/>
  <c r="O2" i="4"/>
  <c r="P2" i="4" s="1"/>
  <c r="R2" i="4"/>
  <c r="Q2" i="4"/>
  <c r="Q3" i="4"/>
  <c r="O3" i="4"/>
  <c r="P3" i="4" s="1"/>
  <c r="R3" i="4"/>
  <c r="I2" i="2"/>
  <c r="J2" i="2" s="1"/>
  <c r="I3" i="2"/>
  <c r="K3" i="2" s="1"/>
  <c r="R2" i="2"/>
  <c r="O2" i="2"/>
  <c r="P2" i="2" s="1"/>
  <c r="Q3" i="2"/>
  <c r="O3" i="2"/>
  <c r="P3" i="2" s="1"/>
  <c r="M3" i="1"/>
  <c r="L3" i="1"/>
  <c r="N4" i="1" s="1"/>
  <c r="O4" i="1" s="1"/>
  <c r="L2" i="1"/>
  <c r="K3" i="3" l="1"/>
  <c r="K2" i="2"/>
  <c r="X9" i="4"/>
  <c r="K3" i="5"/>
  <c r="K2" i="5"/>
  <c r="J2" i="5"/>
  <c r="K2" i="3"/>
  <c r="J2" i="3"/>
  <c r="K3" i="4"/>
  <c r="J3" i="4"/>
  <c r="K2" i="4"/>
  <c r="J2" i="4"/>
  <c r="W9" i="4"/>
  <c r="W16" i="4"/>
  <c r="W4" i="4"/>
  <c r="W3" i="4"/>
  <c r="X16" i="4"/>
  <c r="J3" i="2"/>
  <c r="W9" i="2"/>
  <c r="X9" i="2"/>
  <c r="W18" i="2"/>
  <c r="W11" i="2"/>
  <c r="W17" i="2"/>
  <c r="W10" i="2"/>
  <c r="W16" i="2"/>
  <c r="X16" i="2"/>
  <c r="P3" i="1"/>
  <c r="H3" i="1"/>
  <c r="Q2" i="1"/>
  <c r="H2" i="1"/>
  <c r="X15" i="6"/>
  <c r="W15" i="6"/>
  <c r="X8" i="6"/>
  <c r="W8" i="6"/>
  <c r="W17" i="6"/>
  <c r="W10" i="6"/>
  <c r="W9" i="6"/>
  <c r="W16" i="6"/>
  <c r="W4" i="6"/>
  <c r="W2" i="6" s="1"/>
  <c r="X3" i="6" s="1"/>
  <c r="X8" i="5"/>
  <c r="W16" i="5"/>
  <c r="W17" i="5"/>
  <c r="W10" i="5"/>
  <c r="W9" i="5"/>
  <c r="W4" i="5"/>
  <c r="W3" i="5"/>
  <c r="W8" i="5"/>
  <c r="X15" i="5"/>
  <c r="W15" i="5"/>
  <c r="W17" i="3"/>
  <c r="W9" i="3"/>
  <c r="W10" i="3"/>
  <c r="W16" i="3"/>
  <c r="W4" i="3"/>
  <c r="X15" i="3"/>
  <c r="W15" i="3"/>
  <c r="X8" i="3"/>
  <c r="W8" i="3"/>
  <c r="W3" i="3"/>
  <c r="W18" i="4"/>
  <c r="W17" i="4"/>
  <c r="W10" i="4"/>
  <c r="W11" i="4"/>
  <c r="W4" i="2"/>
  <c r="W3" i="2"/>
  <c r="N3" i="1"/>
  <c r="O3" i="1" s="1"/>
  <c r="Q3" i="1"/>
  <c r="P2" i="1"/>
  <c r="W30" i="2" l="1"/>
  <c r="X29" i="2"/>
  <c r="W29" i="6"/>
  <c r="W31" i="3"/>
  <c r="W24" i="3"/>
  <c r="W30" i="3"/>
  <c r="W23" i="3"/>
  <c r="W24" i="2"/>
  <c r="W29" i="3"/>
  <c r="X29" i="3"/>
  <c r="X29" i="6"/>
  <c r="W31" i="2"/>
  <c r="W30" i="4"/>
  <c r="W23" i="4"/>
  <c r="W31" i="4"/>
  <c r="W24" i="4"/>
  <c r="W30" i="5"/>
  <c r="W23" i="5"/>
  <c r="W31" i="5"/>
  <c r="W24" i="5"/>
  <c r="W23" i="2"/>
  <c r="W29" i="2"/>
  <c r="X29" i="4"/>
  <c r="W29" i="4"/>
  <c r="X29" i="5"/>
  <c r="W29" i="5"/>
  <c r="W31" i="6"/>
  <c r="W24" i="6"/>
  <c r="W30" i="6"/>
  <c r="AA16" i="4"/>
  <c r="Z16" i="4"/>
  <c r="Z9" i="4"/>
  <c r="AA9" i="4"/>
  <c r="AA9" i="2"/>
  <c r="Z9" i="2"/>
  <c r="W2" i="2"/>
  <c r="X3" i="2" s="1"/>
  <c r="AA16" i="2"/>
  <c r="Z16" i="2"/>
  <c r="I2" i="1"/>
  <c r="J2" i="1"/>
  <c r="J3" i="1"/>
  <c r="I3" i="1"/>
  <c r="X4" i="6"/>
  <c r="AA8" i="6"/>
  <c r="Z8" i="6"/>
  <c r="AA15" i="6"/>
  <c r="Z15" i="6"/>
  <c r="W2" i="5"/>
  <c r="X4" i="5" s="1"/>
  <c r="AA15" i="5"/>
  <c r="Z15" i="5"/>
  <c r="AA8" i="5"/>
  <c r="Z8" i="5"/>
  <c r="AA15" i="3"/>
  <c r="Z15" i="3"/>
  <c r="W2" i="3"/>
  <c r="X4" i="3" s="1"/>
  <c r="AA8" i="3"/>
  <c r="Z8" i="3"/>
  <c r="W2" i="4"/>
  <c r="X3" i="4" s="1"/>
  <c r="Z29" i="6" l="1"/>
  <c r="Z29" i="5"/>
  <c r="AA29" i="5"/>
  <c r="W22" i="2"/>
  <c r="X23" i="2" s="1"/>
  <c r="AA29" i="6"/>
  <c r="AA29" i="3"/>
  <c r="Z29" i="3"/>
  <c r="AA29" i="4"/>
  <c r="Z29" i="4"/>
  <c r="W22" i="3"/>
  <c r="X24" i="3" s="1"/>
  <c r="W22" i="6"/>
  <c r="Z29" i="2"/>
  <c r="AA29" i="2"/>
  <c r="W22" i="5"/>
  <c r="W22" i="4"/>
  <c r="X23" i="4" s="1"/>
  <c r="AA10" i="4"/>
  <c r="AB9" i="4" s="1"/>
  <c r="AA10" i="2"/>
  <c r="AB9" i="2" s="1"/>
  <c r="X4" i="2"/>
  <c r="W16" i="1"/>
  <c r="W9" i="1"/>
  <c r="V18" i="1"/>
  <c r="V16" i="1"/>
  <c r="V11" i="1"/>
  <c r="V17" i="1"/>
  <c r="V9" i="1"/>
  <c r="V10" i="1"/>
  <c r="AA9" i="6"/>
  <c r="AB8" i="6" s="1"/>
  <c r="AA9" i="5"/>
  <c r="AB8" i="5" s="1"/>
  <c r="X3" i="5"/>
  <c r="X3" i="3"/>
  <c r="AA9" i="3"/>
  <c r="AB8" i="3" s="1"/>
  <c r="X4" i="4"/>
  <c r="V3" i="1"/>
  <c r="W3" i="1" s="1"/>
  <c r="V4" i="1"/>
  <c r="W4" i="1" s="1"/>
  <c r="AA30" i="5" l="1"/>
  <c r="AB29" i="5" s="1"/>
  <c r="X24" i="6"/>
  <c r="X23" i="6"/>
  <c r="X23" i="5"/>
  <c r="X24" i="2"/>
  <c r="AA30" i="6"/>
  <c r="X24" i="4"/>
  <c r="X23" i="3"/>
  <c r="X24" i="5"/>
  <c r="V29" i="1"/>
  <c r="V30" i="1"/>
  <c r="V24" i="1"/>
  <c r="V23" i="1"/>
  <c r="V31" i="1"/>
  <c r="W29" i="1"/>
  <c r="Z9" i="1"/>
  <c r="Y9" i="1"/>
  <c r="Z16" i="1"/>
  <c r="Y16" i="1"/>
  <c r="V22" i="1" l="1"/>
  <c r="W23" i="1" s="1"/>
  <c r="Z10" i="1"/>
  <c r="AA9" i="1" s="1"/>
  <c r="W24" i="1" l="1"/>
  <c r="D2" i="2" l="1"/>
</calcChain>
</file>

<file path=xl/sharedStrings.xml><?xml version="1.0" encoding="utf-8"?>
<sst xmlns="http://schemas.openxmlformats.org/spreadsheetml/2006/main" count="3337" uniqueCount="42">
  <si>
    <t>Date</t>
  </si>
  <si>
    <t>Prediction</t>
  </si>
  <si>
    <t>FECHAMENTO REAL</t>
  </si>
  <si>
    <t>Dif. Centavos</t>
  </si>
  <si>
    <t>Var.</t>
  </si>
  <si>
    <t>Var. Preço prevista DoD</t>
  </si>
  <si>
    <t>Acertou a direção?</t>
  </si>
  <si>
    <t>qtd casos</t>
  </si>
  <si>
    <t>direção correta</t>
  </si>
  <si>
    <t>direção errada</t>
  </si>
  <si>
    <t>Média</t>
  </si>
  <si>
    <t>Desv. Padrão</t>
  </si>
  <si>
    <t>Geral</t>
  </si>
  <si>
    <t>Corretos</t>
  </si>
  <si>
    <t>Errada</t>
  </si>
  <si>
    <t>Dif centavos</t>
  </si>
  <si>
    <t>75% dos casos tem variação entre -0,49581 centavos e 0,775367 centavos da predição versus o valor real</t>
  </si>
  <si>
    <t>67% dos casos tem variação entre -3,76 reais e -1,00 reais da predição versus o valor real</t>
  </si>
  <si>
    <t>Variação maior na predição de resultados, porém uma maior quantidade de predições na direção correta</t>
  </si>
  <si>
    <t>Variação baixa na predição de resultados, porém menos de 50% das predições na direção correta</t>
  </si>
  <si>
    <t>70% dos casos tem variação entre -11,83 reais e -6,42 reais da predição versus o valor real</t>
  </si>
  <si>
    <t>Dia base</t>
  </si>
  <si>
    <t>FECHAMENTO Dia previsto</t>
  </si>
  <si>
    <t>FECHAMENTO Dia BASE</t>
  </si>
  <si>
    <t>Var. Preço prevista Dia base Vs Predição</t>
  </si>
  <si>
    <t>Var. Preço prevista Dia base Vs Real</t>
  </si>
  <si>
    <t>Dif. Centavos variação projetada</t>
  </si>
  <si>
    <t>Direção DoD</t>
  </si>
  <si>
    <t>Direção Data Base Vs predição vs. real</t>
  </si>
  <si>
    <t>Dif centavos Data Base Vs predição vs. real</t>
  </si>
  <si>
    <t>dia da semana</t>
  </si>
  <si>
    <t>dataprediçaocorrigida</t>
  </si>
  <si>
    <t>databasecorrigida</t>
  </si>
  <si>
    <t>Simulação</t>
  </si>
  <si>
    <t>sim</t>
  </si>
  <si>
    <t>não</t>
  </si>
  <si>
    <t>d_364</t>
  </si>
  <si>
    <t>d_182</t>
  </si>
  <si>
    <t>d_91</t>
  </si>
  <si>
    <t>d_28</t>
  </si>
  <si>
    <t>d_7</t>
  </si>
  <si>
    <t>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</si>
</sst>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yyyy\-mm\-dd\ hh:mm:ss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zpa/Downloads/his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36528</v>
          </cell>
          <cell r="B2">
            <v>1.282195568084717</v>
          </cell>
          <cell r="C2">
            <v>1.282195568084717</v>
          </cell>
          <cell r="D2">
            <v>1.282195568084717</v>
          </cell>
          <cell r="E2">
            <v>1.282195568084717</v>
          </cell>
        </row>
        <row r="3">
          <cell r="A3">
            <v>36529</v>
          </cell>
          <cell r="B3">
            <v>1.211265921592712</v>
          </cell>
          <cell r="C3">
            <v>1.211265921592712</v>
          </cell>
          <cell r="D3">
            <v>1.211265921592712</v>
          </cell>
          <cell r="E3">
            <v>1.211265921592712</v>
          </cell>
        </row>
        <row r="4">
          <cell r="A4">
            <v>36530</v>
          </cell>
          <cell r="B4">
            <v>1.1990435123443599</v>
          </cell>
          <cell r="C4">
            <v>1.1990435123443599</v>
          </cell>
          <cell r="D4">
            <v>1.1990435123443599</v>
          </cell>
          <cell r="E4">
            <v>1.1990435123443599</v>
          </cell>
        </row>
        <row r="5">
          <cell r="A5">
            <v>36531</v>
          </cell>
          <cell r="B5">
            <v>1.194896817207336</v>
          </cell>
          <cell r="C5">
            <v>1.194896817207336</v>
          </cell>
          <cell r="D5">
            <v>1.194896817207336</v>
          </cell>
          <cell r="E5">
            <v>1.194896817207336</v>
          </cell>
        </row>
        <row r="6">
          <cell r="A6">
            <v>36532</v>
          </cell>
          <cell r="B6">
            <v>1.200352787971497</v>
          </cell>
          <cell r="C6">
            <v>1.200352787971497</v>
          </cell>
          <cell r="D6">
            <v>1.200352787971497</v>
          </cell>
          <cell r="E6">
            <v>1.200352787971497</v>
          </cell>
        </row>
        <row r="7">
          <cell r="A7">
            <v>36535</v>
          </cell>
          <cell r="B7">
            <v>1.2250150442123411</v>
          </cell>
          <cell r="C7">
            <v>1.2250150442123411</v>
          </cell>
          <cell r="D7">
            <v>1.2250150442123411</v>
          </cell>
          <cell r="E7">
            <v>1.2250150442123411</v>
          </cell>
        </row>
        <row r="8">
          <cell r="A8">
            <v>36536</v>
          </cell>
          <cell r="B8">
            <v>1.194896817207336</v>
          </cell>
          <cell r="C8">
            <v>1.194896817207336</v>
          </cell>
          <cell r="D8">
            <v>1.194896817207336</v>
          </cell>
          <cell r="E8">
            <v>1.194896817207336</v>
          </cell>
        </row>
        <row r="9">
          <cell r="A9">
            <v>36537</v>
          </cell>
          <cell r="B9">
            <v>1.196643114089966</v>
          </cell>
          <cell r="C9">
            <v>1.196643114089966</v>
          </cell>
          <cell r="D9">
            <v>1.196643114089966</v>
          </cell>
          <cell r="E9">
            <v>1.196643114089966</v>
          </cell>
        </row>
        <row r="10">
          <cell r="A10">
            <v>36538</v>
          </cell>
          <cell r="B10">
            <v>1.16215980052948</v>
          </cell>
          <cell r="C10">
            <v>1.16215980052948</v>
          </cell>
          <cell r="D10">
            <v>1.16215980052948</v>
          </cell>
          <cell r="E10">
            <v>1.16215980052948</v>
          </cell>
        </row>
        <row r="11">
          <cell r="A11">
            <v>36539</v>
          </cell>
          <cell r="B11">
            <v>1.1785286664962771</v>
          </cell>
          <cell r="C11">
            <v>1.1785286664962771</v>
          </cell>
          <cell r="D11">
            <v>1.1785286664962771</v>
          </cell>
          <cell r="E11">
            <v>1.1785286664962771</v>
          </cell>
        </row>
        <row r="12">
          <cell r="A12">
            <v>36542</v>
          </cell>
          <cell r="B12">
            <v>1.164997339248657</v>
          </cell>
          <cell r="C12">
            <v>1.164997339248657</v>
          </cell>
          <cell r="D12">
            <v>1.164997339248657</v>
          </cell>
          <cell r="E12">
            <v>1.164997339248657</v>
          </cell>
        </row>
        <row r="13">
          <cell r="A13">
            <v>36543</v>
          </cell>
          <cell r="B13">
            <v>1.1704534292221069</v>
          </cell>
          <cell r="C13">
            <v>1.1704534292221069</v>
          </cell>
          <cell r="D13">
            <v>1.1704534292221069</v>
          </cell>
          <cell r="E13">
            <v>1.1704534292221069</v>
          </cell>
        </row>
        <row r="14">
          <cell r="A14">
            <v>36544</v>
          </cell>
          <cell r="B14">
            <v>1.16215980052948</v>
          </cell>
          <cell r="C14">
            <v>1.16215980052948</v>
          </cell>
          <cell r="D14">
            <v>1.16215980052948</v>
          </cell>
          <cell r="E14">
            <v>1.16215980052948</v>
          </cell>
        </row>
        <row r="15">
          <cell r="A15">
            <v>36545</v>
          </cell>
          <cell r="B15">
            <v>1.159541010856628</v>
          </cell>
          <cell r="C15">
            <v>1.159541010856628</v>
          </cell>
          <cell r="D15">
            <v>1.159541010856628</v>
          </cell>
          <cell r="E15">
            <v>1.159541010856628</v>
          </cell>
        </row>
        <row r="16">
          <cell r="A16">
            <v>36546</v>
          </cell>
          <cell r="B16">
            <v>1.134879350662231</v>
          </cell>
          <cell r="C16">
            <v>1.134879350662231</v>
          </cell>
          <cell r="D16">
            <v>1.134879350662231</v>
          </cell>
          <cell r="E16">
            <v>1.134879350662231</v>
          </cell>
        </row>
        <row r="17">
          <cell r="A17">
            <v>36549</v>
          </cell>
          <cell r="B17">
            <v>1.1268043518066411</v>
          </cell>
          <cell r="C17">
            <v>1.1268043518066411</v>
          </cell>
          <cell r="D17">
            <v>1.1268043518066411</v>
          </cell>
          <cell r="E17">
            <v>1.1268043518066411</v>
          </cell>
        </row>
        <row r="18">
          <cell r="A18">
            <v>36550</v>
          </cell>
          <cell r="B18">
            <v>1.1268043518066411</v>
          </cell>
          <cell r="C18">
            <v>1.1268043518066411</v>
          </cell>
          <cell r="D18">
            <v>1.1268043518066411</v>
          </cell>
          <cell r="E18">
            <v>1.1268043518066411</v>
          </cell>
        </row>
        <row r="19">
          <cell r="A19">
            <v>36551</v>
          </cell>
          <cell r="B19">
            <v>1.14033567905426</v>
          </cell>
          <cell r="C19">
            <v>1.14033567905426</v>
          </cell>
          <cell r="D19">
            <v>1.14033567905426</v>
          </cell>
          <cell r="E19">
            <v>1.14033567905426</v>
          </cell>
        </row>
        <row r="20">
          <cell r="A20">
            <v>36552</v>
          </cell>
          <cell r="B20">
            <v>1.132260680198669</v>
          </cell>
          <cell r="C20">
            <v>1.132260680198669</v>
          </cell>
          <cell r="D20">
            <v>1.132260680198669</v>
          </cell>
          <cell r="E20">
            <v>1.132260680198669</v>
          </cell>
        </row>
        <row r="21">
          <cell r="A21">
            <v>36553</v>
          </cell>
          <cell r="B21">
            <v>1.132260680198669</v>
          </cell>
          <cell r="C21">
            <v>1.132260680198669</v>
          </cell>
          <cell r="D21">
            <v>1.132260680198669</v>
          </cell>
          <cell r="E21">
            <v>1.132260680198669</v>
          </cell>
        </row>
        <row r="22">
          <cell r="A22">
            <v>36556</v>
          </cell>
          <cell r="B22">
            <v>1.113273143768311</v>
          </cell>
          <cell r="C22">
            <v>1.113273143768311</v>
          </cell>
          <cell r="D22">
            <v>1.113273143768311</v>
          </cell>
          <cell r="E22">
            <v>1.113273143768311</v>
          </cell>
        </row>
        <row r="23">
          <cell r="A23">
            <v>36557</v>
          </cell>
          <cell r="B23">
            <v>1.134879350662231</v>
          </cell>
          <cell r="C23">
            <v>1.134879350662231</v>
          </cell>
          <cell r="D23">
            <v>1.134879350662231</v>
          </cell>
          <cell r="E23">
            <v>1.134879350662231</v>
          </cell>
        </row>
        <row r="24">
          <cell r="A24">
            <v>36558</v>
          </cell>
          <cell r="B24">
            <v>1.1567040681838989</v>
          </cell>
          <cell r="C24">
            <v>1.1567040681838989</v>
          </cell>
          <cell r="D24">
            <v>1.1567040681838989</v>
          </cell>
          <cell r="E24">
            <v>1.1567040681838989</v>
          </cell>
        </row>
        <row r="25">
          <cell r="A25">
            <v>36559</v>
          </cell>
          <cell r="B25">
            <v>1.1894406080245969</v>
          </cell>
          <cell r="C25">
            <v>1.1894406080245969</v>
          </cell>
          <cell r="D25">
            <v>1.1894406080245969</v>
          </cell>
          <cell r="E25">
            <v>1.1894406080245969</v>
          </cell>
        </row>
        <row r="26">
          <cell r="A26">
            <v>36560</v>
          </cell>
          <cell r="B26">
            <v>1.2195587158203121</v>
          </cell>
          <cell r="C26">
            <v>1.2195587158203121</v>
          </cell>
          <cell r="D26">
            <v>1.2195587158203121</v>
          </cell>
          <cell r="E26">
            <v>1.2195587158203121</v>
          </cell>
        </row>
        <row r="27">
          <cell r="A27">
            <v>36563</v>
          </cell>
          <cell r="B27">
            <v>1.2276344299316411</v>
          </cell>
          <cell r="C27">
            <v>1.2276344299316411</v>
          </cell>
          <cell r="D27">
            <v>1.2276344299316411</v>
          </cell>
          <cell r="E27">
            <v>1.2276344299316411</v>
          </cell>
        </row>
        <row r="28">
          <cell r="A28">
            <v>36564</v>
          </cell>
          <cell r="B28">
            <v>1.2549148797988889</v>
          </cell>
          <cell r="C28">
            <v>1.2549148797988889</v>
          </cell>
          <cell r="D28">
            <v>1.2549148797988889</v>
          </cell>
          <cell r="E28">
            <v>1.2549148797988889</v>
          </cell>
        </row>
        <row r="29">
          <cell r="A29">
            <v>36565</v>
          </cell>
          <cell r="B29">
            <v>1.2276344299316411</v>
          </cell>
          <cell r="C29">
            <v>1.2276344299316411</v>
          </cell>
          <cell r="D29">
            <v>1.2276344299316411</v>
          </cell>
          <cell r="E29">
            <v>1.2276344299316411</v>
          </cell>
        </row>
        <row r="30">
          <cell r="A30">
            <v>36566</v>
          </cell>
          <cell r="B30">
            <v>1.1922780275344851</v>
          </cell>
          <cell r="C30">
            <v>1.1922780275344851</v>
          </cell>
          <cell r="D30">
            <v>1.1922780275344851</v>
          </cell>
          <cell r="E30">
            <v>1.1922780275344851</v>
          </cell>
        </row>
        <row r="31">
          <cell r="A31">
            <v>36567</v>
          </cell>
          <cell r="B31">
            <v>1.1540848016738889</v>
          </cell>
          <cell r="C31">
            <v>1.1540848016738889</v>
          </cell>
          <cell r="D31">
            <v>1.1540848016738889</v>
          </cell>
          <cell r="E31">
            <v>1.1540848016738889</v>
          </cell>
        </row>
        <row r="32">
          <cell r="A32">
            <v>36570</v>
          </cell>
          <cell r="B32">
            <v>1.13771665096283</v>
          </cell>
          <cell r="C32">
            <v>1.13771665096283</v>
          </cell>
          <cell r="D32">
            <v>1.13771665096283</v>
          </cell>
          <cell r="E32">
            <v>1.13771665096283</v>
          </cell>
        </row>
        <row r="33">
          <cell r="A33">
            <v>36571</v>
          </cell>
          <cell r="B33">
            <v>1.159541010856628</v>
          </cell>
          <cell r="C33">
            <v>1.159541010856628</v>
          </cell>
          <cell r="D33">
            <v>1.159541010856628</v>
          </cell>
          <cell r="E33">
            <v>1.159541010856628</v>
          </cell>
        </row>
        <row r="34">
          <cell r="A34">
            <v>36572</v>
          </cell>
          <cell r="B34">
            <v>1.252295613288879</v>
          </cell>
          <cell r="C34">
            <v>1.252295613288879</v>
          </cell>
          <cell r="D34">
            <v>1.252295613288879</v>
          </cell>
          <cell r="E34">
            <v>1.252295613288879</v>
          </cell>
        </row>
        <row r="35">
          <cell r="A35">
            <v>36573</v>
          </cell>
          <cell r="B35">
            <v>1.24138355255127</v>
          </cell>
          <cell r="C35">
            <v>1.24138355255127</v>
          </cell>
          <cell r="D35">
            <v>1.24138355255127</v>
          </cell>
          <cell r="E35">
            <v>1.24138355255127</v>
          </cell>
        </row>
        <row r="36">
          <cell r="A36">
            <v>36574</v>
          </cell>
          <cell r="B36">
            <v>1.2141027450561519</v>
          </cell>
          <cell r="C36">
            <v>1.2141027450561519</v>
          </cell>
          <cell r="D36">
            <v>1.2141027450561519</v>
          </cell>
          <cell r="E36">
            <v>1.2141027450561519</v>
          </cell>
        </row>
        <row r="37">
          <cell r="A37">
            <v>36577</v>
          </cell>
          <cell r="B37">
            <v>1.211265921592712</v>
          </cell>
          <cell r="C37">
            <v>1.211265921592712</v>
          </cell>
          <cell r="D37">
            <v>1.211265921592712</v>
          </cell>
          <cell r="E37">
            <v>1.211265921592712</v>
          </cell>
        </row>
        <row r="38">
          <cell r="A38">
            <v>36578</v>
          </cell>
          <cell r="B38">
            <v>1.205809473991394</v>
          </cell>
          <cell r="C38">
            <v>1.205809473991394</v>
          </cell>
          <cell r="D38">
            <v>1.205809473991394</v>
          </cell>
          <cell r="E38">
            <v>1.205809473991394</v>
          </cell>
        </row>
        <row r="39">
          <cell r="A39">
            <v>36579</v>
          </cell>
          <cell r="B39">
            <v>1.2141027450561519</v>
          </cell>
          <cell r="C39">
            <v>1.2141027450561519</v>
          </cell>
          <cell r="D39">
            <v>1.2141027450561519</v>
          </cell>
          <cell r="E39">
            <v>1.2141027450561519</v>
          </cell>
        </row>
        <row r="40">
          <cell r="A40">
            <v>36580</v>
          </cell>
          <cell r="B40">
            <v>1.246839642524719</v>
          </cell>
          <cell r="C40">
            <v>1.246839642524719</v>
          </cell>
          <cell r="D40">
            <v>1.246839642524719</v>
          </cell>
          <cell r="E40">
            <v>1.246839642524719</v>
          </cell>
        </row>
        <row r="41">
          <cell r="A41">
            <v>36581</v>
          </cell>
          <cell r="B41">
            <v>1.279576182365417</v>
          </cell>
          <cell r="C41">
            <v>1.279576182365417</v>
          </cell>
          <cell r="D41">
            <v>1.279576182365417</v>
          </cell>
          <cell r="E41">
            <v>1.279576182365417</v>
          </cell>
        </row>
        <row r="42">
          <cell r="A42">
            <v>36584</v>
          </cell>
          <cell r="B42">
            <v>1.2549148797988889</v>
          </cell>
          <cell r="C42">
            <v>1.2549148797988889</v>
          </cell>
          <cell r="D42">
            <v>1.2549148797988889</v>
          </cell>
          <cell r="E42">
            <v>1.2549148797988889</v>
          </cell>
        </row>
        <row r="43">
          <cell r="A43">
            <v>36585</v>
          </cell>
          <cell r="B43">
            <v>1.260371088981628</v>
          </cell>
          <cell r="C43">
            <v>1.260371088981628</v>
          </cell>
          <cell r="D43">
            <v>1.260371088981628</v>
          </cell>
          <cell r="E43">
            <v>1.260371088981628</v>
          </cell>
        </row>
        <row r="44">
          <cell r="A44">
            <v>36586</v>
          </cell>
          <cell r="B44">
            <v>1.282195568084717</v>
          </cell>
          <cell r="C44">
            <v>1.282195568084717</v>
          </cell>
          <cell r="D44">
            <v>1.282195568084717</v>
          </cell>
          <cell r="E44">
            <v>1.282195568084717</v>
          </cell>
        </row>
        <row r="45">
          <cell r="A45">
            <v>36587</v>
          </cell>
          <cell r="B45">
            <v>1.274120450019836</v>
          </cell>
          <cell r="C45">
            <v>1.274120450019836</v>
          </cell>
          <cell r="D45">
            <v>1.274120450019836</v>
          </cell>
          <cell r="E45">
            <v>1.274120450019836</v>
          </cell>
        </row>
        <row r="46">
          <cell r="A46">
            <v>36588</v>
          </cell>
          <cell r="B46">
            <v>1.3177698850631709</v>
          </cell>
          <cell r="C46">
            <v>1.3177698850631709</v>
          </cell>
          <cell r="D46">
            <v>1.3177698850631709</v>
          </cell>
          <cell r="E46">
            <v>1.3177698850631709</v>
          </cell>
        </row>
        <row r="47">
          <cell r="A47">
            <v>36591</v>
          </cell>
          <cell r="B47">
            <v>1.3177698850631709</v>
          </cell>
          <cell r="C47">
            <v>1.3177698850631709</v>
          </cell>
          <cell r="D47">
            <v>1.3177698850631709</v>
          </cell>
          <cell r="E47">
            <v>1.3177698850631709</v>
          </cell>
        </row>
        <row r="48">
          <cell r="A48">
            <v>36592</v>
          </cell>
          <cell r="B48">
            <v>1.3177698850631709</v>
          </cell>
          <cell r="C48">
            <v>1.3177698850631709</v>
          </cell>
          <cell r="D48">
            <v>1.3177698850631709</v>
          </cell>
          <cell r="E48">
            <v>1.3177698850631709</v>
          </cell>
        </row>
        <row r="49">
          <cell r="A49">
            <v>36593</v>
          </cell>
          <cell r="B49">
            <v>1.348978638648987</v>
          </cell>
          <cell r="C49">
            <v>1.348978638648987</v>
          </cell>
          <cell r="D49">
            <v>1.348978638648987</v>
          </cell>
          <cell r="E49">
            <v>1.348978638648987</v>
          </cell>
        </row>
        <row r="50">
          <cell r="A50">
            <v>36594</v>
          </cell>
          <cell r="B50">
            <v>1.3965568542480471</v>
          </cell>
          <cell r="C50">
            <v>1.3965568542480471</v>
          </cell>
          <cell r="D50">
            <v>1.3965568542480471</v>
          </cell>
          <cell r="E50">
            <v>1.3965568542480471</v>
          </cell>
        </row>
        <row r="51">
          <cell r="A51">
            <v>36595</v>
          </cell>
          <cell r="B51">
            <v>1.35596239566803</v>
          </cell>
          <cell r="C51">
            <v>1.35596239566803</v>
          </cell>
          <cell r="D51">
            <v>1.35596239566803</v>
          </cell>
          <cell r="E51">
            <v>1.35596239566803</v>
          </cell>
        </row>
        <row r="52">
          <cell r="A52">
            <v>36598</v>
          </cell>
          <cell r="B52">
            <v>1.35596239566803</v>
          </cell>
          <cell r="C52">
            <v>1.35596239566803</v>
          </cell>
          <cell r="D52">
            <v>1.35596239566803</v>
          </cell>
          <cell r="E52">
            <v>1.35596239566803</v>
          </cell>
        </row>
        <row r="53">
          <cell r="A53">
            <v>36599</v>
          </cell>
          <cell r="B53">
            <v>1.268664479255676</v>
          </cell>
          <cell r="C53">
            <v>1.268664479255676</v>
          </cell>
          <cell r="D53">
            <v>1.268664479255676</v>
          </cell>
          <cell r="E53">
            <v>1.268664479255676</v>
          </cell>
        </row>
        <row r="54">
          <cell r="A54">
            <v>36600</v>
          </cell>
          <cell r="B54">
            <v>1.285032272338867</v>
          </cell>
          <cell r="C54">
            <v>1.285032272338867</v>
          </cell>
          <cell r="D54">
            <v>1.285032272338867</v>
          </cell>
          <cell r="E54">
            <v>1.285032272338867</v>
          </cell>
        </row>
        <row r="55">
          <cell r="A55">
            <v>36601</v>
          </cell>
          <cell r="B55">
            <v>1.293107867240906</v>
          </cell>
          <cell r="C55">
            <v>1.293107867240906</v>
          </cell>
          <cell r="D55">
            <v>1.293107867240906</v>
          </cell>
          <cell r="E55">
            <v>1.293107867240906</v>
          </cell>
        </row>
        <row r="56">
          <cell r="A56">
            <v>36602</v>
          </cell>
          <cell r="B56">
            <v>1.279576182365417</v>
          </cell>
          <cell r="C56">
            <v>1.279576182365417</v>
          </cell>
          <cell r="D56">
            <v>1.279576182365417</v>
          </cell>
          <cell r="E56">
            <v>1.279576182365417</v>
          </cell>
        </row>
        <row r="57">
          <cell r="A57">
            <v>36605</v>
          </cell>
          <cell r="B57">
            <v>1.24138355255127</v>
          </cell>
          <cell r="C57">
            <v>1.24138355255127</v>
          </cell>
          <cell r="D57">
            <v>1.24138355255127</v>
          </cell>
          <cell r="E57">
            <v>1.24138355255127</v>
          </cell>
        </row>
        <row r="58">
          <cell r="A58">
            <v>36606</v>
          </cell>
          <cell r="B58">
            <v>1.2658267021179199</v>
          </cell>
          <cell r="C58">
            <v>1.2658267021179199</v>
          </cell>
          <cell r="D58">
            <v>1.2658267021179199</v>
          </cell>
          <cell r="E58">
            <v>1.2658267021179199</v>
          </cell>
        </row>
        <row r="59">
          <cell r="A59">
            <v>36607</v>
          </cell>
          <cell r="B59">
            <v>1.2688825130462651</v>
          </cell>
          <cell r="C59">
            <v>1.2688825130462651</v>
          </cell>
          <cell r="D59">
            <v>1.2688825130462651</v>
          </cell>
          <cell r="E59">
            <v>1.2688825130462651</v>
          </cell>
        </row>
        <row r="60">
          <cell r="A60">
            <v>36608</v>
          </cell>
          <cell r="B60">
            <v>1.268664479255676</v>
          </cell>
          <cell r="C60">
            <v>1.268664479255676</v>
          </cell>
          <cell r="D60">
            <v>1.268664479255676</v>
          </cell>
          <cell r="E60">
            <v>1.268664479255676</v>
          </cell>
        </row>
        <row r="61">
          <cell r="A61">
            <v>36609</v>
          </cell>
          <cell r="B61">
            <v>1.268664479255676</v>
          </cell>
          <cell r="C61">
            <v>1.268664479255676</v>
          </cell>
          <cell r="D61">
            <v>1.268664479255676</v>
          </cell>
          <cell r="E61">
            <v>1.268664479255676</v>
          </cell>
        </row>
        <row r="62">
          <cell r="A62">
            <v>36612</v>
          </cell>
          <cell r="B62">
            <v>1.3640375137329099</v>
          </cell>
          <cell r="C62">
            <v>1.3640375137329099</v>
          </cell>
          <cell r="D62">
            <v>1.3640375137329099</v>
          </cell>
          <cell r="E62">
            <v>1.3640375137329099</v>
          </cell>
        </row>
        <row r="63">
          <cell r="A63">
            <v>36613</v>
          </cell>
          <cell r="B63">
            <v>1.306857228279114</v>
          </cell>
          <cell r="C63">
            <v>1.306857228279114</v>
          </cell>
          <cell r="D63">
            <v>1.306857228279114</v>
          </cell>
          <cell r="E63">
            <v>1.306857228279114</v>
          </cell>
        </row>
        <row r="64">
          <cell r="A64">
            <v>36614</v>
          </cell>
          <cell r="B64">
            <v>1.3014013767242429</v>
          </cell>
          <cell r="C64">
            <v>1.3014013767242429</v>
          </cell>
          <cell r="D64">
            <v>1.3014013767242429</v>
          </cell>
          <cell r="E64">
            <v>1.3014013767242429</v>
          </cell>
        </row>
        <row r="65">
          <cell r="A65">
            <v>36615</v>
          </cell>
          <cell r="B65">
            <v>1.2712832689285281</v>
          </cell>
          <cell r="C65">
            <v>1.2712832689285281</v>
          </cell>
          <cell r="D65">
            <v>1.2712832689285281</v>
          </cell>
          <cell r="E65">
            <v>1.2712832689285281</v>
          </cell>
        </row>
        <row r="66">
          <cell r="A66">
            <v>36616</v>
          </cell>
          <cell r="B66">
            <v>1.287651538848877</v>
          </cell>
          <cell r="C66">
            <v>1.287651538848877</v>
          </cell>
          <cell r="D66">
            <v>1.287651538848877</v>
          </cell>
          <cell r="E66">
            <v>1.287651538848877</v>
          </cell>
        </row>
        <row r="67">
          <cell r="A67">
            <v>36619</v>
          </cell>
          <cell r="B67">
            <v>1.276739239692688</v>
          </cell>
          <cell r="C67">
            <v>1.276739239692688</v>
          </cell>
          <cell r="D67">
            <v>1.276739239692688</v>
          </cell>
          <cell r="E67">
            <v>1.276739239692688</v>
          </cell>
        </row>
        <row r="68">
          <cell r="A68">
            <v>36620</v>
          </cell>
          <cell r="B68">
            <v>1.269973516464233</v>
          </cell>
          <cell r="C68">
            <v>1.269973516464233</v>
          </cell>
          <cell r="D68">
            <v>1.269973516464233</v>
          </cell>
          <cell r="E68">
            <v>1.269973516464233</v>
          </cell>
        </row>
        <row r="69">
          <cell r="A69">
            <v>36621</v>
          </cell>
          <cell r="B69">
            <v>1.3232260942459111</v>
          </cell>
          <cell r="C69">
            <v>1.3232260942459111</v>
          </cell>
          <cell r="D69">
            <v>1.3232260942459111</v>
          </cell>
          <cell r="E69">
            <v>1.3232260942459111</v>
          </cell>
        </row>
        <row r="70">
          <cell r="A70">
            <v>36622</v>
          </cell>
          <cell r="B70">
            <v>1.342212915420532</v>
          </cell>
          <cell r="C70">
            <v>1.342212915420532</v>
          </cell>
          <cell r="D70">
            <v>1.342212915420532</v>
          </cell>
          <cell r="E70">
            <v>1.342212915420532</v>
          </cell>
        </row>
        <row r="71">
          <cell r="A71">
            <v>36623</v>
          </cell>
          <cell r="B71">
            <v>1.350506544113159</v>
          </cell>
          <cell r="C71">
            <v>1.350506544113159</v>
          </cell>
          <cell r="D71">
            <v>1.350506544113159</v>
          </cell>
          <cell r="E71">
            <v>1.350506544113159</v>
          </cell>
        </row>
        <row r="72">
          <cell r="A72">
            <v>36626</v>
          </cell>
          <cell r="B72">
            <v>1.3203886747360229</v>
          </cell>
          <cell r="C72">
            <v>1.3203886747360229</v>
          </cell>
          <cell r="D72">
            <v>1.3203886747360229</v>
          </cell>
          <cell r="E72">
            <v>1.3203886747360229</v>
          </cell>
        </row>
        <row r="73">
          <cell r="A73">
            <v>36627</v>
          </cell>
          <cell r="B73">
            <v>1.287651538848877</v>
          </cell>
          <cell r="C73">
            <v>1.287651538848877</v>
          </cell>
          <cell r="D73">
            <v>1.287651538848877</v>
          </cell>
          <cell r="E73">
            <v>1.287651538848877</v>
          </cell>
        </row>
        <row r="74">
          <cell r="A74">
            <v>36628</v>
          </cell>
          <cell r="B74">
            <v>1.317551255226135</v>
          </cell>
          <cell r="C74">
            <v>1.317551255226135</v>
          </cell>
          <cell r="D74">
            <v>1.317551255226135</v>
          </cell>
          <cell r="E74">
            <v>1.317551255226135</v>
          </cell>
        </row>
        <row r="75">
          <cell r="A75">
            <v>36629</v>
          </cell>
          <cell r="B75">
            <v>1.287651538848877</v>
          </cell>
          <cell r="C75">
            <v>1.287651538848877</v>
          </cell>
          <cell r="D75">
            <v>1.287651538848877</v>
          </cell>
          <cell r="E75">
            <v>1.287651538848877</v>
          </cell>
        </row>
        <row r="76">
          <cell r="A76">
            <v>36630</v>
          </cell>
          <cell r="B76">
            <v>1.287651538848877</v>
          </cell>
          <cell r="C76">
            <v>1.287651538848877</v>
          </cell>
          <cell r="D76">
            <v>1.287651538848877</v>
          </cell>
          <cell r="E76">
            <v>1.287651538848877</v>
          </cell>
        </row>
        <row r="77">
          <cell r="A77">
            <v>36633</v>
          </cell>
          <cell r="B77">
            <v>1.145791888237</v>
          </cell>
          <cell r="C77">
            <v>1.145791888237</v>
          </cell>
          <cell r="D77">
            <v>1.145791888237</v>
          </cell>
          <cell r="E77">
            <v>1.145791888237</v>
          </cell>
        </row>
        <row r="78">
          <cell r="A78">
            <v>36634</v>
          </cell>
          <cell r="B78">
            <v>1.1813657283782959</v>
          </cell>
          <cell r="C78">
            <v>1.1813657283782959</v>
          </cell>
          <cell r="D78">
            <v>1.1813657283782959</v>
          </cell>
          <cell r="E78">
            <v>1.1813657283782959</v>
          </cell>
        </row>
        <row r="79">
          <cell r="A79">
            <v>36635</v>
          </cell>
          <cell r="B79">
            <v>1.1104357242584231</v>
          </cell>
          <cell r="C79">
            <v>1.1104357242584231</v>
          </cell>
          <cell r="D79">
            <v>1.1104357242584231</v>
          </cell>
          <cell r="E79">
            <v>1.1104357242584231</v>
          </cell>
        </row>
        <row r="80">
          <cell r="A80">
            <v>36636</v>
          </cell>
          <cell r="B80">
            <v>1.1130549907684331</v>
          </cell>
          <cell r="C80">
            <v>1.1130549907684331</v>
          </cell>
          <cell r="D80">
            <v>1.1130549907684331</v>
          </cell>
          <cell r="E80">
            <v>1.1130549907684331</v>
          </cell>
        </row>
        <row r="81">
          <cell r="A81">
            <v>36637</v>
          </cell>
          <cell r="B81">
            <v>1.1130549907684331</v>
          </cell>
          <cell r="C81">
            <v>1.1130549907684331</v>
          </cell>
          <cell r="D81">
            <v>1.1130549907684331</v>
          </cell>
          <cell r="E81">
            <v>1.1130549907684331</v>
          </cell>
        </row>
        <row r="82">
          <cell r="A82">
            <v>36640</v>
          </cell>
          <cell r="B82">
            <v>1.091229915618896</v>
          </cell>
          <cell r="C82">
            <v>1.091229915618896</v>
          </cell>
          <cell r="D82">
            <v>1.091229915618896</v>
          </cell>
          <cell r="E82">
            <v>1.091229915618896</v>
          </cell>
        </row>
        <row r="83">
          <cell r="A83">
            <v>36641</v>
          </cell>
          <cell r="B83">
            <v>1.1894406080245969</v>
          </cell>
          <cell r="C83">
            <v>1.1894406080245969</v>
          </cell>
          <cell r="D83">
            <v>1.1894406080245969</v>
          </cell>
          <cell r="E83">
            <v>1.1894406080245969</v>
          </cell>
        </row>
        <row r="84">
          <cell r="A84">
            <v>36642</v>
          </cell>
          <cell r="B84">
            <v>1.171763062477112</v>
          </cell>
          <cell r="C84">
            <v>1.171763062477112</v>
          </cell>
          <cell r="D84">
            <v>1.171763062477112</v>
          </cell>
          <cell r="E84">
            <v>1.171763062477112</v>
          </cell>
        </row>
        <row r="85">
          <cell r="A85">
            <v>36643</v>
          </cell>
          <cell r="B85">
            <v>1.1730720996856689</v>
          </cell>
          <cell r="C85">
            <v>1.1730720996856689</v>
          </cell>
          <cell r="D85">
            <v>1.1730720996856689</v>
          </cell>
          <cell r="E85">
            <v>1.1730720996856689</v>
          </cell>
        </row>
        <row r="86">
          <cell r="A86">
            <v>36644</v>
          </cell>
          <cell r="B86">
            <v>1.173290610313416</v>
          </cell>
          <cell r="C86">
            <v>1.173290610313416</v>
          </cell>
          <cell r="D86">
            <v>1.173290610313416</v>
          </cell>
          <cell r="E86">
            <v>1.173290610313416</v>
          </cell>
        </row>
        <row r="87">
          <cell r="A87">
            <v>36647</v>
          </cell>
          <cell r="B87">
            <v>1.173290610313416</v>
          </cell>
          <cell r="C87">
            <v>1.173290610313416</v>
          </cell>
          <cell r="D87">
            <v>1.173290610313416</v>
          </cell>
          <cell r="E87">
            <v>1.173290610313416</v>
          </cell>
        </row>
        <row r="88">
          <cell r="A88">
            <v>36648</v>
          </cell>
          <cell r="B88">
            <v>1.2016627788543699</v>
          </cell>
          <cell r="C88">
            <v>1.2016627788543699</v>
          </cell>
          <cell r="D88">
            <v>1.2016627788543699</v>
          </cell>
          <cell r="E88">
            <v>1.2016627788543699</v>
          </cell>
        </row>
        <row r="89">
          <cell r="A89">
            <v>36649</v>
          </cell>
          <cell r="B89">
            <v>1.197734594345093</v>
          </cell>
          <cell r="C89">
            <v>1.197734594345093</v>
          </cell>
          <cell r="D89">
            <v>1.197734594345093</v>
          </cell>
          <cell r="E89">
            <v>1.197734594345093</v>
          </cell>
        </row>
        <row r="90">
          <cell r="A90">
            <v>36650</v>
          </cell>
          <cell r="B90">
            <v>1.194896817207336</v>
          </cell>
          <cell r="C90">
            <v>1.194896817207336</v>
          </cell>
          <cell r="D90">
            <v>1.194896817207336</v>
          </cell>
          <cell r="E90">
            <v>1.194896817207336</v>
          </cell>
        </row>
        <row r="91">
          <cell r="A91">
            <v>36651</v>
          </cell>
          <cell r="B91">
            <v>1.197734594345093</v>
          </cell>
          <cell r="C91">
            <v>1.197734594345093</v>
          </cell>
          <cell r="D91">
            <v>1.197734594345093</v>
          </cell>
          <cell r="E91">
            <v>1.197734594345093</v>
          </cell>
        </row>
        <row r="92">
          <cell r="A92">
            <v>36654</v>
          </cell>
          <cell r="B92">
            <v>1.1990435123443599</v>
          </cell>
          <cell r="C92">
            <v>1.1990435123443599</v>
          </cell>
          <cell r="D92">
            <v>1.1990435123443599</v>
          </cell>
          <cell r="E92">
            <v>1.1990435123443599</v>
          </cell>
        </row>
        <row r="93">
          <cell r="A93">
            <v>36655</v>
          </cell>
          <cell r="B93">
            <v>1.200135231018066</v>
          </cell>
          <cell r="C93">
            <v>1.200135231018066</v>
          </cell>
          <cell r="D93">
            <v>1.200135231018066</v>
          </cell>
          <cell r="E93">
            <v>1.200135231018066</v>
          </cell>
        </row>
        <row r="94">
          <cell r="A94">
            <v>36656</v>
          </cell>
          <cell r="B94">
            <v>1.1785286664962771</v>
          </cell>
          <cell r="C94">
            <v>1.1785286664962771</v>
          </cell>
          <cell r="D94">
            <v>1.1785286664962771</v>
          </cell>
          <cell r="E94">
            <v>1.1785286664962771</v>
          </cell>
        </row>
        <row r="95">
          <cell r="A95">
            <v>36657</v>
          </cell>
          <cell r="B95">
            <v>1.1593227386474609</v>
          </cell>
          <cell r="C95">
            <v>1.1593227386474609</v>
          </cell>
          <cell r="D95">
            <v>1.1593227386474609</v>
          </cell>
          <cell r="E95">
            <v>1.1593227386474609</v>
          </cell>
        </row>
        <row r="96">
          <cell r="A96">
            <v>36658</v>
          </cell>
          <cell r="B96">
            <v>1.158013701438904</v>
          </cell>
          <cell r="C96">
            <v>1.158013701438904</v>
          </cell>
          <cell r="D96">
            <v>1.158013701438904</v>
          </cell>
          <cell r="E96">
            <v>1.158013701438904</v>
          </cell>
        </row>
        <row r="97">
          <cell r="A97">
            <v>36661</v>
          </cell>
          <cell r="B97">
            <v>1.1785286664962771</v>
          </cell>
          <cell r="C97">
            <v>1.1785286664962771</v>
          </cell>
          <cell r="D97">
            <v>1.1785286664962771</v>
          </cell>
          <cell r="E97">
            <v>1.1785286664962771</v>
          </cell>
        </row>
        <row r="98">
          <cell r="A98">
            <v>36662</v>
          </cell>
          <cell r="B98">
            <v>1.2167215347290039</v>
          </cell>
          <cell r="C98">
            <v>1.2167215347290039</v>
          </cell>
          <cell r="D98">
            <v>1.2167215347290039</v>
          </cell>
          <cell r="E98">
            <v>1.2167215347290039</v>
          </cell>
        </row>
        <row r="99">
          <cell r="A99">
            <v>36663</v>
          </cell>
          <cell r="B99">
            <v>1.2031903266906741</v>
          </cell>
          <cell r="C99">
            <v>1.2031903266906741</v>
          </cell>
          <cell r="D99">
            <v>1.2031903266906741</v>
          </cell>
          <cell r="E99">
            <v>1.2031903266906741</v>
          </cell>
        </row>
        <row r="100">
          <cell r="A100">
            <v>36664</v>
          </cell>
          <cell r="B100">
            <v>1.208646893501282</v>
          </cell>
          <cell r="C100">
            <v>1.208646893501282</v>
          </cell>
          <cell r="D100">
            <v>1.208646893501282</v>
          </cell>
          <cell r="E100">
            <v>1.208646893501282</v>
          </cell>
        </row>
        <row r="101">
          <cell r="A101">
            <v>36665</v>
          </cell>
          <cell r="B101">
            <v>1.1813657283782959</v>
          </cell>
          <cell r="C101">
            <v>1.1813657283782959</v>
          </cell>
          <cell r="D101">
            <v>1.1813657283782959</v>
          </cell>
          <cell r="E101">
            <v>1.1813657283782959</v>
          </cell>
        </row>
        <row r="102">
          <cell r="A102">
            <v>36668</v>
          </cell>
          <cell r="B102">
            <v>1.147101163864136</v>
          </cell>
          <cell r="C102">
            <v>1.147101163864136</v>
          </cell>
          <cell r="D102">
            <v>1.147101163864136</v>
          </cell>
          <cell r="E102">
            <v>1.147101163864136</v>
          </cell>
        </row>
        <row r="103">
          <cell r="A103">
            <v>36669</v>
          </cell>
          <cell r="B103">
            <v>1.16215980052948</v>
          </cell>
          <cell r="C103">
            <v>1.16215980052948</v>
          </cell>
          <cell r="D103">
            <v>1.16215980052948</v>
          </cell>
          <cell r="E103">
            <v>1.16215980052948</v>
          </cell>
        </row>
        <row r="104">
          <cell r="A104">
            <v>36670</v>
          </cell>
          <cell r="B104">
            <v>1.1431728601455691</v>
          </cell>
          <cell r="C104">
            <v>1.1431728601455691</v>
          </cell>
          <cell r="D104">
            <v>1.1431728601455691</v>
          </cell>
          <cell r="E104">
            <v>1.1431728601455691</v>
          </cell>
        </row>
        <row r="105">
          <cell r="A105">
            <v>36671</v>
          </cell>
          <cell r="B105">
            <v>1.159541010856628</v>
          </cell>
          <cell r="C105">
            <v>1.159541010856628</v>
          </cell>
          <cell r="D105">
            <v>1.159541010856628</v>
          </cell>
          <cell r="E105">
            <v>1.159541010856628</v>
          </cell>
        </row>
        <row r="106">
          <cell r="A106">
            <v>36672</v>
          </cell>
          <cell r="B106">
            <v>1.146010160446167</v>
          </cell>
          <cell r="C106">
            <v>1.146010160446167</v>
          </cell>
          <cell r="D106">
            <v>1.146010160446167</v>
          </cell>
          <cell r="E106">
            <v>1.146010160446167</v>
          </cell>
        </row>
        <row r="107">
          <cell r="A107">
            <v>36675</v>
          </cell>
          <cell r="B107">
            <v>1.1567040681838989</v>
          </cell>
          <cell r="C107">
            <v>1.1567040681838989</v>
          </cell>
          <cell r="D107">
            <v>1.1567040681838989</v>
          </cell>
          <cell r="E107">
            <v>1.1567040681838989</v>
          </cell>
        </row>
        <row r="108">
          <cell r="A108">
            <v>36676</v>
          </cell>
          <cell r="B108">
            <v>1.16019594669342</v>
          </cell>
          <cell r="C108">
            <v>1.16019594669342</v>
          </cell>
          <cell r="D108">
            <v>1.16019594669342</v>
          </cell>
          <cell r="E108">
            <v>1.16019594669342</v>
          </cell>
        </row>
        <row r="109">
          <cell r="A109">
            <v>36677</v>
          </cell>
          <cell r="B109">
            <v>1.1431728601455691</v>
          </cell>
          <cell r="C109">
            <v>1.1431728601455691</v>
          </cell>
          <cell r="D109">
            <v>1.1431728601455691</v>
          </cell>
          <cell r="E109">
            <v>1.1431728601455691</v>
          </cell>
        </row>
        <row r="110">
          <cell r="A110">
            <v>36678</v>
          </cell>
          <cell r="B110">
            <v>1.200352787971497</v>
          </cell>
          <cell r="C110">
            <v>1.200352787971497</v>
          </cell>
          <cell r="D110">
            <v>1.200352787971497</v>
          </cell>
          <cell r="E110">
            <v>1.200352787971497</v>
          </cell>
        </row>
        <row r="111">
          <cell r="A111">
            <v>36679</v>
          </cell>
          <cell r="B111">
            <v>1.268664479255676</v>
          </cell>
          <cell r="C111">
            <v>1.268664479255676</v>
          </cell>
          <cell r="D111">
            <v>1.268664479255676</v>
          </cell>
          <cell r="E111">
            <v>1.268664479255676</v>
          </cell>
        </row>
        <row r="112">
          <cell r="A112">
            <v>36682</v>
          </cell>
          <cell r="B112">
            <v>1.2636445760726931</v>
          </cell>
          <cell r="C112">
            <v>1.2636445760726931</v>
          </cell>
          <cell r="D112">
            <v>1.2636445760726931</v>
          </cell>
          <cell r="E112">
            <v>1.2636445760726931</v>
          </cell>
        </row>
        <row r="113">
          <cell r="A113">
            <v>36683</v>
          </cell>
          <cell r="B113">
            <v>1.2636445760726931</v>
          </cell>
          <cell r="C113">
            <v>1.2636445760726931</v>
          </cell>
          <cell r="D113">
            <v>1.2636445760726931</v>
          </cell>
          <cell r="E113">
            <v>1.2636445760726931</v>
          </cell>
        </row>
        <row r="114">
          <cell r="A114">
            <v>36684</v>
          </cell>
          <cell r="B114">
            <v>1.362728476524353</v>
          </cell>
          <cell r="C114">
            <v>1.362728476524353</v>
          </cell>
          <cell r="D114">
            <v>1.362728476524353</v>
          </cell>
          <cell r="E114">
            <v>1.362728476524353</v>
          </cell>
        </row>
        <row r="115">
          <cell r="A115">
            <v>36685</v>
          </cell>
          <cell r="B115">
            <v>1.3697118759155269</v>
          </cell>
          <cell r="C115">
            <v>1.3697118759155269</v>
          </cell>
          <cell r="D115">
            <v>1.3697118759155269</v>
          </cell>
          <cell r="E115">
            <v>1.3697118759155269</v>
          </cell>
        </row>
        <row r="116">
          <cell r="A116">
            <v>36686</v>
          </cell>
          <cell r="B116">
            <v>1.369493961334229</v>
          </cell>
          <cell r="C116">
            <v>1.369493961334229</v>
          </cell>
          <cell r="D116">
            <v>1.369493961334229</v>
          </cell>
          <cell r="E116">
            <v>1.369493961334229</v>
          </cell>
        </row>
        <row r="117">
          <cell r="A117">
            <v>36689</v>
          </cell>
          <cell r="B117">
            <v>1.361418724060059</v>
          </cell>
          <cell r="C117">
            <v>1.361418724060059</v>
          </cell>
          <cell r="D117">
            <v>1.361418724060059</v>
          </cell>
          <cell r="E117">
            <v>1.361418724060059</v>
          </cell>
        </row>
        <row r="118">
          <cell r="A118">
            <v>36690</v>
          </cell>
          <cell r="B118">
            <v>1.3601090908050539</v>
          </cell>
          <cell r="C118">
            <v>1.3601090908050539</v>
          </cell>
          <cell r="D118">
            <v>1.3601090908050539</v>
          </cell>
          <cell r="E118">
            <v>1.3601090908050539</v>
          </cell>
        </row>
        <row r="119">
          <cell r="A119">
            <v>36691</v>
          </cell>
          <cell r="B119">
            <v>1.3450498580932619</v>
          </cell>
          <cell r="C119">
            <v>1.3450498580932619</v>
          </cell>
          <cell r="D119">
            <v>1.3450498580932619</v>
          </cell>
          <cell r="E119">
            <v>1.3450498580932619</v>
          </cell>
        </row>
        <row r="120">
          <cell r="A120">
            <v>36692</v>
          </cell>
          <cell r="B120">
            <v>1.346142053604126</v>
          </cell>
          <cell r="C120">
            <v>1.346142053604126</v>
          </cell>
          <cell r="D120">
            <v>1.346142053604126</v>
          </cell>
          <cell r="E120">
            <v>1.346142053604126</v>
          </cell>
        </row>
        <row r="121">
          <cell r="A121">
            <v>36693</v>
          </cell>
          <cell r="B121">
            <v>1.3723311424255371</v>
          </cell>
          <cell r="C121">
            <v>1.3723311424255371</v>
          </cell>
          <cell r="D121">
            <v>1.3723311424255371</v>
          </cell>
          <cell r="E121">
            <v>1.3723311424255371</v>
          </cell>
        </row>
        <row r="122">
          <cell r="A122">
            <v>36696</v>
          </cell>
          <cell r="B122">
            <v>1.380406379699707</v>
          </cell>
          <cell r="C122">
            <v>1.380406379699707</v>
          </cell>
          <cell r="D122">
            <v>1.380406379699707</v>
          </cell>
          <cell r="E122">
            <v>1.380406379699707</v>
          </cell>
        </row>
        <row r="123">
          <cell r="A123">
            <v>36697</v>
          </cell>
          <cell r="B123">
            <v>1.3886996507644651</v>
          </cell>
          <cell r="C123">
            <v>1.3886996507644651</v>
          </cell>
          <cell r="D123">
            <v>1.3886996507644651</v>
          </cell>
          <cell r="E123">
            <v>1.3886996507644651</v>
          </cell>
        </row>
        <row r="124">
          <cell r="A124">
            <v>36698</v>
          </cell>
          <cell r="B124">
            <v>1.4050678014755249</v>
          </cell>
          <cell r="C124">
            <v>1.4050678014755249</v>
          </cell>
          <cell r="D124">
            <v>1.4050678014755249</v>
          </cell>
          <cell r="E124">
            <v>1.4050678014755249</v>
          </cell>
        </row>
        <row r="125">
          <cell r="A125">
            <v>36699</v>
          </cell>
          <cell r="B125">
            <v>1.4050678014755249</v>
          </cell>
          <cell r="C125">
            <v>1.4050678014755249</v>
          </cell>
          <cell r="D125">
            <v>1.4050678014755249</v>
          </cell>
          <cell r="E125">
            <v>1.4050678014755249</v>
          </cell>
        </row>
        <row r="126">
          <cell r="A126">
            <v>36700</v>
          </cell>
          <cell r="B126">
            <v>1.4052314758300779</v>
          </cell>
          <cell r="C126">
            <v>1.4052314758300779</v>
          </cell>
          <cell r="D126">
            <v>1.4052314758300779</v>
          </cell>
          <cell r="E126">
            <v>1.4052314758300779</v>
          </cell>
        </row>
        <row r="127">
          <cell r="A127">
            <v>36703</v>
          </cell>
          <cell r="B127">
            <v>1.4322396516799929</v>
          </cell>
          <cell r="C127">
            <v>1.4322396516799929</v>
          </cell>
          <cell r="D127">
            <v>1.4322396516799929</v>
          </cell>
          <cell r="E127">
            <v>1.4322396516799929</v>
          </cell>
        </row>
        <row r="128">
          <cell r="A128">
            <v>36704</v>
          </cell>
          <cell r="B128">
            <v>1.445880532264709</v>
          </cell>
          <cell r="C128">
            <v>1.445880532264709</v>
          </cell>
          <cell r="D128">
            <v>1.445880532264709</v>
          </cell>
          <cell r="E128">
            <v>1.445880532264709</v>
          </cell>
        </row>
        <row r="129">
          <cell r="A129">
            <v>36705</v>
          </cell>
          <cell r="B129">
            <v>1.4977133274078369</v>
          </cell>
          <cell r="C129">
            <v>1.4977133274078369</v>
          </cell>
          <cell r="D129">
            <v>1.4977133274078369</v>
          </cell>
          <cell r="E129">
            <v>1.4977133274078369</v>
          </cell>
        </row>
        <row r="130">
          <cell r="A130">
            <v>36706</v>
          </cell>
          <cell r="B130">
            <v>1.4513368606567381</v>
          </cell>
          <cell r="C130">
            <v>1.4513368606567381</v>
          </cell>
          <cell r="D130">
            <v>1.4513368606567381</v>
          </cell>
          <cell r="E130">
            <v>1.4513368606567381</v>
          </cell>
        </row>
        <row r="131">
          <cell r="A131">
            <v>36707</v>
          </cell>
          <cell r="B131">
            <v>1.4868010282516479</v>
          </cell>
          <cell r="C131">
            <v>1.4868010282516479</v>
          </cell>
          <cell r="D131">
            <v>1.4868010282516479</v>
          </cell>
          <cell r="E131">
            <v>1.4868010282516479</v>
          </cell>
        </row>
        <row r="132">
          <cell r="A132">
            <v>36710</v>
          </cell>
          <cell r="B132">
            <v>1.527722120285034</v>
          </cell>
          <cell r="C132">
            <v>1.527722120285034</v>
          </cell>
          <cell r="D132">
            <v>1.527722120285034</v>
          </cell>
          <cell r="E132">
            <v>1.527722120285034</v>
          </cell>
        </row>
        <row r="133">
          <cell r="A133">
            <v>36711</v>
          </cell>
          <cell r="B133">
            <v>1.5604593753814699</v>
          </cell>
          <cell r="C133">
            <v>1.5604593753814699</v>
          </cell>
          <cell r="D133">
            <v>1.5604593753814699</v>
          </cell>
          <cell r="E133">
            <v>1.5604593753814699</v>
          </cell>
        </row>
        <row r="134">
          <cell r="A134">
            <v>36712</v>
          </cell>
          <cell r="B134">
            <v>1.5222665071487429</v>
          </cell>
          <cell r="C134">
            <v>1.5222665071487429</v>
          </cell>
          <cell r="D134">
            <v>1.5222665071487429</v>
          </cell>
          <cell r="E134">
            <v>1.5222665071487429</v>
          </cell>
        </row>
        <row r="135">
          <cell r="A135">
            <v>36713</v>
          </cell>
          <cell r="B135">
            <v>1.5222665071487429</v>
          </cell>
          <cell r="C135">
            <v>1.5222665071487429</v>
          </cell>
          <cell r="D135">
            <v>1.5222665071487429</v>
          </cell>
          <cell r="E135">
            <v>1.5222665071487429</v>
          </cell>
        </row>
        <row r="136">
          <cell r="A136">
            <v>36714</v>
          </cell>
          <cell r="B136">
            <v>1.4636127948760991</v>
          </cell>
          <cell r="C136">
            <v>1.4636127948760991</v>
          </cell>
          <cell r="D136">
            <v>1.4636127948760991</v>
          </cell>
          <cell r="E136">
            <v>1.4636127948760991</v>
          </cell>
        </row>
        <row r="137">
          <cell r="A137">
            <v>36717</v>
          </cell>
          <cell r="B137">
            <v>1.469068765640259</v>
          </cell>
          <cell r="C137">
            <v>1.469068765640259</v>
          </cell>
          <cell r="D137">
            <v>1.469068765640259</v>
          </cell>
          <cell r="E137">
            <v>1.469068765640259</v>
          </cell>
        </row>
        <row r="138">
          <cell r="A138">
            <v>36718</v>
          </cell>
          <cell r="B138">
            <v>1.3981388807296751</v>
          </cell>
          <cell r="C138">
            <v>1.3981388807296751</v>
          </cell>
          <cell r="D138">
            <v>1.3981388807296751</v>
          </cell>
          <cell r="E138">
            <v>1.3981388807296751</v>
          </cell>
        </row>
        <row r="139">
          <cell r="A139">
            <v>36719</v>
          </cell>
          <cell r="B139">
            <v>1.377678394317627</v>
          </cell>
          <cell r="C139">
            <v>1.377678394317627</v>
          </cell>
          <cell r="D139">
            <v>1.377678394317627</v>
          </cell>
          <cell r="E139">
            <v>1.377678394317627</v>
          </cell>
        </row>
        <row r="140">
          <cell r="A140">
            <v>36720</v>
          </cell>
          <cell r="B140">
            <v>1.3214801549911499</v>
          </cell>
          <cell r="C140">
            <v>1.3214801549911499</v>
          </cell>
          <cell r="D140">
            <v>1.3214801549911499</v>
          </cell>
          <cell r="E140">
            <v>1.3214801549911499</v>
          </cell>
        </row>
        <row r="141">
          <cell r="A141">
            <v>36721</v>
          </cell>
          <cell r="B141">
            <v>1.3503972291946409</v>
          </cell>
          <cell r="C141">
            <v>1.3503972291946409</v>
          </cell>
          <cell r="D141">
            <v>1.3503972291946409</v>
          </cell>
          <cell r="E141">
            <v>1.3503972291946409</v>
          </cell>
        </row>
        <row r="142">
          <cell r="A142">
            <v>36724</v>
          </cell>
          <cell r="B142">
            <v>1.3503972291946409</v>
          </cell>
          <cell r="C142">
            <v>1.3503972291946409</v>
          </cell>
          <cell r="D142">
            <v>1.3503972291946409</v>
          </cell>
          <cell r="E142">
            <v>1.3503972291946409</v>
          </cell>
        </row>
        <row r="143">
          <cell r="A143">
            <v>36725</v>
          </cell>
          <cell r="B143">
            <v>1.336756706237793</v>
          </cell>
          <cell r="C143">
            <v>1.336756706237793</v>
          </cell>
          <cell r="D143">
            <v>1.336756706237793</v>
          </cell>
          <cell r="E143">
            <v>1.336756706237793</v>
          </cell>
        </row>
        <row r="144">
          <cell r="A144">
            <v>36726</v>
          </cell>
          <cell r="B144">
            <v>1.355853199958801</v>
          </cell>
          <cell r="C144">
            <v>1.355853199958801</v>
          </cell>
          <cell r="D144">
            <v>1.355853199958801</v>
          </cell>
          <cell r="E144">
            <v>1.355853199958801</v>
          </cell>
        </row>
        <row r="145">
          <cell r="A145">
            <v>36727</v>
          </cell>
          <cell r="B145">
            <v>1.429512143135071</v>
          </cell>
          <cell r="C145">
            <v>1.429512143135071</v>
          </cell>
          <cell r="D145">
            <v>1.429512143135071</v>
          </cell>
          <cell r="E145">
            <v>1.429512143135071</v>
          </cell>
        </row>
        <row r="146">
          <cell r="A146">
            <v>36728</v>
          </cell>
          <cell r="B146">
            <v>1.404959082603455</v>
          </cell>
          <cell r="C146">
            <v>1.404959082603455</v>
          </cell>
          <cell r="D146">
            <v>1.404959082603455</v>
          </cell>
          <cell r="E146">
            <v>1.404959082603455</v>
          </cell>
        </row>
        <row r="147">
          <cell r="A147">
            <v>36731</v>
          </cell>
          <cell r="B147">
            <v>1.391318678855896</v>
          </cell>
          <cell r="C147">
            <v>1.391318678855896</v>
          </cell>
          <cell r="D147">
            <v>1.391318678855896</v>
          </cell>
          <cell r="E147">
            <v>1.391318678855896</v>
          </cell>
        </row>
        <row r="148">
          <cell r="A148">
            <v>36732</v>
          </cell>
          <cell r="B148">
            <v>1.3176605701446531</v>
          </cell>
          <cell r="C148">
            <v>1.3176605701446531</v>
          </cell>
          <cell r="D148">
            <v>1.3176605701446531</v>
          </cell>
          <cell r="E148">
            <v>1.3176605701446531</v>
          </cell>
        </row>
        <row r="149">
          <cell r="A149">
            <v>36733</v>
          </cell>
          <cell r="B149">
            <v>1.3299368619918821</v>
          </cell>
          <cell r="C149">
            <v>1.3299368619918821</v>
          </cell>
          <cell r="D149">
            <v>1.3299368619918821</v>
          </cell>
          <cell r="E149">
            <v>1.3299368619918821</v>
          </cell>
        </row>
        <row r="150">
          <cell r="A150">
            <v>36734</v>
          </cell>
          <cell r="B150">
            <v>1.309203147888184</v>
          </cell>
          <cell r="C150">
            <v>1.309203147888184</v>
          </cell>
          <cell r="D150">
            <v>1.309203147888184</v>
          </cell>
          <cell r="E150">
            <v>1.309203147888184</v>
          </cell>
        </row>
        <row r="151">
          <cell r="A151">
            <v>36735</v>
          </cell>
          <cell r="B151">
            <v>1.260371088981628</v>
          </cell>
          <cell r="C151">
            <v>1.260371088981628</v>
          </cell>
          <cell r="D151">
            <v>1.260371088981628</v>
          </cell>
          <cell r="E151">
            <v>1.260371088981628</v>
          </cell>
        </row>
        <row r="152">
          <cell r="A152">
            <v>36738</v>
          </cell>
          <cell r="B152">
            <v>1.277285218238831</v>
          </cell>
          <cell r="C152">
            <v>1.277285218238831</v>
          </cell>
          <cell r="D152">
            <v>1.277285218238831</v>
          </cell>
          <cell r="E152">
            <v>1.277285218238831</v>
          </cell>
        </row>
        <row r="153">
          <cell r="A153">
            <v>36739</v>
          </cell>
          <cell r="B153">
            <v>1.241274356842041</v>
          </cell>
          <cell r="C153">
            <v>1.241274356842041</v>
          </cell>
          <cell r="D153">
            <v>1.241274356842041</v>
          </cell>
          <cell r="E153">
            <v>1.241274356842041</v>
          </cell>
        </row>
        <row r="154">
          <cell r="A154">
            <v>36740</v>
          </cell>
          <cell r="B154">
            <v>1.268828272819519</v>
          </cell>
          <cell r="C154">
            <v>1.268828272819519</v>
          </cell>
          <cell r="D154">
            <v>1.268828272819519</v>
          </cell>
          <cell r="E154">
            <v>1.268828272819519</v>
          </cell>
        </row>
        <row r="155">
          <cell r="A155">
            <v>36741</v>
          </cell>
          <cell r="B155">
            <v>1.272374033927917</v>
          </cell>
          <cell r="C155">
            <v>1.272374033927917</v>
          </cell>
          <cell r="D155">
            <v>1.272374033927917</v>
          </cell>
          <cell r="E155">
            <v>1.272374033927917</v>
          </cell>
        </row>
        <row r="156">
          <cell r="A156">
            <v>36742</v>
          </cell>
          <cell r="B156">
            <v>1.2685550451278691</v>
          </cell>
          <cell r="C156">
            <v>1.2685550451278691</v>
          </cell>
          <cell r="D156">
            <v>1.2685550451278691</v>
          </cell>
          <cell r="E156">
            <v>1.2685550451278691</v>
          </cell>
        </row>
        <row r="157">
          <cell r="A157">
            <v>36745</v>
          </cell>
          <cell r="B157">
            <v>1.2974725961685181</v>
          </cell>
          <cell r="C157">
            <v>1.2974725961685181</v>
          </cell>
          <cell r="D157">
            <v>1.2974725961685181</v>
          </cell>
          <cell r="E157">
            <v>1.2974725961685181</v>
          </cell>
        </row>
        <row r="158">
          <cell r="A158">
            <v>36746</v>
          </cell>
          <cell r="B158">
            <v>1.2535510063171389</v>
          </cell>
          <cell r="C158">
            <v>1.2535510063171389</v>
          </cell>
          <cell r="D158">
            <v>1.2535510063171389</v>
          </cell>
          <cell r="E158">
            <v>1.2535510063171389</v>
          </cell>
        </row>
        <row r="159">
          <cell r="A159">
            <v>36747</v>
          </cell>
          <cell r="B159">
            <v>1.228997945785522</v>
          </cell>
          <cell r="C159">
            <v>1.228997945785522</v>
          </cell>
          <cell r="D159">
            <v>1.228997945785522</v>
          </cell>
          <cell r="E159">
            <v>1.228997945785522</v>
          </cell>
        </row>
        <row r="160">
          <cell r="A160">
            <v>36748</v>
          </cell>
          <cell r="B160">
            <v>1.3503972291946409</v>
          </cell>
          <cell r="C160">
            <v>1.3503972291946409</v>
          </cell>
          <cell r="D160">
            <v>1.3503972291946409</v>
          </cell>
          <cell r="E160">
            <v>1.3503972291946409</v>
          </cell>
        </row>
        <row r="161">
          <cell r="A161">
            <v>36749</v>
          </cell>
          <cell r="B161">
            <v>1.3613096475601201</v>
          </cell>
          <cell r="C161">
            <v>1.3613096475601201</v>
          </cell>
          <cell r="D161">
            <v>1.3613096475601201</v>
          </cell>
          <cell r="E161">
            <v>1.3613096475601201</v>
          </cell>
        </row>
        <row r="162">
          <cell r="A162">
            <v>36752</v>
          </cell>
          <cell r="B162">
            <v>1.35858166217804</v>
          </cell>
          <cell r="C162">
            <v>1.35858166217804</v>
          </cell>
          <cell r="D162">
            <v>1.35858166217804</v>
          </cell>
          <cell r="E162">
            <v>1.35858166217804</v>
          </cell>
        </row>
        <row r="163">
          <cell r="A163">
            <v>36753</v>
          </cell>
          <cell r="B163">
            <v>1.374950051307678</v>
          </cell>
          <cell r="C163">
            <v>1.374950051307678</v>
          </cell>
          <cell r="D163">
            <v>1.374950051307678</v>
          </cell>
          <cell r="E163">
            <v>1.374950051307678</v>
          </cell>
        </row>
        <row r="164">
          <cell r="A164">
            <v>36754</v>
          </cell>
          <cell r="B164">
            <v>1.391318678855896</v>
          </cell>
          <cell r="C164">
            <v>1.391318678855896</v>
          </cell>
          <cell r="D164">
            <v>1.391318678855896</v>
          </cell>
          <cell r="E164">
            <v>1.391318678855896</v>
          </cell>
        </row>
        <row r="165">
          <cell r="A165">
            <v>36755</v>
          </cell>
          <cell r="B165">
            <v>1.445880532264709</v>
          </cell>
          <cell r="C165">
            <v>1.445880532264709</v>
          </cell>
          <cell r="D165">
            <v>1.445880532264709</v>
          </cell>
          <cell r="E165">
            <v>1.445880532264709</v>
          </cell>
        </row>
        <row r="166">
          <cell r="A166">
            <v>36756</v>
          </cell>
          <cell r="B166">
            <v>1.4183263778686519</v>
          </cell>
          <cell r="C166">
            <v>1.4183263778686519</v>
          </cell>
          <cell r="D166">
            <v>1.4183263778686519</v>
          </cell>
          <cell r="E166">
            <v>1.4183263778686519</v>
          </cell>
        </row>
        <row r="167">
          <cell r="A167">
            <v>36759</v>
          </cell>
          <cell r="B167">
            <v>1.389954805374146</v>
          </cell>
          <cell r="C167">
            <v>1.389954805374146</v>
          </cell>
          <cell r="D167">
            <v>1.389954805374146</v>
          </cell>
          <cell r="E167">
            <v>1.389954805374146</v>
          </cell>
        </row>
        <row r="168">
          <cell r="A168">
            <v>36760</v>
          </cell>
          <cell r="B168">
            <v>1.404959082603455</v>
          </cell>
          <cell r="C168">
            <v>1.404959082603455</v>
          </cell>
          <cell r="D168">
            <v>1.404959082603455</v>
          </cell>
          <cell r="E168">
            <v>1.404959082603455</v>
          </cell>
        </row>
        <row r="169">
          <cell r="A169">
            <v>36761</v>
          </cell>
          <cell r="B169">
            <v>1.43742299079895</v>
          </cell>
          <cell r="C169">
            <v>1.43742299079895</v>
          </cell>
          <cell r="D169">
            <v>1.43742299079895</v>
          </cell>
          <cell r="E169">
            <v>1.43742299079895</v>
          </cell>
        </row>
        <row r="170">
          <cell r="A170">
            <v>36762</v>
          </cell>
          <cell r="B170">
            <v>1.4322396516799929</v>
          </cell>
          <cell r="C170">
            <v>1.4322396516799929</v>
          </cell>
          <cell r="D170">
            <v>1.4322396516799929</v>
          </cell>
          <cell r="E170">
            <v>1.4322396516799929</v>
          </cell>
        </row>
        <row r="171">
          <cell r="A171">
            <v>36763</v>
          </cell>
          <cell r="B171">
            <v>1.4595203399658201</v>
          </cell>
          <cell r="C171">
            <v>1.4595203399658201</v>
          </cell>
          <cell r="D171">
            <v>1.4595203399658201</v>
          </cell>
          <cell r="E171">
            <v>1.4595203399658201</v>
          </cell>
        </row>
        <row r="172">
          <cell r="A172">
            <v>36766</v>
          </cell>
          <cell r="B172">
            <v>1.4431518316268921</v>
          </cell>
          <cell r="C172">
            <v>1.4431518316268921</v>
          </cell>
          <cell r="D172">
            <v>1.4431518316268921</v>
          </cell>
          <cell r="E172">
            <v>1.4431518316268921</v>
          </cell>
        </row>
        <row r="173">
          <cell r="A173">
            <v>36767</v>
          </cell>
          <cell r="B173">
            <v>1.484073281288147</v>
          </cell>
          <cell r="C173">
            <v>1.484073281288147</v>
          </cell>
          <cell r="D173">
            <v>1.484073281288147</v>
          </cell>
          <cell r="E173">
            <v>1.484073281288147</v>
          </cell>
        </row>
        <row r="174">
          <cell r="A174">
            <v>36768</v>
          </cell>
          <cell r="B174">
            <v>1.541363000869751</v>
          </cell>
          <cell r="C174">
            <v>1.541363000869751</v>
          </cell>
          <cell r="D174">
            <v>1.541363000869751</v>
          </cell>
          <cell r="E174">
            <v>1.541363000869751</v>
          </cell>
        </row>
        <row r="175">
          <cell r="A175">
            <v>36769</v>
          </cell>
          <cell r="B175">
            <v>1.503170251846313</v>
          </cell>
          <cell r="C175">
            <v>1.503170251846313</v>
          </cell>
          <cell r="D175">
            <v>1.503170251846313</v>
          </cell>
          <cell r="E175">
            <v>1.503170251846313</v>
          </cell>
        </row>
        <row r="176">
          <cell r="A176">
            <v>36770</v>
          </cell>
          <cell r="B176">
            <v>1.514081716537476</v>
          </cell>
          <cell r="C176">
            <v>1.514081716537476</v>
          </cell>
          <cell r="D176">
            <v>1.514081716537476</v>
          </cell>
          <cell r="E176">
            <v>1.514081716537476</v>
          </cell>
        </row>
        <row r="177">
          <cell r="A177">
            <v>36773</v>
          </cell>
          <cell r="B177">
            <v>1.5042610168457029</v>
          </cell>
          <cell r="C177">
            <v>1.5042610168457029</v>
          </cell>
          <cell r="D177">
            <v>1.5042610168457029</v>
          </cell>
          <cell r="E177">
            <v>1.5042610168457029</v>
          </cell>
        </row>
        <row r="178">
          <cell r="A178">
            <v>36774</v>
          </cell>
          <cell r="B178">
            <v>1.495258212089539</v>
          </cell>
          <cell r="C178">
            <v>1.495258212089539</v>
          </cell>
          <cell r="D178">
            <v>1.495258212089539</v>
          </cell>
          <cell r="E178">
            <v>1.495258212089539</v>
          </cell>
        </row>
        <row r="179">
          <cell r="A179">
            <v>36775</v>
          </cell>
          <cell r="B179">
            <v>1.552274823188782</v>
          </cell>
          <cell r="C179">
            <v>1.552274823188782</v>
          </cell>
          <cell r="D179">
            <v>1.552274823188782</v>
          </cell>
          <cell r="E179">
            <v>1.552274823188782</v>
          </cell>
        </row>
        <row r="180">
          <cell r="A180">
            <v>36776</v>
          </cell>
          <cell r="B180">
            <v>1.552274823188782</v>
          </cell>
          <cell r="C180">
            <v>1.552274823188782</v>
          </cell>
          <cell r="D180">
            <v>1.552274823188782</v>
          </cell>
          <cell r="E180">
            <v>1.552274823188782</v>
          </cell>
        </row>
        <row r="181">
          <cell r="A181">
            <v>36777</v>
          </cell>
          <cell r="B181">
            <v>1.541363000869751</v>
          </cell>
          <cell r="C181">
            <v>1.541363000869751</v>
          </cell>
          <cell r="D181">
            <v>1.541363000869751</v>
          </cell>
          <cell r="E181">
            <v>1.541363000869751</v>
          </cell>
        </row>
        <row r="182">
          <cell r="A182">
            <v>36780</v>
          </cell>
          <cell r="B182">
            <v>1.5713715553283689</v>
          </cell>
          <cell r="C182">
            <v>1.5713715553283689</v>
          </cell>
          <cell r="D182">
            <v>1.5713715553283689</v>
          </cell>
          <cell r="E182">
            <v>1.5713715553283689</v>
          </cell>
        </row>
        <row r="183">
          <cell r="A183">
            <v>36781</v>
          </cell>
          <cell r="B183">
            <v>1.544363260269165</v>
          </cell>
          <cell r="C183">
            <v>1.544363260269165</v>
          </cell>
          <cell r="D183">
            <v>1.544363260269165</v>
          </cell>
          <cell r="E183">
            <v>1.544363260269165</v>
          </cell>
        </row>
        <row r="184">
          <cell r="A184">
            <v>36782</v>
          </cell>
          <cell r="B184">
            <v>1.527722120285034</v>
          </cell>
          <cell r="C184">
            <v>1.527722120285034</v>
          </cell>
          <cell r="D184">
            <v>1.527722120285034</v>
          </cell>
          <cell r="E184">
            <v>1.527722120285034</v>
          </cell>
        </row>
        <row r="185">
          <cell r="A185">
            <v>36783</v>
          </cell>
          <cell r="B185">
            <v>1.470433354377747</v>
          </cell>
          <cell r="C185">
            <v>1.470433354377747</v>
          </cell>
          <cell r="D185">
            <v>1.470433354377747</v>
          </cell>
          <cell r="E185">
            <v>1.470433354377747</v>
          </cell>
        </row>
        <row r="186">
          <cell r="A186">
            <v>36784</v>
          </cell>
          <cell r="B186">
            <v>1.4889839887619021</v>
          </cell>
          <cell r="C186">
            <v>1.4889839887619021</v>
          </cell>
          <cell r="D186">
            <v>1.4889839887619021</v>
          </cell>
          <cell r="E186">
            <v>1.4889839887619021</v>
          </cell>
        </row>
        <row r="187">
          <cell r="A187">
            <v>36787</v>
          </cell>
          <cell r="B187">
            <v>1.4456074237823491</v>
          </cell>
          <cell r="C187">
            <v>1.4456074237823491</v>
          </cell>
          <cell r="D187">
            <v>1.4456074237823491</v>
          </cell>
          <cell r="E187">
            <v>1.4456074237823491</v>
          </cell>
        </row>
        <row r="188">
          <cell r="A188">
            <v>36788</v>
          </cell>
          <cell r="B188">
            <v>1.436331987380981</v>
          </cell>
          <cell r="C188">
            <v>1.436331987380981</v>
          </cell>
          <cell r="D188">
            <v>1.436331987380981</v>
          </cell>
          <cell r="E188">
            <v>1.436331987380981</v>
          </cell>
        </row>
        <row r="189">
          <cell r="A189">
            <v>36789</v>
          </cell>
          <cell r="B189">
            <v>1.4595203399658201</v>
          </cell>
          <cell r="C189">
            <v>1.4595203399658201</v>
          </cell>
          <cell r="D189">
            <v>1.4595203399658201</v>
          </cell>
          <cell r="E189">
            <v>1.4595203399658201</v>
          </cell>
        </row>
        <row r="190">
          <cell r="A190">
            <v>36790</v>
          </cell>
          <cell r="B190">
            <v>1.4213273525238039</v>
          </cell>
          <cell r="C190">
            <v>1.4213273525238039</v>
          </cell>
          <cell r="D190">
            <v>1.4213273525238039</v>
          </cell>
          <cell r="E190">
            <v>1.4213273525238039</v>
          </cell>
        </row>
        <row r="191">
          <cell r="A191">
            <v>36791</v>
          </cell>
          <cell r="B191">
            <v>1.404959082603455</v>
          </cell>
          <cell r="C191">
            <v>1.404959082603455</v>
          </cell>
          <cell r="D191">
            <v>1.404959082603455</v>
          </cell>
          <cell r="E191">
            <v>1.404959082603455</v>
          </cell>
        </row>
        <row r="192">
          <cell r="A192">
            <v>36794</v>
          </cell>
          <cell r="B192">
            <v>1.4185993671417241</v>
          </cell>
          <cell r="C192">
            <v>1.4185993671417241</v>
          </cell>
          <cell r="D192">
            <v>1.4185993671417241</v>
          </cell>
          <cell r="E192">
            <v>1.4185993671417241</v>
          </cell>
        </row>
        <row r="193">
          <cell r="A193">
            <v>36795</v>
          </cell>
          <cell r="B193">
            <v>1.4540640115737919</v>
          </cell>
          <cell r="C193">
            <v>1.4540640115737919</v>
          </cell>
          <cell r="D193">
            <v>1.4540640115737919</v>
          </cell>
          <cell r="E193">
            <v>1.4540640115737919</v>
          </cell>
        </row>
        <row r="194">
          <cell r="A194">
            <v>36796</v>
          </cell>
          <cell r="B194">
            <v>1.4513368606567381</v>
          </cell>
          <cell r="C194">
            <v>1.4513368606567381</v>
          </cell>
          <cell r="D194">
            <v>1.4513368606567381</v>
          </cell>
          <cell r="E194">
            <v>1.4513368606567381</v>
          </cell>
        </row>
        <row r="195">
          <cell r="A195">
            <v>36797</v>
          </cell>
          <cell r="B195">
            <v>1.4431518316268921</v>
          </cell>
          <cell r="C195">
            <v>1.4431518316268921</v>
          </cell>
          <cell r="D195">
            <v>1.4431518316268921</v>
          </cell>
          <cell r="E195">
            <v>1.4431518316268921</v>
          </cell>
        </row>
        <row r="196">
          <cell r="A196">
            <v>36798</v>
          </cell>
          <cell r="B196">
            <v>1.429512143135071</v>
          </cell>
          <cell r="C196">
            <v>1.429512143135071</v>
          </cell>
          <cell r="D196">
            <v>1.429512143135071</v>
          </cell>
          <cell r="E196">
            <v>1.429512143135071</v>
          </cell>
        </row>
        <row r="197">
          <cell r="A197">
            <v>36801</v>
          </cell>
          <cell r="B197">
            <v>1.424055337905884</v>
          </cell>
          <cell r="C197">
            <v>1.424055337905884</v>
          </cell>
          <cell r="D197">
            <v>1.424055337905884</v>
          </cell>
          <cell r="E197">
            <v>1.424055337905884</v>
          </cell>
        </row>
        <row r="198">
          <cell r="A198">
            <v>36802</v>
          </cell>
          <cell r="B198">
            <v>1.429784774780273</v>
          </cell>
          <cell r="C198">
            <v>1.429784774780273</v>
          </cell>
          <cell r="D198">
            <v>1.429784774780273</v>
          </cell>
          <cell r="E198">
            <v>1.429784774780273</v>
          </cell>
        </row>
        <row r="199">
          <cell r="A199">
            <v>36803</v>
          </cell>
          <cell r="B199">
            <v>1.445880532264709</v>
          </cell>
          <cell r="C199">
            <v>1.445880532264709</v>
          </cell>
          <cell r="D199">
            <v>1.445880532264709</v>
          </cell>
          <cell r="E199">
            <v>1.445880532264709</v>
          </cell>
        </row>
        <row r="200">
          <cell r="A200">
            <v>36804</v>
          </cell>
          <cell r="B200">
            <v>1.445880532264709</v>
          </cell>
          <cell r="C200">
            <v>1.445880532264709</v>
          </cell>
          <cell r="D200">
            <v>1.445880532264709</v>
          </cell>
          <cell r="E200">
            <v>1.445880532264709</v>
          </cell>
        </row>
        <row r="201">
          <cell r="A201">
            <v>36805</v>
          </cell>
          <cell r="B201">
            <v>1.4131431579589839</v>
          </cell>
          <cell r="C201">
            <v>1.4131431579589839</v>
          </cell>
          <cell r="D201">
            <v>1.4131431579589839</v>
          </cell>
          <cell r="E201">
            <v>1.4131431579589839</v>
          </cell>
        </row>
        <row r="202">
          <cell r="A202">
            <v>36808</v>
          </cell>
          <cell r="B202">
            <v>1.415871143341064</v>
          </cell>
          <cell r="C202">
            <v>1.415871143341064</v>
          </cell>
          <cell r="D202">
            <v>1.415871143341064</v>
          </cell>
          <cell r="E202">
            <v>1.415871143341064</v>
          </cell>
        </row>
        <row r="203">
          <cell r="A203">
            <v>36809</v>
          </cell>
          <cell r="B203">
            <v>1.4417881965637209</v>
          </cell>
          <cell r="C203">
            <v>1.4417881965637209</v>
          </cell>
          <cell r="D203">
            <v>1.4417881965637209</v>
          </cell>
          <cell r="E203">
            <v>1.4417881965637209</v>
          </cell>
        </row>
        <row r="204">
          <cell r="A204">
            <v>36810</v>
          </cell>
          <cell r="B204">
            <v>1.445880532264709</v>
          </cell>
          <cell r="C204">
            <v>1.445880532264709</v>
          </cell>
          <cell r="D204">
            <v>1.445880532264709</v>
          </cell>
          <cell r="E204">
            <v>1.445880532264709</v>
          </cell>
        </row>
        <row r="205">
          <cell r="A205">
            <v>36811</v>
          </cell>
          <cell r="B205">
            <v>1.445880532264709</v>
          </cell>
          <cell r="C205">
            <v>1.445880532264709</v>
          </cell>
          <cell r="D205">
            <v>1.445880532264709</v>
          </cell>
          <cell r="E205">
            <v>1.445880532264709</v>
          </cell>
        </row>
        <row r="206">
          <cell r="A206">
            <v>36812</v>
          </cell>
          <cell r="B206">
            <v>1.4633399248123169</v>
          </cell>
          <cell r="C206">
            <v>1.4633399248123169</v>
          </cell>
          <cell r="D206">
            <v>1.4633399248123169</v>
          </cell>
          <cell r="E206">
            <v>1.4633399248123169</v>
          </cell>
        </row>
        <row r="207">
          <cell r="A207">
            <v>36815</v>
          </cell>
          <cell r="B207">
            <v>1.4104151725769041</v>
          </cell>
          <cell r="C207">
            <v>1.4104151725769041</v>
          </cell>
          <cell r="D207">
            <v>1.4104151725769041</v>
          </cell>
          <cell r="E207">
            <v>1.4104151725769041</v>
          </cell>
        </row>
        <row r="208">
          <cell r="A208">
            <v>36816</v>
          </cell>
          <cell r="B208">
            <v>1.3503972291946409</v>
          </cell>
          <cell r="C208">
            <v>1.3503972291946409</v>
          </cell>
          <cell r="D208">
            <v>1.3503972291946409</v>
          </cell>
          <cell r="E208">
            <v>1.3503972291946409</v>
          </cell>
        </row>
        <row r="209">
          <cell r="A209">
            <v>36817</v>
          </cell>
          <cell r="B209">
            <v>1.3640375137329099</v>
          </cell>
          <cell r="C209">
            <v>1.3640375137329099</v>
          </cell>
          <cell r="D209">
            <v>1.3640375137329099</v>
          </cell>
          <cell r="E209">
            <v>1.3640375137329099</v>
          </cell>
        </row>
        <row r="210">
          <cell r="A210">
            <v>36818</v>
          </cell>
          <cell r="B210">
            <v>1.38613498210907</v>
          </cell>
          <cell r="C210">
            <v>1.38613498210907</v>
          </cell>
          <cell r="D210">
            <v>1.38613498210907</v>
          </cell>
          <cell r="E210">
            <v>1.38613498210907</v>
          </cell>
        </row>
        <row r="211">
          <cell r="A211">
            <v>36819</v>
          </cell>
          <cell r="B211">
            <v>1.3640375137329099</v>
          </cell>
          <cell r="C211">
            <v>1.3640375137329099</v>
          </cell>
          <cell r="D211">
            <v>1.3640375137329099</v>
          </cell>
          <cell r="E211">
            <v>1.3640375137329099</v>
          </cell>
        </row>
        <row r="212">
          <cell r="A212">
            <v>36822</v>
          </cell>
          <cell r="B212">
            <v>1.3081123828887939</v>
          </cell>
          <cell r="C212">
            <v>1.3081123828887939</v>
          </cell>
          <cell r="D212">
            <v>1.3081123828887939</v>
          </cell>
          <cell r="E212">
            <v>1.3081123828887939</v>
          </cell>
        </row>
        <row r="213">
          <cell r="A213">
            <v>36823</v>
          </cell>
          <cell r="B213">
            <v>1.3081123828887939</v>
          </cell>
          <cell r="C213">
            <v>1.3081123828887939</v>
          </cell>
          <cell r="D213">
            <v>1.3081123828887939</v>
          </cell>
          <cell r="E213">
            <v>1.3081123828887939</v>
          </cell>
        </row>
        <row r="214">
          <cell r="A214">
            <v>36824</v>
          </cell>
          <cell r="B214">
            <v>1.249458432197571</v>
          </cell>
          <cell r="C214">
            <v>1.249458432197571</v>
          </cell>
          <cell r="D214">
            <v>1.249458432197571</v>
          </cell>
          <cell r="E214">
            <v>1.249458432197571</v>
          </cell>
        </row>
        <row r="215">
          <cell r="A215">
            <v>36825</v>
          </cell>
          <cell r="B215">
            <v>1.3340287208557129</v>
          </cell>
          <cell r="C215">
            <v>1.3340287208557129</v>
          </cell>
          <cell r="D215">
            <v>1.3340287208557129</v>
          </cell>
          <cell r="E215">
            <v>1.3340287208557129</v>
          </cell>
        </row>
        <row r="216">
          <cell r="A216">
            <v>36826</v>
          </cell>
          <cell r="B216">
            <v>1.346850991249084</v>
          </cell>
          <cell r="C216">
            <v>1.346850991249084</v>
          </cell>
          <cell r="D216">
            <v>1.346850991249084</v>
          </cell>
          <cell r="E216">
            <v>1.346850991249084</v>
          </cell>
        </row>
        <row r="217">
          <cell r="A217">
            <v>36829</v>
          </cell>
          <cell r="B217">
            <v>1.38340699672699</v>
          </cell>
          <cell r="C217">
            <v>1.38340699672699</v>
          </cell>
          <cell r="D217">
            <v>1.38340699672699</v>
          </cell>
          <cell r="E217">
            <v>1.38340699672699</v>
          </cell>
        </row>
        <row r="218">
          <cell r="A218">
            <v>36830</v>
          </cell>
          <cell r="B218">
            <v>1.3814975023269651</v>
          </cell>
          <cell r="C218">
            <v>1.3814975023269651</v>
          </cell>
          <cell r="D218">
            <v>1.3814975023269651</v>
          </cell>
          <cell r="E218">
            <v>1.3814975023269651</v>
          </cell>
        </row>
        <row r="219">
          <cell r="A219">
            <v>36831</v>
          </cell>
          <cell r="B219">
            <v>1.3962289094924929</v>
          </cell>
          <cell r="C219">
            <v>1.3962289094924929</v>
          </cell>
          <cell r="D219">
            <v>1.3962289094924929</v>
          </cell>
          <cell r="E219">
            <v>1.3962289094924929</v>
          </cell>
        </row>
        <row r="220">
          <cell r="A220">
            <v>36832</v>
          </cell>
          <cell r="B220">
            <v>1.3962289094924929</v>
          </cell>
          <cell r="C220">
            <v>1.3962289094924929</v>
          </cell>
          <cell r="D220">
            <v>1.3962289094924929</v>
          </cell>
          <cell r="E220">
            <v>1.3962289094924929</v>
          </cell>
        </row>
        <row r="221">
          <cell r="A221">
            <v>36833</v>
          </cell>
          <cell r="B221">
            <v>1.3667664527893071</v>
          </cell>
          <cell r="C221">
            <v>1.3667664527893071</v>
          </cell>
          <cell r="D221">
            <v>1.3667664527893071</v>
          </cell>
          <cell r="E221">
            <v>1.3667664527893071</v>
          </cell>
        </row>
        <row r="222">
          <cell r="A222">
            <v>36836</v>
          </cell>
          <cell r="B222">
            <v>1.396501898765564</v>
          </cell>
          <cell r="C222">
            <v>1.396501898765564</v>
          </cell>
          <cell r="D222">
            <v>1.396501898765564</v>
          </cell>
          <cell r="E222">
            <v>1.396501898765564</v>
          </cell>
        </row>
        <row r="223">
          <cell r="A223">
            <v>36837</v>
          </cell>
          <cell r="B223">
            <v>1.424055337905884</v>
          </cell>
          <cell r="C223">
            <v>1.424055337905884</v>
          </cell>
          <cell r="D223">
            <v>1.424055337905884</v>
          </cell>
          <cell r="E223">
            <v>1.424055337905884</v>
          </cell>
        </row>
        <row r="224">
          <cell r="A224">
            <v>36838</v>
          </cell>
          <cell r="B224">
            <v>1.404959082603455</v>
          </cell>
          <cell r="C224">
            <v>1.404959082603455</v>
          </cell>
          <cell r="D224">
            <v>1.404959082603455</v>
          </cell>
          <cell r="E224">
            <v>1.404959082603455</v>
          </cell>
        </row>
        <row r="225">
          <cell r="A225">
            <v>36839</v>
          </cell>
          <cell r="B225">
            <v>1.3640375137329099</v>
          </cell>
          <cell r="C225">
            <v>1.3640375137329099</v>
          </cell>
          <cell r="D225">
            <v>1.3640375137329099</v>
          </cell>
          <cell r="E225">
            <v>1.3640375137329099</v>
          </cell>
        </row>
        <row r="226">
          <cell r="A226">
            <v>36840</v>
          </cell>
          <cell r="B226">
            <v>1.3681293725967409</v>
          </cell>
          <cell r="C226">
            <v>1.3681293725967409</v>
          </cell>
          <cell r="D226">
            <v>1.3681293725967409</v>
          </cell>
          <cell r="E226">
            <v>1.3681293725967409</v>
          </cell>
        </row>
        <row r="227">
          <cell r="A227">
            <v>36843</v>
          </cell>
          <cell r="B227">
            <v>1.3858621120452881</v>
          </cell>
          <cell r="C227">
            <v>1.3858621120452881</v>
          </cell>
          <cell r="D227">
            <v>1.3858621120452881</v>
          </cell>
          <cell r="E227">
            <v>1.3858621120452881</v>
          </cell>
        </row>
        <row r="228">
          <cell r="A228">
            <v>36844</v>
          </cell>
          <cell r="B228">
            <v>1.3858621120452881</v>
          </cell>
          <cell r="C228">
            <v>1.3858621120452881</v>
          </cell>
          <cell r="D228">
            <v>1.3858621120452881</v>
          </cell>
          <cell r="E228">
            <v>1.3858621120452881</v>
          </cell>
        </row>
        <row r="229">
          <cell r="A229">
            <v>36845</v>
          </cell>
          <cell r="B229">
            <v>1.3858621120452881</v>
          </cell>
          <cell r="C229">
            <v>1.3858621120452881</v>
          </cell>
          <cell r="D229">
            <v>1.3858621120452881</v>
          </cell>
          <cell r="E229">
            <v>1.3858621120452881</v>
          </cell>
        </row>
        <row r="230">
          <cell r="A230">
            <v>36846</v>
          </cell>
          <cell r="B230">
            <v>1.399775682234454</v>
          </cell>
          <cell r="C230">
            <v>1.4185993671417241</v>
          </cell>
          <cell r="D230">
            <v>1.388590576002396</v>
          </cell>
          <cell r="E230">
            <v>1.4185993671417241</v>
          </cell>
        </row>
        <row r="231">
          <cell r="A231">
            <v>36847</v>
          </cell>
          <cell r="B231">
            <v>1.4322397456719329</v>
          </cell>
          <cell r="C231">
            <v>1.4349677797508431</v>
          </cell>
          <cell r="D231">
            <v>1.404958988611515</v>
          </cell>
          <cell r="E231">
            <v>1.4185993671417241</v>
          </cell>
        </row>
        <row r="232">
          <cell r="A232">
            <v>36850</v>
          </cell>
          <cell r="B232">
            <v>1.3913184234058169</v>
          </cell>
          <cell r="C232">
            <v>1.415871143093046</v>
          </cell>
          <cell r="D232">
            <v>1.389408778993235</v>
          </cell>
          <cell r="E232">
            <v>1.4079596996307371</v>
          </cell>
        </row>
        <row r="233">
          <cell r="A233">
            <v>36851</v>
          </cell>
          <cell r="B233">
            <v>1.4104148194497459</v>
          </cell>
          <cell r="C233">
            <v>1.434967432420525</v>
          </cell>
          <cell r="D233">
            <v>1.407686681963346</v>
          </cell>
          <cell r="E233">
            <v>1.4254192113876341</v>
          </cell>
        </row>
        <row r="234">
          <cell r="A234">
            <v>36852</v>
          </cell>
          <cell r="B234">
            <v>1.4308756796085069</v>
          </cell>
          <cell r="C234">
            <v>1.443152040678654</v>
          </cell>
          <cell r="D234">
            <v>1.4213273525238039</v>
          </cell>
          <cell r="E234">
            <v>1.4213273525238039</v>
          </cell>
        </row>
        <row r="235">
          <cell r="A235">
            <v>36853</v>
          </cell>
          <cell r="B235">
            <v>1.418599437264835</v>
          </cell>
          <cell r="C235">
            <v>1.4213274714785951</v>
          </cell>
          <cell r="D235">
            <v>1.374950265437666</v>
          </cell>
          <cell r="E235">
            <v>1.391318678855896</v>
          </cell>
        </row>
        <row r="236">
          <cell r="A236">
            <v>36854</v>
          </cell>
          <cell r="B236">
            <v>1.4049587787904489</v>
          </cell>
          <cell r="C236">
            <v>1.4049587787904489</v>
          </cell>
          <cell r="D236">
            <v>1.364037649311115</v>
          </cell>
          <cell r="E236">
            <v>1.37795078754425</v>
          </cell>
        </row>
        <row r="237">
          <cell r="A237">
            <v>36857</v>
          </cell>
          <cell r="B237">
            <v>1.387771677928701</v>
          </cell>
          <cell r="C237">
            <v>1.3910454427503429</v>
          </cell>
          <cell r="D237">
            <v>1.3258443649679159</v>
          </cell>
          <cell r="E237">
            <v>1.336756706237793</v>
          </cell>
        </row>
        <row r="238">
          <cell r="A238">
            <v>36858</v>
          </cell>
          <cell r="B238">
            <v>1.3258447428582429</v>
          </cell>
          <cell r="C238">
            <v>1.3449412934894991</v>
          </cell>
          <cell r="D238">
            <v>1.3176605366070839</v>
          </cell>
          <cell r="E238">
            <v>1.3203886747360229</v>
          </cell>
        </row>
        <row r="239">
          <cell r="A239">
            <v>36859</v>
          </cell>
          <cell r="B239">
            <v>1.325844989098993</v>
          </cell>
          <cell r="C239">
            <v>1.3449415432769301</v>
          </cell>
          <cell r="D239">
            <v>1.3176607813278329</v>
          </cell>
          <cell r="E239">
            <v>1.3198432922363279</v>
          </cell>
        </row>
        <row r="240">
          <cell r="A240">
            <v>36860</v>
          </cell>
          <cell r="B240">
            <v>1.3149324510790501</v>
          </cell>
          <cell r="C240">
            <v>1.323116657009876</v>
          </cell>
          <cell r="D240">
            <v>1.287651695264413</v>
          </cell>
          <cell r="E240">
            <v>1.293107867240906</v>
          </cell>
        </row>
        <row r="241">
          <cell r="A241">
            <v>36861</v>
          </cell>
          <cell r="B241">
            <v>1.309203358300743</v>
          </cell>
          <cell r="C241">
            <v>1.3122041536588629</v>
          </cell>
          <cell r="D241">
            <v>1.2821953675351649</v>
          </cell>
          <cell r="E241">
            <v>1.287651538848877</v>
          </cell>
        </row>
        <row r="242">
          <cell r="A242">
            <v>36864</v>
          </cell>
          <cell r="B242">
            <v>1.28246816230648</v>
          </cell>
          <cell r="C242">
            <v>1.2955630154238349</v>
          </cell>
          <cell r="D242">
            <v>1.2712830576557601</v>
          </cell>
          <cell r="E242">
            <v>1.2849234342575071</v>
          </cell>
        </row>
        <row r="243">
          <cell r="A243">
            <v>36865</v>
          </cell>
          <cell r="B243">
            <v>1.323116661071061</v>
          </cell>
          <cell r="C243">
            <v>1.3285728330643001</v>
          </cell>
          <cell r="D243">
            <v>1.301292077165928</v>
          </cell>
          <cell r="E243">
            <v>1.307293772697449</v>
          </cell>
        </row>
        <row r="244">
          <cell r="A244">
            <v>36866</v>
          </cell>
          <cell r="B244">
            <v>1.3034743370636781</v>
          </cell>
          <cell r="C244">
            <v>1.3094761359886591</v>
          </cell>
          <cell r="D244">
            <v>1.2167215347290039</v>
          </cell>
          <cell r="E244">
            <v>1.2167215347290039</v>
          </cell>
        </row>
        <row r="245">
          <cell r="A245">
            <v>36867</v>
          </cell>
          <cell r="B245">
            <v>1.2279068951857199</v>
          </cell>
          <cell r="C245">
            <v>1.244002546875107</v>
          </cell>
          <cell r="D245">
            <v>1.200353374870583</v>
          </cell>
          <cell r="E245">
            <v>1.231726288795471</v>
          </cell>
        </row>
        <row r="246">
          <cell r="A246">
            <v>36868</v>
          </cell>
          <cell r="B246">
            <v>1.246730528674691</v>
          </cell>
          <cell r="C246">
            <v>1.2685551119374709</v>
          </cell>
          <cell r="D246">
            <v>1.230362013176741</v>
          </cell>
          <cell r="E246">
            <v>1.241274356842041</v>
          </cell>
        </row>
        <row r="247">
          <cell r="A247">
            <v>36871</v>
          </cell>
          <cell r="B247">
            <v>1.268554888118077</v>
          </cell>
          <cell r="C247">
            <v>1.268554888118077</v>
          </cell>
          <cell r="D247">
            <v>1.216721420954948</v>
          </cell>
          <cell r="E247">
            <v>1.224905729293823</v>
          </cell>
        </row>
        <row r="248">
          <cell r="A248">
            <v>36872</v>
          </cell>
          <cell r="B248">
            <v>1.224905729293823</v>
          </cell>
          <cell r="C248">
            <v>1.224905729293823</v>
          </cell>
          <cell r="D248">
            <v>1.224905729293823</v>
          </cell>
          <cell r="E248">
            <v>1.224905729293823</v>
          </cell>
        </row>
        <row r="249">
          <cell r="A249">
            <v>36873</v>
          </cell>
          <cell r="B249">
            <v>1.2385465261018489</v>
          </cell>
          <cell r="C249">
            <v>1.2903799068440081</v>
          </cell>
          <cell r="D249">
            <v>1.228179808326282</v>
          </cell>
          <cell r="E249">
            <v>1.274011492729187</v>
          </cell>
        </row>
        <row r="250">
          <cell r="A250">
            <v>36874</v>
          </cell>
          <cell r="B250">
            <v>1.279468029892336</v>
          </cell>
          <cell r="C250">
            <v>1.309476832339638</v>
          </cell>
          <cell r="D250">
            <v>1.268555681329024</v>
          </cell>
          <cell r="E250">
            <v>1.295836448669434</v>
          </cell>
        </row>
        <row r="251">
          <cell r="A251">
            <v>36875</v>
          </cell>
          <cell r="B251">
            <v>1.2906526394182301</v>
          </cell>
          <cell r="C251">
            <v>1.301292117900795</v>
          </cell>
          <cell r="D251">
            <v>1.2699192060084581</v>
          </cell>
          <cell r="E251">
            <v>1.2901070117950439</v>
          </cell>
        </row>
        <row r="252">
          <cell r="A252">
            <v>36878</v>
          </cell>
          <cell r="B252">
            <v>1.3040202866289721</v>
          </cell>
          <cell r="C252">
            <v>1.3064755591529791</v>
          </cell>
          <cell r="D252">
            <v>1.26309914727408</v>
          </cell>
          <cell r="E252">
            <v>1.274011492729187</v>
          </cell>
        </row>
        <row r="253">
          <cell r="A253">
            <v>36879</v>
          </cell>
          <cell r="B253">
            <v>1.275375485646252</v>
          </cell>
          <cell r="C253">
            <v>1.282195675409066</v>
          </cell>
          <cell r="D253">
            <v>1.260371088981628</v>
          </cell>
          <cell r="E253">
            <v>1.260371088981628</v>
          </cell>
        </row>
        <row r="254">
          <cell r="A254">
            <v>36880</v>
          </cell>
          <cell r="B254">
            <v>1.265554250631151</v>
          </cell>
          <cell r="C254">
            <v>1.265554250631151</v>
          </cell>
          <cell r="D254">
            <v>1.2347269672988279</v>
          </cell>
          <cell r="E254">
            <v>1.2388191223144529</v>
          </cell>
        </row>
        <row r="255">
          <cell r="A255">
            <v>36881</v>
          </cell>
          <cell r="B255">
            <v>1.2549145962262489</v>
          </cell>
          <cell r="C255">
            <v>1.2549145962262489</v>
          </cell>
          <cell r="D255">
            <v>1.214266229819519</v>
          </cell>
          <cell r="E255">
            <v>1.219449639320374</v>
          </cell>
        </row>
        <row r="256">
          <cell r="A256">
            <v>36882</v>
          </cell>
          <cell r="B256">
            <v>1.219450221212335</v>
          </cell>
          <cell r="C256">
            <v>1.2494590212057419</v>
          </cell>
          <cell r="D256">
            <v>1.2139940473768449</v>
          </cell>
          <cell r="E256">
            <v>1.2276344299316411</v>
          </cell>
        </row>
        <row r="257">
          <cell r="A257">
            <v>36885</v>
          </cell>
          <cell r="B257">
            <v>1.2276344299316411</v>
          </cell>
          <cell r="C257">
            <v>1.2276344299316411</v>
          </cell>
          <cell r="D257">
            <v>1.2276344299316411</v>
          </cell>
          <cell r="E257">
            <v>1.2276344299316411</v>
          </cell>
        </row>
        <row r="258">
          <cell r="A258">
            <v>36886</v>
          </cell>
          <cell r="B258">
            <v>1.2276338441343739</v>
          </cell>
          <cell r="C258">
            <v>1.2426382369713429</v>
          </cell>
          <cell r="D258">
            <v>1.219449639320374</v>
          </cell>
          <cell r="E258">
            <v>1.219449639320374</v>
          </cell>
        </row>
        <row r="259">
          <cell r="A259">
            <v>36887</v>
          </cell>
          <cell r="B259">
            <v>1.2262700435798559</v>
          </cell>
          <cell r="C259">
            <v>1.2440024731257679</v>
          </cell>
          <cell r="D259">
            <v>1.216994582070301</v>
          </cell>
          <cell r="E259">
            <v>1.2358182668685911</v>
          </cell>
        </row>
        <row r="260">
          <cell r="A260">
            <v>36888</v>
          </cell>
          <cell r="B260">
            <v>1.23036200876479</v>
          </cell>
          <cell r="C260">
            <v>1.254914729889762</v>
          </cell>
          <cell r="D260">
            <v>1.23036200876479</v>
          </cell>
          <cell r="E260">
            <v>1.248912930488586</v>
          </cell>
        </row>
        <row r="261">
          <cell r="A261">
            <v>36889</v>
          </cell>
          <cell r="B261">
            <v>1.248912930488586</v>
          </cell>
          <cell r="C261">
            <v>1.248912930488586</v>
          </cell>
          <cell r="D261">
            <v>1.248912930488586</v>
          </cell>
          <cell r="E261">
            <v>1.248912930488586</v>
          </cell>
        </row>
        <row r="262">
          <cell r="A262">
            <v>36892</v>
          </cell>
          <cell r="B262">
            <v>1.248912930488586</v>
          </cell>
          <cell r="C262">
            <v>1.248912930488586</v>
          </cell>
          <cell r="D262">
            <v>1.248912930488586</v>
          </cell>
          <cell r="E262">
            <v>1.248912930488586</v>
          </cell>
        </row>
        <row r="263">
          <cell r="A263">
            <v>36893</v>
          </cell>
          <cell r="B263">
            <v>1.24945851243854</v>
          </cell>
          <cell r="C263">
            <v>1.303201631122483</v>
          </cell>
          <cell r="D263">
            <v>1.24945851243854</v>
          </cell>
          <cell r="E263">
            <v>1.290379643440247</v>
          </cell>
        </row>
        <row r="264">
          <cell r="A264">
            <v>36894</v>
          </cell>
          <cell r="B264">
            <v>1.284923192532659</v>
          </cell>
          <cell r="C264">
            <v>1.355853199958801</v>
          </cell>
          <cell r="D264">
            <v>1.271282818496992</v>
          </cell>
          <cell r="E264">
            <v>1.355853199958801</v>
          </cell>
        </row>
        <row r="265">
          <cell r="A265">
            <v>36895</v>
          </cell>
          <cell r="B265">
            <v>1.35667186532845</v>
          </cell>
          <cell r="C265">
            <v>1.368129835966597</v>
          </cell>
          <cell r="D265">
            <v>1.3523069489110171</v>
          </cell>
          <cell r="E265">
            <v>1.3613096475601201</v>
          </cell>
        </row>
        <row r="266">
          <cell r="A266">
            <v>36896</v>
          </cell>
          <cell r="B266">
            <v>1.3640375137329099</v>
          </cell>
          <cell r="C266">
            <v>1.3940462974079131</v>
          </cell>
          <cell r="D266">
            <v>1.3449409677270889</v>
          </cell>
          <cell r="E266">
            <v>1.3640375137329099</v>
          </cell>
        </row>
        <row r="267">
          <cell r="A267">
            <v>36899</v>
          </cell>
          <cell r="B267">
            <v>1.364037891089503</v>
          </cell>
          <cell r="C267">
            <v>1.3722220976224739</v>
          </cell>
          <cell r="D267">
            <v>1.339485167422759</v>
          </cell>
          <cell r="E267">
            <v>1.347396612167358</v>
          </cell>
        </row>
        <row r="268">
          <cell r="A268">
            <v>36900</v>
          </cell>
          <cell r="B268">
            <v>1.3640374542300631</v>
          </cell>
          <cell r="C268">
            <v>1.383133999402844</v>
          </cell>
          <cell r="D268">
            <v>1.3531251129691031</v>
          </cell>
          <cell r="E268">
            <v>1.375768184661865</v>
          </cell>
        </row>
        <row r="269">
          <cell r="A269">
            <v>36901</v>
          </cell>
          <cell r="B269">
            <v>1.372221995285825</v>
          </cell>
          <cell r="C269">
            <v>1.383134339227861</v>
          </cell>
          <cell r="D269">
            <v>1.353125445421175</v>
          </cell>
          <cell r="E269">
            <v>1.369493961334229</v>
          </cell>
        </row>
        <row r="270">
          <cell r="A270">
            <v>36902</v>
          </cell>
          <cell r="B270">
            <v>1.3667655657789479</v>
          </cell>
          <cell r="C270">
            <v>1.393773554709141</v>
          </cell>
          <cell r="D270">
            <v>1.3640375323413869</v>
          </cell>
          <cell r="E270">
            <v>1.3858621120452881</v>
          </cell>
        </row>
        <row r="271">
          <cell r="A271">
            <v>36903</v>
          </cell>
          <cell r="B271">
            <v>1.3926820517156351</v>
          </cell>
          <cell r="C271">
            <v>1.4131426110573959</v>
          </cell>
          <cell r="D271">
            <v>1.388590002287954</v>
          </cell>
          <cell r="E271">
            <v>1.3940460681915281</v>
          </cell>
        </row>
        <row r="272">
          <cell r="A272">
            <v>36906</v>
          </cell>
          <cell r="B272">
            <v>1.4049589261946791</v>
          </cell>
          <cell r="C272">
            <v>1.410415098177932</v>
          </cell>
          <cell r="D272">
            <v>1.391318548270458</v>
          </cell>
          <cell r="E272">
            <v>1.399502754211426</v>
          </cell>
        </row>
        <row r="273">
          <cell r="A273">
            <v>36907</v>
          </cell>
          <cell r="B273">
            <v>1.39950275480977</v>
          </cell>
          <cell r="C273">
            <v>1.4404238885999261</v>
          </cell>
          <cell r="D273">
            <v>1.39950275480977</v>
          </cell>
          <cell r="E273">
            <v>1.4303300380706789</v>
          </cell>
        </row>
        <row r="274">
          <cell r="A274">
            <v>36908</v>
          </cell>
          <cell r="B274">
            <v>1.4445157576448191</v>
          </cell>
          <cell r="C274">
            <v>1.494985104367798</v>
          </cell>
          <cell r="D274">
            <v>1.4436972643649271</v>
          </cell>
          <cell r="E274">
            <v>1.4567921161651609</v>
          </cell>
        </row>
        <row r="275">
          <cell r="A275">
            <v>36909</v>
          </cell>
          <cell r="B275">
            <v>1.455428576373262</v>
          </cell>
          <cell r="C275">
            <v>1.484073459044603</v>
          </cell>
          <cell r="D275">
            <v>1.4458803515280449</v>
          </cell>
          <cell r="E275">
            <v>1.4799813032150271</v>
          </cell>
        </row>
        <row r="276">
          <cell r="A276">
            <v>36910</v>
          </cell>
          <cell r="B276">
            <v>1.486800827061836</v>
          </cell>
          <cell r="C276">
            <v>1.513808814480865</v>
          </cell>
          <cell r="D276">
            <v>1.4349673621059551</v>
          </cell>
          <cell r="E276">
            <v>1.5078070163726811</v>
          </cell>
        </row>
        <row r="277">
          <cell r="A277">
            <v>36913</v>
          </cell>
          <cell r="B277">
            <v>1.500441956445099</v>
          </cell>
          <cell r="C277">
            <v>1.50589812982756</v>
          </cell>
          <cell r="D277">
            <v>1.484073540365566</v>
          </cell>
          <cell r="E277">
            <v>1.489529609680176</v>
          </cell>
        </row>
        <row r="278">
          <cell r="A278">
            <v>36914</v>
          </cell>
          <cell r="B278">
            <v>1.497713883654576</v>
          </cell>
          <cell r="C278">
            <v>1.5331788536358271</v>
          </cell>
          <cell r="D278">
            <v>1.4949857449988799</v>
          </cell>
          <cell r="E278">
            <v>1.5222665071487429</v>
          </cell>
        </row>
        <row r="279">
          <cell r="A279">
            <v>36915</v>
          </cell>
          <cell r="B279">
            <v>1.522539675917316</v>
          </cell>
          <cell r="C279">
            <v>1.535907193751868</v>
          </cell>
          <cell r="D279">
            <v>1.500442216715796</v>
          </cell>
          <cell r="E279">
            <v>1.503170251846313</v>
          </cell>
        </row>
        <row r="280">
          <cell r="A280">
            <v>36916</v>
          </cell>
          <cell r="B280">
            <v>1.503170251846313</v>
          </cell>
          <cell r="C280">
            <v>1.503170251846313</v>
          </cell>
          <cell r="D280">
            <v>1.503170251846313</v>
          </cell>
          <cell r="E280">
            <v>1.503170251846313</v>
          </cell>
        </row>
        <row r="281">
          <cell r="A281">
            <v>36917</v>
          </cell>
          <cell r="B281">
            <v>1.500441703878975</v>
          </cell>
          <cell r="C281">
            <v>1.500441703878975</v>
          </cell>
          <cell r="D281">
            <v>1.464976738964493</v>
          </cell>
          <cell r="E281">
            <v>1.4827091693878169</v>
          </cell>
        </row>
        <row r="282">
          <cell r="A282">
            <v>36920</v>
          </cell>
          <cell r="B282">
            <v>1.5140820735512179</v>
          </cell>
          <cell r="C282">
            <v>1.5140820735512179</v>
          </cell>
          <cell r="D282">
            <v>1.462248591568277</v>
          </cell>
          <cell r="E282">
            <v>1.484073281288147</v>
          </cell>
        </row>
        <row r="283">
          <cell r="A283">
            <v>36921</v>
          </cell>
          <cell r="B283">
            <v>1.4840733760108831</v>
          </cell>
          <cell r="C283">
            <v>1.497713755922498</v>
          </cell>
          <cell r="D283">
            <v>1.472888268646072</v>
          </cell>
          <cell r="E283">
            <v>1.485437393188477</v>
          </cell>
        </row>
        <row r="284">
          <cell r="A284">
            <v>36922</v>
          </cell>
          <cell r="B284">
            <v>1.485437000552803</v>
          </cell>
          <cell r="C284">
            <v>1.511080870543944</v>
          </cell>
          <cell r="D284">
            <v>1.4786168123997301</v>
          </cell>
          <cell r="E284">
            <v>1.4870737791061399</v>
          </cell>
        </row>
        <row r="285">
          <cell r="A285">
            <v>36923</v>
          </cell>
          <cell r="B285">
            <v>1.486801203776309</v>
          </cell>
          <cell r="C285">
            <v>1.4949854097725219</v>
          </cell>
          <cell r="D285">
            <v>1.4567924137675869</v>
          </cell>
          <cell r="E285">
            <v>1.467704653739929</v>
          </cell>
        </row>
        <row r="286">
          <cell r="A286">
            <v>36924</v>
          </cell>
          <cell r="B286">
            <v>1.4540642757236331</v>
          </cell>
          <cell r="C286">
            <v>1.48270904874429</v>
          </cell>
          <cell r="D286">
            <v>1.4540642757236331</v>
          </cell>
          <cell r="E286">
            <v>1.467704653739929</v>
          </cell>
        </row>
        <row r="287">
          <cell r="A287">
            <v>36927</v>
          </cell>
          <cell r="B287">
            <v>1.4677043771304019</v>
          </cell>
          <cell r="C287">
            <v>1.4731605481221941</v>
          </cell>
          <cell r="D287">
            <v>1.454064001684827</v>
          </cell>
          <cell r="E287">
            <v>1.4622482061386111</v>
          </cell>
        </row>
        <row r="288">
          <cell r="A288">
            <v>36928</v>
          </cell>
          <cell r="B288">
            <v>1.4813447370492121</v>
          </cell>
          <cell r="C288">
            <v>1.500441283286418</v>
          </cell>
          <cell r="D288">
            <v>1.462248190812006</v>
          </cell>
          <cell r="E288">
            <v>1.478889465332031</v>
          </cell>
        </row>
        <row r="289">
          <cell r="A289">
            <v>36929</v>
          </cell>
          <cell r="B289">
            <v>1.4772530928781999</v>
          </cell>
          <cell r="C289">
            <v>1.486801316586946</v>
          </cell>
          <cell r="D289">
            <v>1.445880179433177</v>
          </cell>
          <cell r="E289">
            <v>1.47616183757782</v>
          </cell>
        </row>
        <row r="290">
          <cell r="A290">
            <v>36930</v>
          </cell>
          <cell r="B290">
            <v>1.497713451423196</v>
          </cell>
          <cell r="C290">
            <v>1.5222660678316211</v>
          </cell>
          <cell r="D290">
            <v>1.4868011080853509</v>
          </cell>
          <cell r="E290">
            <v>1.519810795783997</v>
          </cell>
        </row>
        <row r="291">
          <cell r="A291">
            <v>36931</v>
          </cell>
          <cell r="B291">
            <v>1.5198109035085321</v>
          </cell>
          <cell r="C291">
            <v>1.53454253683846</v>
          </cell>
          <cell r="D291">
            <v>1.508625797624956</v>
          </cell>
          <cell r="E291">
            <v>1.527995109558105</v>
          </cell>
        </row>
        <row r="292">
          <cell r="A292">
            <v>36934</v>
          </cell>
          <cell r="B292">
            <v>1.5277223635732291</v>
          </cell>
          <cell r="C292">
            <v>1.5468189139314601</v>
          </cell>
          <cell r="D292">
            <v>1.51408198532704</v>
          </cell>
          <cell r="E292">
            <v>1.5200837850570681</v>
          </cell>
        </row>
        <row r="293">
          <cell r="A293">
            <v>36935</v>
          </cell>
          <cell r="B293">
            <v>1.520901170216109</v>
          </cell>
          <cell r="C293">
            <v>1.555002093315125</v>
          </cell>
          <cell r="D293">
            <v>1.5140809855963051</v>
          </cell>
          <cell r="E293">
            <v>1.555002093315125</v>
          </cell>
        </row>
        <row r="294">
          <cell r="A294">
            <v>36936</v>
          </cell>
          <cell r="B294">
            <v>1.544090779805452</v>
          </cell>
          <cell r="C294">
            <v>1.59046808677512</v>
          </cell>
          <cell r="D294">
            <v>1.538634711747231</v>
          </cell>
          <cell r="E294">
            <v>1.58801281452179</v>
          </cell>
        </row>
        <row r="295">
          <cell r="A295">
            <v>36937</v>
          </cell>
          <cell r="B295">
            <v>1.5550023141135429</v>
          </cell>
          <cell r="C295">
            <v>1.6038348679014449</v>
          </cell>
          <cell r="D295">
            <v>1.5550023141135429</v>
          </cell>
          <cell r="E295">
            <v>1.5798277854919429</v>
          </cell>
        </row>
        <row r="296">
          <cell r="A296">
            <v>36938</v>
          </cell>
          <cell r="B296">
            <v>1.5768275199415169</v>
          </cell>
          <cell r="C296">
            <v>1.585011725118032</v>
          </cell>
          <cell r="D296">
            <v>1.5146274357186229</v>
          </cell>
          <cell r="E296">
            <v>1.5389072895050051</v>
          </cell>
        </row>
        <row r="297">
          <cell r="A297">
            <v>36941</v>
          </cell>
          <cell r="B297">
            <v>1.538634969118283</v>
          </cell>
          <cell r="C297">
            <v>1.544091038089153</v>
          </cell>
          <cell r="D297">
            <v>1.50917169714993</v>
          </cell>
          <cell r="E297">
            <v>1.5113542079925539</v>
          </cell>
        </row>
        <row r="298">
          <cell r="A298">
            <v>36942</v>
          </cell>
          <cell r="B298">
            <v>1.5195375986101329</v>
          </cell>
          <cell r="C298">
            <v>1.5359060048587441</v>
          </cell>
          <cell r="D298">
            <v>1.5143541901794351</v>
          </cell>
          <cell r="E298">
            <v>1.533177971839905</v>
          </cell>
        </row>
        <row r="299">
          <cell r="A299">
            <v>36943</v>
          </cell>
          <cell r="B299">
            <v>1.5492735127245321</v>
          </cell>
          <cell r="C299">
            <v>1.552274411285085</v>
          </cell>
          <cell r="D299">
            <v>1.500440954853927</v>
          </cell>
          <cell r="E299">
            <v>1.5236295461654661</v>
          </cell>
        </row>
        <row r="300">
          <cell r="A300">
            <v>36944</v>
          </cell>
          <cell r="B300">
            <v>1.527722120285034</v>
          </cell>
          <cell r="C300">
            <v>1.533178291528186</v>
          </cell>
          <cell r="D300">
            <v>1.505897539380239</v>
          </cell>
          <cell r="E300">
            <v>1.527722120285034</v>
          </cell>
        </row>
        <row r="301">
          <cell r="A301">
            <v>36945</v>
          </cell>
          <cell r="B301">
            <v>1.526357874314598</v>
          </cell>
          <cell r="C301">
            <v>1.5304499240816991</v>
          </cell>
          <cell r="D301">
            <v>1.500441142851781</v>
          </cell>
          <cell r="E301">
            <v>1.519537687301636</v>
          </cell>
        </row>
        <row r="302">
          <cell r="A302">
            <v>36948</v>
          </cell>
          <cell r="B302">
            <v>1.519537687301636</v>
          </cell>
          <cell r="C302">
            <v>1.519537687301636</v>
          </cell>
          <cell r="D302">
            <v>1.519537687301636</v>
          </cell>
          <cell r="E302">
            <v>1.519537687301636</v>
          </cell>
        </row>
        <row r="303">
          <cell r="A303">
            <v>36949</v>
          </cell>
          <cell r="B303">
            <v>1.519537687301636</v>
          </cell>
          <cell r="C303">
            <v>1.519537687301636</v>
          </cell>
          <cell r="D303">
            <v>1.519537687301636</v>
          </cell>
          <cell r="E303">
            <v>1.519537687301636</v>
          </cell>
        </row>
        <row r="304">
          <cell r="A304">
            <v>36950</v>
          </cell>
          <cell r="B304">
            <v>1.5822838573835369</v>
          </cell>
          <cell r="C304">
            <v>1.5822838573835369</v>
          </cell>
          <cell r="D304">
            <v>1.4949854168522601</v>
          </cell>
          <cell r="E304">
            <v>1.497986316680908</v>
          </cell>
        </row>
        <row r="305">
          <cell r="A305">
            <v>36951</v>
          </cell>
          <cell r="B305">
            <v>1.4990773987296051</v>
          </cell>
          <cell r="C305">
            <v>1.5331783399924821</v>
          </cell>
          <cell r="D305">
            <v>1.484618528868032</v>
          </cell>
          <cell r="E305">
            <v>1.5249941349029541</v>
          </cell>
        </row>
        <row r="306">
          <cell r="A306">
            <v>36952</v>
          </cell>
          <cell r="B306">
            <v>1.5181743955811491</v>
          </cell>
          <cell r="C306">
            <v>1.555003381408421</v>
          </cell>
          <cell r="D306">
            <v>1.5086260667633731</v>
          </cell>
          <cell r="E306">
            <v>1.541363000869751</v>
          </cell>
        </row>
        <row r="307">
          <cell r="A307">
            <v>36955</v>
          </cell>
          <cell r="B307">
            <v>1.544090514372698</v>
          </cell>
          <cell r="C307">
            <v>1.5645510782772889</v>
          </cell>
          <cell r="D307">
            <v>1.533178276064268</v>
          </cell>
          <cell r="E307">
            <v>1.552274823188782</v>
          </cell>
        </row>
        <row r="308">
          <cell r="A308">
            <v>36956</v>
          </cell>
          <cell r="B308">
            <v>1.552275394644042</v>
          </cell>
          <cell r="C308">
            <v>1.5713718447309211</v>
          </cell>
          <cell r="D308">
            <v>1.5279954291218649</v>
          </cell>
          <cell r="E308">
            <v>1.55363941192627</v>
          </cell>
        </row>
        <row r="309">
          <cell r="A309">
            <v>36957</v>
          </cell>
          <cell r="B309">
            <v>1.5686437722469919</v>
          </cell>
          <cell r="C309">
            <v>1.5713718067455009</v>
          </cell>
          <cell r="D309">
            <v>1.5413630109905221</v>
          </cell>
          <cell r="E309">
            <v>1.5631875991821289</v>
          </cell>
        </row>
        <row r="310">
          <cell r="A310">
            <v>36958</v>
          </cell>
          <cell r="B310">
            <v>1.5631875991821289</v>
          </cell>
          <cell r="C310">
            <v>1.576827979810363</v>
          </cell>
          <cell r="D310">
            <v>1.5413630109905221</v>
          </cell>
          <cell r="E310">
            <v>1.5631875991821289</v>
          </cell>
        </row>
        <row r="311">
          <cell r="A311">
            <v>36959</v>
          </cell>
          <cell r="B311">
            <v>1.559913303920311</v>
          </cell>
          <cell r="C311">
            <v>1.563186964803561</v>
          </cell>
          <cell r="D311">
            <v>1.5410896237568701</v>
          </cell>
          <cell r="E311">
            <v>1.5577307939529419</v>
          </cell>
        </row>
        <row r="312">
          <cell r="A312">
            <v>36962</v>
          </cell>
          <cell r="B312">
            <v>1.487346410751343</v>
          </cell>
          <cell r="C312">
            <v>1.557730687294913</v>
          </cell>
          <cell r="D312">
            <v>1.487346410751343</v>
          </cell>
          <cell r="E312">
            <v>1.487346410751343</v>
          </cell>
        </row>
        <row r="313">
          <cell r="A313">
            <v>36963</v>
          </cell>
          <cell r="B313">
            <v>1.5004415512084961</v>
          </cell>
          <cell r="C313">
            <v>1.5113538950262331</v>
          </cell>
          <cell r="D313">
            <v>1.4868011734702371</v>
          </cell>
          <cell r="E313">
            <v>1.5004415512084961</v>
          </cell>
        </row>
        <row r="314">
          <cell r="A314">
            <v>36964</v>
          </cell>
          <cell r="B314">
            <v>1.5004415512084961</v>
          </cell>
          <cell r="C314">
            <v>1.5113538950262331</v>
          </cell>
          <cell r="D314">
            <v>1.4868011734702371</v>
          </cell>
          <cell r="E314">
            <v>1.5004415512084961</v>
          </cell>
        </row>
        <row r="315">
          <cell r="A315">
            <v>36965</v>
          </cell>
          <cell r="B315">
            <v>1.37358558177948</v>
          </cell>
          <cell r="C315">
            <v>1.486800724442096</v>
          </cell>
          <cell r="D315">
            <v>1.35858119161243</v>
          </cell>
          <cell r="E315">
            <v>1.37358558177948</v>
          </cell>
        </row>
        <row r="316">
          <cell r="A316">
            <v>36966</v>
          </cell>
          <cell r="B316">
            <v>1.3632192672302621</v>
          </cell>
          <cell r="C316">
            <v>1.4240553342230271</v>
          </cell>
          <cell r="D316">
            <v>1.3422130748316781</v>
          </cell>
          <cell r="E316">
            <v>1.3932280540466311</v>
          </cell>
        </row>
        <row r="317">
          <cell r="A317">
            <v>36969</v>
          </cell>
          <cell r="B317">
            <v>1.410414950946139</v>
          </cell>
          <cell r="C317">
            <v>1.412870222878909</v>
          </cell>
          <cell r="D317">
            <v>1.364037650031505</v>
          </cell>
          <cell r="E317">
            <v>1.393773674964905</v>
          </cell>
        </row>
        <row r="318">
          <cell r="A318">
            <v>36970</v>
          </cell>
          <cell r="B318">
            <v>1.399502640195706</v>
          </cell>
          <cell r="C318">
            <v>1.404958811734452</v>
          </cell>
          <cell r="D318">
            <v>1.353125338218093</v>
          </cell>
          <cell r="E318">
            <v>1.3613096475601201</v>
          </cell>
        </row>
        <row r="319">
          <cell r="A319">
            <v>36971</v>
          </cell>
          <cell r="B319">
            <v>1.355853295822872</v>
          </cell>
          <cell r="C319">
            <v>1.4049586250096491</v>
          </cell>
          <cell r="D319">
            <v>1.3476690916363769</v>
          </cell>
          <cell r="E319">
            <v>1.3885902166366579</v>
          </cell>
        </row>
        <row r="320">
          <cell r="A320">
            <v>36972</v>
          </cell>
          <cell r="B320">
            <v>1.3067482709884639</v>
          </cell>
          <cell r="C320">
            <v>1.3643105794786381</v>
          </cell>
          <cell r="D320">
            <v>1.27673937655826</v>
          </cell>
          <cell r="E320">
            <v>1.3067482709884639</v>
          </cell>
        </row>
        <row r="321">
          <cell r="A321">
            <v>36973</v>
          </cell>
          <cell r="B321">
            <v>1.322844386100769</v>
          </cell>
          <cell r="C321">
            <v>1.33675753093905</v>
          </cell>
          <cell r="D321">
            <v>1.255187994995971</v>
          </cell>
          <cell r="E321">
            <v>1.322844386100769</v>
          </cell>
        </row>
        <row r="322">
          <cell r="A322">
            <v>36976</v>
          </cell>
          <cell r="B322">
            <v>1.295836448669434</v>
          </cell>
          <cell r="C322">
            <v>1.309476832339638</v>
          </cell>
          <cell r="D322">
            <v>1.276739890717574</v>
          </cell>
          <cell r="E322">
            <v>1.295836448669434</v>
          </cell>
        </row>
        <row r="323">
          <cell r="A323">
            <v>36977</v>
          </cell>
          <cell r="B323">
            <v>1.3255714178085329</v>
          </cell>
          <cell r="C323">
            <v>1.3362108918208251</v>
          </cell>
          <cell r="D323">
            <v>1.2821950286345669</v>
          </cell>
          <cell r="E323">
            <v>1.3255714178085329</v>
          </cell>
        </row>
        <row r="324">
          <cell r="A324">
            <v>36978</v>
          </cell>
          <cell r="B324">
            <v>1.314932421276698</v>
          </cell>
          <cell r="C324">
            <v>1.3501246204562409</v>
          </cell>
          <cell r="D324">
            <v>1.312204283316371</v>
          </cell>
          <cell r="E324">
            <v>1.317933320999146</v>
          </cell>
        </row>
        <row r="325">
          <cell r="A325">
            <v>36979</v>
          </cell>
          <cell r="B325">
            <v>1.282195568084717</v>
          </cell>
          <cell r="C325">
            <v>1.334029047570592</v>
          </cell>
          <cell r="D325">
            <v>1.2685551897008369</v>
          </cell>
          <cell r="E325">
            <v>1.282195568084717</v>
          </cell>
        </row>
        <row r="326">
          <cell r="A326">
            <v>36980</v>
          </cell>
          <cell r="B326">
            <v>1.281376838684082</v>
          </cell>
          <cell r="C326">
            <v>1.28519612696731</v>
          </cell>
          <cell r="D326">
            <v>1.244002136900382</v>
          </cell>
          <cell r="E326">
            <v>1.281376838684082</v>
          </cell>
        </row>
        <row r="327">
          <cell r="A327">
            <v>36983</v>
          </cell>
          <cell r="B327">
            <v>1.2262699604034419</v>
          </cell>
          <cell r="C327">
            <v>1.287378793442066</v>
          </cell>
          <cell r="D327">
            <v>1.2167216336945299</v>
          </cell>
          <cell r="E327">
            <v>1.2262699604034419</v>
          </cell>
        </row>
        <row r="328">
          <cell r="A328">
            <v>36984</v>
          </cell>
          <cell r="B328">
            <v>1.2262699604034419</v>
          </cell>
          <cell r="C328">
            <v>1.2330901491664561</v>
          </cell>
          <cell r="D328">
            <v>1.2167216336945299</v>
          </cell>
          <cell r="E328">
            <v>1.2262699604034419</v>
          </cell>
        </row>
        <row r="329">
          <cell r="A329">
            <v>36985</v>
          </cell>
          <cell r="B329">
            <v>1.2630989551544189</v>
          </cell>
          <cell r="C329">
            <v>1.2740112989497381</v>
          </cell>
          <cell r="D329">
            <v>1.2330901658190261</v>
          </cell>
          <cell r="E329">
            <v>1.2630989551544189</v>
          </cell>
        </row>
        <row r="330">
          <cell r="A330">
            <v>36986</v>
          </cell>
          <cell r="B330">
            <v>1.336756706237793</v>
          </cell>
          <cell r="C330">
            <v>1.336756706237793</v>
          </cell>
          <cell r="D330">
            <v>1.2931075492938831</v>
          </cell>
          <cell r="E330">
            <v>1.336756706237793</v>
          </cell>
        </row>
        <row r="331">
          <cell r="A331">
            <v>36987</v>
          </cell>
          <cell r="B331">
            <v>1.3858621120452881</v>
          </cell>
          <cell r="C331">
            <v>1.3858621120452881</v>
          </cell>
          <cell r="D331">
            <v>1.328572577314072</v>
          </cell>
          <cell r="E331">
            <v>1.3858621120452881</v>
          </cell>
        </row>
        <row r="332">
          <cell r="A332">
            <v>36990</v>
          </cell>
          <cell r="B332">
            <v>1.394591808319092</v>
          </cell>
          <cell r="C332">
            <v>1.418598895692877</v>
          </cell>
          <cell r="D332">
            <v>1.3831339441141139</v>
          </cell>
          <cell r="E332">
            <v>1.394591808319092</v>
          </cell>
        </row>
        <row r="333">
          <cell r="A333">
            <v>36991</v>
          </cell>
          <cell r="B333">
            <v>1.403594970703125</v>
          </cell>
          <cell r="C333">
            <v>1.424055538485772</v>
          </cell>
          <cell r="D333">
            <v>1.3885905751427501</v>
          </cell>
          <cell r="E333">
            <v>1.403594970703125</v>
          </cell>
        </row>
        <row r="334">
          <cell r="A334">
            <v>36992</v>
          </cell>
          <cell r="B334">
            <v>1.3817703723907471</v>
          </cell>
          <cell r="C334">
            <v>1.4267835586323789</v>
          </cell>
          <cell r="D334">
            <v>1.364037838858456</v>
          </cell>
          <cell r="E334">
            <v>1.3817703723907471</v>
          </cell>
        </row>
        <row r="335">
          <cell r="A335">
            <v>36993</v>
          </cell>
          <cell r="B335">
            <v>1.3503972291946409</v>
          </cell>
          <cell r="C335">
            <v>1.3585814340125619</v>
          </cell>
          <cell r="D335">
            <v>1.3176603058551479</v>
          </cell>
          <cell r="E335">
            <v>1.3503972291946409</v>
          </cell>
        </row>
        <row r="336">
          <cell r="A336">
            <v>36994</v>
          </cell>
          <cell r="B336">
            <v>1.3503972291946409</v>
          </cell>
          <cell r="C336">
            <v>1.3503972291946409</v>
          </cell>
          <cell r="D336">
            <v>1.3503972291946409</v>
          </cell>
          <cell r="E336">
            <v>1.3503972291946409</v>
          </cell>
        </row>
        <row r="337">
          <cell r="A337">
            <v>36997</v>
          </cell>
          <cell r="B337">
            <v>1.3255714178085329</v>
          </cell>
          <cell r="C337">
            <v>1.364037264504858</v>
          </cell>
          <cell r="D337">
            <v>1.3097485355877401</v>
          </cell>
          <cell r="E337">
            <v>1.3255714178085329</v>
          </cell>
        </row>
        <row r="338">
          <cell r="A338">
            <v>36998</v>
          </cell>
          <cell r="B338">
            <v>1.346305727958679</v>
          </cell>
          <cell r="C338">
            <v>1.3503978843869959</v>
          </cell>
          <cell r="D338">
            <v>1.3190249626175281</v>
          </cell>
          <cell r="E338">
            <v>1.346305727958679</v>
          </cell>
        </row>
        <row r="339">
          <cell r="A339">
            <v>36999</v>
          </cell>
          <cell r="B339">
            <v>1.4131431579589839</v>
          </cell>
          <cell r="C339">
            <v>1.4131431579589839</v>
          </cell>
          <cell r="D339">
            <v>1.350397439174541</v>
          </cell>
          <cell r="E339">
            <v>1.4131431579589839</v>
          </cell>
        </row>
        <row r="340">
          <cell r="A340">
            <v>37000</v>
          </cell>
          <cell r="B340">
            <v>1.3640375137329099</v>
          </cell>
          <cell r="C340">
            <v>1.4049586391448969</v>
          </cell>
          <cell r="D340">
            <v>1.3640375137329099</v>
          </cell>
          <cell r="E340">
            <v>1.3640375137329099</v>
          </cell>
        </row>
        <row r="341">
          <cell r="A341">
            <v>37001</v>
          </cell>
          <cell r="B341">
            <v>1.3176605701446531</v>
          </cell>
          <cell r="C341">
            <v>1.3394851553925069</v>
          </cell>
          <cell r="D341">
            <v>1.2958359848968</v>
          </cell>
          <cell r="E341">
            <v>1.3176605701446531</v>
          </cell>
        </row>
        <row r="342">
          <cell r="A342">
            <v>37004</v>
          </cell>
          <cell r="B342">
            <v>1.3367570331448</v>
          </cell>
          <cell r="C342">
            <v>1.3831343387817561</v>
          </cell>
          <cell r="D342">
            <v>1.295835899477102</v>
          </cell>
          <cell r="E342">
            <v>1.3774054050445561</v>
          </cell>
        </row>
        <row r="343">
          <cell r="A343">
            <v>37005</v>
          </cell>
          <cell r="B343">
            <v>1.388317550199474</v>
          </cell>
          <cell r="C343">
            <v>1.421327237463105</v>
          </cell>
          <cell r="D343">
            <v>1.372221901225567</v>
          </cell>
          <cell r="E343">
            <v>1.413688659667969</v>
          </cell>
        </row>
        <row r="344">
          <cell r="A344">
            <v>37006</v>
          </cell>
          <cell r="B344">
            <v>1.4019584843507169</v>
          </cell>
          <cell r="C344">
            <v>1.4595209146445649</v>
          </cell>
          <cell r="D344">
            <v>1.3913190027452871</v>
          </cell>
          <cell r="E344">
            <v>1.445880532264709</v>
          </cell>
        </row>
        <row r="345">
          <cell r="A345">
            <v>37007</v>
          </cell>
          <cell r="B345">
            <v>1.459520447743716</v>
          </cell>
          <cell r="C345">
            <v>1.4895292377524381</v>
          </cell>
          <cell r="D345">
            <v>1.4458800697274199</v>
          </cell>
          <cell r="E345">
            <v>1.467704653739929</v>
          </cell>
        </row>
        <row r="346">
          <cell r="A346">
            <v>37008</v>
          </cell>
          <cell r="B346">
            <v>1.4868010939838729</v>
          </cell>
          <cell r="C346">
            <v>1.4868010939838729</v>
          </cell>
          <cell r="D346">
            <v>1.4567923061911421</v>
          </cell>
          <cell r="E346">
            <v>1.4595203399658201</v>
          </cell>
        </row>
        <row r="347">
          <cell r="A347">
            <v>37011</v>
          </cell>
          <cell r="B347">
            <v>1.457337639594684</v>
          </cell>
          <cell r="C347">
            <v>1.473160524813748</v>
          </cell>
          <cell r="D347">
            <v>1.4349674325433071</v>
          </cell>
          <cell r="E347">
            <v>1.4567921161651609</v>
          </cell>
        </row>
        <row r="348">
          <cell r="A348">
            <v>37012</v>
          </cell>
          <cell r="B348">
            <v>1.4567921161651609</v>
          </cell>
          <cell r="C348">
            <v>1.4567921161651609</v>
          </cell>
          <cell r="D348">
            <v>1.4567921161651609</v>
          </cell>
          <cell r="E348">
            <v>1.4567921161651609</v>
          </cell>
        </row>
        <row r="349">
          <cell r="A349">
            <v>37013</v>
          </cell>
          <cell r="B349">
            <v>1.4567921161651609</v>
          </cell>
          <cell r="C349">
            <v>1.4567921161651609</v>
          </cell>
          <cell r="D349">
            <v>1.4567921161651609</v>
          </cell>
          <cell r="E349">
            <v>1.4567921161651609</v>
          </cell>
        </row>
        <row r="350">
          <cell r="A350">
            <v>37014</v>
          </cell>
          <cell r="B350">
            <v>1.473160394799931</v>
          </cell>
          <cell r="C350">
            <v>1.519537687301636</v>
          </cell>
          <cell r="D350">
            <v>1.459520020774006</v>
          </cell>
          <cell r="E350">
            <v>1.519537687301636</v>
          </cell>
        </row>
        <row r="351">
          <cell r="A351">
            <v>37015</v>
          </cell>
          <cell r="B351">
            <v>1.513808954810818</v>
          </cell>
          <cell r="C351">
            <v>1.535906297043373</v>
          </cell>
          <cell r="D351">
            <v>1.5001685789861561</v>
          </cell>
          <cell r="E351">
            <v>1.514081716537476</v>
          </cell>
        </row>
        <row r="352">
          <cell r="A352">
            <v>37018</v>
          </cell>
          <cell r="B352">
            <v>1.505897753812689</v>
          </cell>
          <cell r="C352">
            <v>1.527722337825199</v>
          </cell>
          <cell r="D352">
            <v>1.467704653739929</v>
          </cell>
          <cell r="E352">
            <v>1.467704653739929</v>
          </cell>
        </row>
        <row r="353">
          <cell r="A353">
            <v>37019</v>
          </cell>
          <cell r="B353">
            <v>1.4677042156938569</v>
          </cell>
          <cell r="C353">
            <v>1.484072726868817</v>
          </cell>
          <cell r="D353">
            <v>1.4458796381950381</v>
          </cell>
          <cell r="E353">
            <v>1.47316038608551</v>
          </cell>
        </row>
        <row r="354">
          <cell r="A354">
            <v>37020</v>
          </cell>
          <cell r="B354">
            <v>1.47316038608551</v>
          </cell>
          <cell r="C354">
            <v>1.47316038608551</v>
          </cell>
          <cell r="D354">
            <v>1.47316038608551</v>
          </cell>
          <cell r="E354">
            <v>1.47316038608551</v>
          </cell>
        </row>
        <row r="355">
          <cell r="A355">
            <v>37021</v>
          </cell>
          <cell r="B355">
            <v>1.5168102842325619</v>
          </cell>
          <cell r="C355">
            <v>1.568371010424279</v>
          </cell>
          <cell r="D355">
            <v>1.5168102842325619</v>
          </cell>
          <cell r="E355">
            <v>1.5631875991821289</v>
          </cell>
        </row>
        <row r="356">
          <cell r="A356">
            <v>37022</v>
          </cell>
          <cell r="B356">
            <v>1.565915727466495</v>
          </cell>
          <cell r="C356">
            <v>1.565915727466495</v>
          </cell>
          <cell r="D356">
            <v>1.5140822397924101</v>
          </cell>
          <cell r="E356">
            <v>1.541363000869751</v>
          </cell>
        </row>
        <row r="357">
          <cell r="A357">
            <v>37025</v>
          </cell>
          <cell r="B357">
            <v>1.5550029215871599</v>
          </cell>
          <cell r="C357">
            <v>1.5550029215871599</v>
          </cell>
          <cell r="D357">
            <v>1.500441415566558</v>
          </cell>
          <cell r="E357">
            <v>1.5249941349029541</v>
          </cell>
        </row>
        <row r="358">
          <cell r="A358">
            <v>37026</v>
          </cell>
          <cell r="B358">
            <v>1.527449762323873</v>
          </cell>
          <cell r="C358">
            <v>1.5413629038073291</v>
          </cell>
          <cell r="D358">
            <v>1.5140821444479069</v>
          </cell>
          <cell r="E358">
            <v>1.5168101787567141</v>
          </cell>
        </row>
        <row r="359">
          <cell r="A359">
            <v>37027</v>
          </cell>
          <cell r="B359">
            <v>1.516810274273007</v>
          </cell>
          <cell r="C359">
            <v>1.546819173898788</v>
          </cell>
          <cell r="D359">
            <v>1.5058980322827771</v>
          </cell>
          <cell r="E359">
            <v>1.541363000869751</v>
          </cell>
        </row>
        <row r="360">
          <cell r="A360">
            <v>37028</v>
          </cell>
          <cell r="B360">
            <v>1.541361884614358</v>
          </cell>
          <cell r="C360">
            <v>1.585011029100224</v>
          </cell>
          <cell r="D360">
            <v>1.541361884614358</v>
          </cell>
          <cell r="E360">
            <v>1.552001357078552</v>
          </cell>
        </row>
        <row r="361">
          <cell r="A361">
            <v>37029</v>
          </cell>
          <cell r="B361">
            <v>1.5550033434514789</v>
          </cell>
          <cell r="C361">
            <v>1.591832328379772</v>
          </cell>
          <cell r="D361">
            <v>1.5550033434514789</v>
          </cell>
          <cell r="E361">
            <v>1.582011342048645</v>
          </cell>
        </row>
        <row r="362">
          <cell r="A362">
            <v>37032</v>
          </cell>
          <cell r="B362">
            <v>1.579555166318205</v>
          </cell>
          <cell r="C362">
            <v>1.609563943985741</v>
          </cell>
          <cell r="D362">
            <v>1.5686428267657639</v>
          </cell>
          <cell r="E362">
            <v>1.6016525030136111</v>
          </cell>
        </row>
        <row r="363">
          <cell r="A363">
            <v>37033</v>
          </cell>
          <cell r="B363">
            <v>1.606291143240886</v>
          </cell>
          <cell r="C363">
            <v>1.636845564641872</v>
          </cell>
          <cell r="D363">
            <v>1.5931963912118909</v>
          </cell>
          <cell r="E363">
            <v>1.623205184936523</v>
          </cell>
        </row>
        <row r="364">
          <cell r="A364">
            <v>37034</v>
          </cell>
          <cell r="B364">
            <v>1.6122927576542341</v>
          </cell>
          <cell r="C364">
            <v>1.650485860516459</v>
          </cell>
          <cell r="D364">
            <v>1.601380516884908</v>
          </cell>
          <cell r="E364">
            <v>1.6286612749099729</v>
          </cell>
        </row>
        <row r="365">
          <cell r="A365">
            <v>37035</v>
          </cell>
          <cell r="B365">
            <v>1.6313891259265889</v>
          </cell>
          <cell r="C365">
            <v>1.6504856752137</v>
          </cell>
          <cell r="D365">
            <v>1.576827616002169</v>
          </cell>
          <cell r="E365">
            <v>1.609564542770386</v>
          </cell>
        </row>
        <row r="366">
          <cell r="A366">
            <v>37036</v>
          </cell>
          <cell r="B366">
            <v>1.6095649030697969</v>
          </cell>
          <cell r="C366">
            <v>1.6150210760971619</v>
          </cell>
          <cell r="D366">
            <v>1.5610051816687229</v>
          </cell>
          <cell r="E366">
            <v>1.5795561075210569</v>
          </cell>
        </row>
        <row r="367">
          <cell r="A367">
            <v>37039</v>
          </cell>
          <cell r="B367">
            <v>1.583102289117178</v>
          </cell>
          <cell r="C367">
            <v>1.5929233782490031</v>
          </cell>
          <cell r="D367">
            <v>1.5386347303127259</v>
          </cell>
          <cell r="E367">
            <v>1.5713715553283689</v>
          </cell>
        </row>
        <row r="368">
          <cell r="A368">
            <v>37040</v>
          </cell>
          <cell r="B368">
            <v>1.560459281764573</v>
          </cell>
          <cell r="C368">
            <v>1.593196210150537</v>
          </cell>
          <cell r="D368">
            <v>1.560459281764573</v>
          </cell>
          <cell r="E368">
            <v>1.574099659919739</v>
          </cell>
        </row>
        <row r="369">
          <cell r="A369">
            <v>37041</v>
          </cell>
          <cell r="B369">
            <v>1.574099659919739</v>
          </cell>
          <cell r="C369">
            <v>1.574099659919739</v>
          </cell>
          <cell r="D369">
            <v>1.574099659919739</v>
          </cell>
          <cell r="E369">
            <v>1.574099659919739</v>
          </cell>
        </row>
        <row r="370">
          <cell r="A370">
            <v>37042</v>
          </cell>
          <cell r="B370">
            <v>1.5959237136448341</v>
          </cell>
          <cell r="C370">
            <v>1.6341168014104599</v>
          </cell>
          <cell r="D370">
            <v>1.5825561017065279</v>
          </cell>
          <cell r="E370">
            <v>1.631388664245605</v>
          </cell>
        </row>
        <row r="371">
          <cell r="A371">
            <v>37043</v>
          </cell>
          <cell r="B371">
            <v>1.631388836145486</v>
          </cell>
          <cell r="C371">
            <v>1.645029211203672</v>
          </cell>
          <cell r="D371">
            <v>1.609564256865949</v>
          </cell>
          <cell r="E371">
            <v>1.643665194511414</v>
          </cell>
        </row>
        <row r="372">
          <cell r="A372">
            <v>37046</v>
          </cell>
          <cell r="B372">
            <v>1.647757750861131</v>
          </cell>
          <cell r="C372">
            <v>1.715414015175978</v>
          </cell>
          <cell r="D372">
            <v>1.647757750861131</v>
          </cell>
          <cell r="E372">
            <v>1.702319264411926</v>
          </cell>
        </row>
        <row r="373">
          <cell r="A373">
            <v>37047</v>
          </cell>
          <cell r="B373">
            <v>1.704774286768266</v>
          </cell>
          <cell r="C373">
            <v>1.704774286768266</v>
          </cell>
          <cell r="D373">
            <v>1.650485542953992</v>
          </cell>
          <cell r="E373">
            <v>1.664125919342041</v>
          </cell>
        </row>
        <row r="374">
          <cell r="A374">
            <v>37048</v>
          </cell>
          <cell r="B374">
            <v>1.664125968574949</v>
          </cell>
          <cell r="C374">
            <v>1.6832225168967501</v>
          </cell>
          <cell r="D374">
            <v>1.604108289878355</v>
          </cell>
          <cell r="E374">
            <v>1.622932076454163</v>
          </cell>
        </row>
        <row r="375">
          <cell r="A375">
            <v>37049</v>
          </cell>
          <cell r="B375">
            <v>1.610110023588907</v>
          </cell>
          <cell r="C375">
            <v>1.6423013198353571</v>
          </cell>
          <cell r="D375">
            <v>1.595924019813538</v>
          </cell>
          <cell r="E375">
            <v>1.595924019813538</v>
          </cell>
        </row>
        <row r="376">
          <cell r="A376">
            <v>37050</v>
          </cell>
          <cell r="B376">
            <v>1.5986524705820411</v>
          </cell>
          <cell r="C376">
            <v>1.6232051958437881</v>
          </cell>
          <cell r="D376">
            <v>1.560459469591126</v>
          </cell>
          <cell r="E376">
            <v>1.5768278837203979</v>
          </cell>
        </row>
        <row r="377">
          <cell r="A377">
            <v>37053</v>
          </cell>
          <cell r="B377">
            <v>1.5713711363683509</v>
          </cell>
          <cell r="C377">
            <v>1.603835295017136</v>
          </cell>
          <cell r="D377">
            <v>1.5713711363683509</v>
          </cell>
          <cell r="E377">
            <v>1.5986518859863279</v>
          </cell>
        </row>
        <row r="378">
          <cell r="A378">
            <v>37054</v>
          </cell>
          <cell r="B378">
            <v>1.5825566277725329</v>
          </cell>
          <cell r="C378">
            <v>1.609291860536346</v>
          </cell>
          <cell r="D378">
            <v>1.551183820456346</v>
          </cell>
          <cell r="E378">
            <v>1.574099659919739</v>
          </cell>
        </row>
        <row r="379">
          <cell r="A379">
            <v>37055</v>
          </cell>
          <cell r="B379">
            <v>1.574099674464803</v>
          </cell>
          <cell r="C379">
            <v>1.640937548856281</v>
          </cell>
          <cell r="D379">
            <v>1.562096074973931</v>
          </cell>
          <cell r="E379">
            <v>1.58801281452179</v>
          </cell>
        </row>
        <row r="380">
          <cell r="A380">
            <v>37056</v>
          </cell>
          <cell r="B380">
            <v>1.58801281452179</v>
          </cell>
          <cell r="C380">
            <v>1.58801281452179</v>
          </cell>
          <cell r="D380">
            <v>1.58801281452179</v>
          </cell>
          <cell r="E380">
            <v>1.58801281452179</v>
          </cell>
        </row>
        <row r="381">
          <cell r="A381">
            <v>37057</v>
          </cell>
          <cell r="B381">
            <v>1.5959239341465929</v>
          </cell>
          <cell r="C381">
            <v>1.6035625111279901</v>
          </cell>
          <cell r="D381">
            <v>1.533178227634733</v>
          </cell>
          <cell r="E381">
            <v>1.5470913648605349</v>
          </cell>
        </row>
        <row r="382">
          <cell r="A382">
            <v>37060</v>
          </cell>
          <cell r="B382">
            <v>1.5495464174429301</v>
          </cell>
          <cell r="C382">
            <v>1.5495464174429301</v>
          </cell>
          <cell r="D382">
            <v>1.505897263626202</v>
          </cell>
          <cell r="E382">
            <v>1.538634181022644</v>
          </cell>
        </row>
        <row r="383">
          <cell r="A383">
            <v>37061</v>
          </cell>
          <cell r="B383">
            <v>1.5383614862976589</v>
          </cell>
          <cell r="C383">
            <v>1.565915102262772</v>
          </cell>
          <cell r="D383">
            <v>1.5383614862976589</v>
          </cell>
          <cell r="E383">
            <v>1.5577307939529419</v>
          </cell>
        </row>
        <row r="384">
          <cell r="A384">
            <v>37062</v>
          </cell>
          <cell r="B384">
            <v>1.565915041109083</v>
          </cell>
          <cell r="C384">
            <v>1.601379994151386</v>
          </cell>
          <cell r="D384">
            <v>1.565915041109083</v>
          </cell>
          <cell r="E384">
            <v>1.58501148223877</v>
          </cell>
        </row>
        <row r="385">
          <cell r="A385">
            <v>37063</v>
          </cell>
          <cell r="B385">
            <v>1.568642949892985</v>
          </cell>
          <cell r="C385">
            <v>1.6095640703249761</v>
          </cell>
          <cell r="D385">
            <v>1.568642949892985</v>
          </cell>
          <cell r="E385">
            <v>1.601107001304626</v>
          </cell>
        </row>
        <row r="386">
          <cell r="A386">
            <v>37064</v>
          </cell>
          <cell r="B386">
            <v>1.595924339898992</v>
          </cell>
          <cell r="C386">
            <v>1.6204770636784169</v>
          </cell>
          <cell r="D386">
            <v>1.5495470305755401</v>
          </cell>
          <cell r="E386">
            <v>1.5604593753814699</v>
          </cell>
        </row>
        <row r="387">
          <cell r="A387">
            <v>37067</v>
          </cell>
          <cell r="B387">
            <v>1.5822836745974611</v>
          </cell>
          <cell r="C387">
            <v>1.595651289362346</v>
          </cell>
          <cell r="D387">
            <v>1.514081792071708</v>
          </cell>
          <cell r="E387">
            <v>1.5249941349029541</v>
          </cell>
        </row>
        <row r="388">
          <cell r="A388">
            <v>37068</v>
          </cell>
          <cell r="B388">
            <v>1.5143550042993941</v>
          </cell>
          <cell r="C388">
            <v>1.535906830565003</v>
          </cell>
          <cell r="D388">
            <v>1.5031698964005591</v>
          </cell>
          <cell r="E388">
            <v>1.5113542079925539</v>
          </cell>
        </row>
        <row r="389">
          <cell r="A389">
            <v>37069</v>
          </cell>
          <cell r="B389">
            <v>1.5195380976077391</v>
          </cell>
          <cell r="C389">
            <v>1.535906509231534</v>
          </cell>
          <cell r="D389">
            <v>1.459520414874117</v>
          </cell>
          <cell r="E389">
            <v>1.4625213146209719</v>
          </cell>
        </row>
        <row r="390">
          <cell r="A390">
            <v>37070</v>
          </cell>
          <cell r="B390">
            <v>1.4677047987258729</v>
          </cell>
          <cell r="C390">
            <v>1.4731609712849401</v>
          </cell>
          <cell r="D390">
            <v>1.4158714195843269</v>
          </cell>
          <cell r="E390">
            <v>1.4434249401092529</v>
          </cell>
        </row>
        <row r="391">
          <cell r="A391">
            <v>37071</v>
          </cell>
          <cell r="B391">
            <v>1.4458796381950381</v>
          </cell>
          <cell r="C391">
            <v>1.486800760030746</v>
          </cell>
          <cell r="D391">
            <v>1.424055060696219</v>
          </cell>
          <cell r="E391">
            <v>1.47316038608551</v>
          </cell>
        </row>
        <row r="392">
          <cell r="A392">
            <v>37074</v>
          </cell>
          <cell r="B392">
            <v>1.4704332621755929</v>
          </cell>
          <cell r="C392">
            <v>1.473161297024421</v>
          </cell>
          <cell r="D392">
            <v>1.432240149884854</v>
          </cell>
          <cell r="E392">
            <v>1.445880532264709</v>
          </cell>
        </row>
        <row r="393">
          <cell r="A393">
            <v>37075</v>
          </cell>
          <cell r="B393">
            <v>1.4052319751549369</v>
          </cell>
          <cell r="C393">
            <v>1.445880355466391</v>
          </cell>
          <cell r="D393">
            <v>1.391318832618603</v>
          </cell>
          <cell r="E393">
            <v>1.411779403686523</v>
          </cell>
        </row>
        <row r="394">
          <cell r="A394">
            <v>37076</v>
          </cell>
          <cell r="B394">
            <v>1.411779403686523</v>
          </cell>
          <cell r="C394">
            <v>1.411779403686523</v>
          </cell>
          <cell r="D394">
            <v>1.411779403686523</v>
          </cell>
          <cell r="E394">
            <v>1.411779403686523</v>
          </cell>
        </row>
        <row r="395">
          <cell r="A395">
            <v>37077</v>
          </cell>
          <cell r="B395">
            <v>1.4240553953959529</v>
          </cell>
          <cell r="C395">
            <v>1.443151944221158</v>
          </cell>
          <cell r="D395">
            <v>1.3913184694195759</v>
          </cell>
          <cell r="E395">
            <v>1.4199632406234739</v>
          </cell>
        </row>
        <row r="396">
          <cell r="A396">
            <v>37078</v>
          </cell>
          <cell r="B396">
            <v>1.41859916645212</v>
          </cell>
          <cell r="C396">
            <v>1.4458799196531229</v>
          </cell>
          <cell r="D396">
            <v>1.409050944458895</v>
          </cell>
          <cell r="E396">
            <v>1.424055337905884</v>
          </cell>
        </row>
        <row r="397">
          <cell r="A397">
            <v>37081</v>
          </cell>
          <cell r="B397">
            <v>1.424055337905884</v>
          </cell>
          <cell r="C397">
            <v>1.424055337905884</v>
          </cell>
          <cell r="D397">
            <v>1.424055337905884</v>
          </cell>
          <cell r="E397">
            <v>1.424055337905884</v>
          </cell>
        </row>
        <row r="398">
          <cell r="A398">
            <v>37082</v>
          </cell>
          <cell r="B398">
            <v>1.4404235366365561</v>
          </cell>
          <cell r="C398">
            <v>1.470432423190779</v>
          </cell>
          <cell r="D398">
            <v>1.437695503344262</v>
          </cell>
          <cell r="E398">
            <v>1.461156964302063</v>
          </cell>
        </row>
        <row r="399">
          <cell r="A399">
            <v>37083</v>
          </cell>
          <cell r="B399">
            <v>1.4458798884514179</v>
          </cell>
          <cell r="C399">
            <v>1.4873466449102379</v>
          </cell>
          <cell r="D399">
            <v>1.4431518548173139</v>
          </cell>
          <cell r="E399">
            <v>1.4870737791061399</v>
          </cell>
        </row>
        <row r="400">
          <cell r="A400">
            <v>37084</v>
          </cell>
          <cell r="B400">
            <v>1.486801493552423</v>
          </cell>
          <cell r="C400">
            <v>1.49498570114373</v>
          </cell>
          <cell r="D400">
            <v>1.464976905286324</v>
          </cell>
          <cell r="E400">
            <v>1.4799813032150271</v>
          </cell>
        </row>
        <row r="401">
          <cell r="A401">
            <v>37085</v>
          </cell>
          <cell r="B401">
            <v>1.470432791783884</v>
          </cell>
          <cell r="C401">
            <v>1.486528442005826</v>
          </cell>
          <cell r="D401">
            <v>1.4458800697274199</v>
          </cell>
          <cell r="E401">
            <v>1.467704653739929</v>
          </cell>
        </row>
        <row r="402">
          <cell r="A402">
            <v>37088</v>
          </cell>
          <cell r="B402">
            <v>1.4731607003468139</v>
          </cell>
          <cell r="C402">
            <v>1.484073043457991</v>
          </cell>
          <cell r="D402">
            <v>1.418599192926562</v>
          </cell>
          <cell r="E402">
            <v>1.4218728542327881</v>
          </cell>
        </row>
        <row r="403">
          <cell r="A403">
            <v>37089</v>
          </cell>
          <cell r="B403">
            <v>1.429511711593022</v>
          </cell>
          <cell r="C403">
            <v>1.445880124202142</v>
          </cell>
          <cell r="D403">
            <v>1.391318610081306</v>
          </cell>
          <cell r="E403">
            <v>1.4185993671417241</v>
          </cell>
        </row>
        <row r="404">
          <cell r="A404">
            <v>37090</v>
          </cell>
          <cell r="B404">
            <v>1.4322397062198791</v>
          </cell>
          <cell r="C404">
            <v>1.4322397062198791</v>
          </cell>
          <cell r="D404">
            <v>1.364037815447503</v>
          </cell>
          <cell r="E404">
            <v>1.37522292137146</v>
          </cell>
        </row>
        <row r="405">
          <cell r="A405">
            <v>37091</v>
          </cell>
          <cell r="B405">
            <v>1.4185988871586259</v>
          </cell>
          <cell r="C405">
            <v>1.432239261073613</v>
          </cell>
          <cell r="D405">
            <v>1.364037391498679</v>
          </cell>
          <cell r="E405">
            <v>1.387225985527039</v>
          </cell>
        </row>
        <row r="406">
          <cell r="A406">
            <v>37092</v>
          </cell>
          <cell r="B406">
            <v>1.396775176510801</v>
          </cell>
          <cell r="C406">
            <v>1.445880532264709</v>
          </cell>
          <cell r="D406">
            <v>1.369494411751089</v>
          </cell>
          <cell r="E406">
            <v>1.445880532264709</v>
          </cell>
        </row>
        <row r="407">
          <cell r="A407">
            <v>37095</v>
          </cell>
          <cell r="B407">
            <v>1.454064170855603</v>
          </cell>
          <cell r="C407">
            <v>1.486801096547272</v>
          </cell>
          <cell r="D407">
            <v>1.446152727200452</v>
          </cell>
          <cell r="E407">
            <v>1.4745247364044189</v>
          </cell>
        </row>
        <row r="408">
          <cell r="A408">
            <v>37096</v>
          </cell>
          <cell r="B408">
            <v>1.4731607169748471</v>
          </cell>
          <cell r="C408">
            <v>1.4868010939838729</v>
          </cell>
          <cell r="D408">
            <v>1.448607996731472</v>
          </cell>
          <cell r="E408">
            <v>1.4595203399658201</v>
          </cell>
        </row>
        <row r="409">
          <cell r="A409">
            <v>37097</v>
          </cell>
          <cell r="B409">
            <v>1.459520082777523</v>
          </cell>
          <cell r="C409">
            <v>1.4813446613325989</v>
          </cell>
          <cell r="D409">
            <v>1.459520082777523</v>
          </cell>
          <cell r="E409">
            <v>1.4758884906768801</v>
          </cell>
        </row>
        <row r="410">
          <cell r="A410">
            <v>37098</v>
          </cell>
          <cell r="B410">
            <v>1.489529062125563</v>
          </cell>
          <cell r="C410">
            <v>1.494712471764001</v>
          </cell>
          <cell r="D410">
            <v>1.456246614456177</v>
          </cell>
          <cell r="E410">
            <v>1.456246614456177</v>
          </cell>
        </row>
        <row r="411">
          <cell r="A411">
            <v>37099</v>
          </cell>
          <cell r="B411">
            <v>1.4717967000875081</v>
          </cell>
          <cell r="C411">
            <v>1.478616888592021</v>
          </cell>
          <cell r="D411">
            <v>1.448607996731472</v>
          </cell>
          <cell r="E411">
            <v>1.4595203399658201</v>
          </cell>
        </row>
        <row r="412">
          <cell r="A412">
            <v>37102</v>
          </cell>
          <cell r="B412">
            <v>1.4731608257600131</v>
          </cell>
          <cell r="C412">
            <v>1.486528442005826</v>
          </cell>
          <cell r="D412">
            <v>1.463612602775735</v>
          </cell>
          <cell r="E412">
            <v>1.467704653739929</v>
          </cell>
        </row>
        <row r="413">
          <cell r="A413">
            <v>37103</v>
          </cell>
          <cell r="B413">
            <v>1.4731611373498621</v>
          </cell>
          <cell r="C413">
            <v>1.479981327800556</v>
          </cell>
          <cell r="D413">
            <v>1.4595207564484749</v>
          </cell>
          <cell r="E413">
            <v>1.478617310523987</v>
          </cell>
        </row>
        <row r="414">
          <cell r="A414">
            <v>37104</v>
          </cell>
          <cell r="B414">
            <v>1.478616989513498</v>
          </cell>
          <cell r="C414">
            <v>1.478616989513498</v>
          </cell>
          <cell r="D414">
            <v>1.4486080956047229</v>
          </cell>
          <cell r="E414">
            <v>1.453245878219604</v>
          </cell>
        </row>
        <row r="415">
          <cell r="A415">
            <v>37105</v>
          </cell>
          <cell r="B415">
            <v>1.4677047551558551</v>
          </cell>
          <cell r="C415">
            <v>1.4677047551558551</v>
          </cell>
          <cell r="D415">
            <v>1.402230998594201</v>
          </cell>
          <cell r="E415">
            <v>1.415598511695862</v>
          </cell>
        </row>
        <row r="416">
          <cell r="A416">
            <v>37106</v>
          </cell>
          <cell r="B416">
            <v>1.4322399406007931</v>
          </cell>
          <cell r="C416">
            <v>1.4453346932838591</v>
          </cell>
          <cell r="D416">
            <v>1.4199635774392181</v>
          </cell>
          <cell r="E416">
            <v>1.4436978101730349</v>
          </cell>
        </row>
        <row r="417">
          <cell r="A417">
            <v>37109</v>
          </cell>
          <cell r="B417">
            <v>1.4540641683486459</v>
          </cell>
          <cell r="C417">
            <v>1.472887955224506</v>
          </cell>
          <cell r="D417">
            <v>1.4461527247071351</v>
          </cell>
          <cell r="E417">
            <v>1.4595203399658201</v>
          </cell>
        </row>
        <row r="418">
          <cell r="A418">
            <v>37110</v>
          </cell>
          <cell r="B418">
            <v>1.4595205646838809</v>
          </cell>
          <cell r="C418">
            <v>1.4595205646838809</v>
          </cell>
          <cell r="D418">
            <v>1.4404240131174411</v>
          </cell>
          <cell r="E418">
            <v>1.4456074237823491</v>
          </cell>
        </row>
        <row r="419">
          <cell r="A419">
            <v>37111</v>
          </cell>
          <cell r="B419">
            <v>1.4431518316268921</v>
          </cell>
          <cell r="C419">
            <v>1.462248274894379</v>
          </cell>
          <cell r="D419">
            <v>1.437695660378548</v>
          </cell>
          <cell r="E419">
            <v>1.4431518316268921</v>
          </cell>
        </row>
        <row r="420">
          <cell r="A420">
            <v>37112</v>
          </cell>
          <cell r="B420">
            <v>1.435786678442617</v>
          </cell>
          <cell r="C420">
            <v>1.451336706030224</v>
          </cell>
          <cell r="D420">
            <v>1.432240149884854</v>
          </cell>
          <cell r="E420">
            <v>1.445880532264709</v>
          </cell>
        </row>
        <row r="421">
          <cell r="A421">
            <v>37113</v>
          </cell>
          <cell r="B421">
            <v>1.448608159200427</v>
          </cell>
          <cell r="C421">
            <v>1.459247741877719</v>
          </cell>
          <cell r="D421">
            <v>1.443152091039144</v>
          </cell>
          <cell r="E421">
            <v>1.456519603729248</v>
          </cell>
        </row>
        <row r="422">
          <cell r="A422">
            <v>37116</v>
          </cell>
          <cell r="B422">
            <v>1.4510634323200171</v>
          </cell>
          <cell r="C422">
            <v>1.4595205044833111</v>
          </cell>
          <cell r="D422">
            <v>1.445880125936738</v>
          </cell>
          <cell r="E422">
            <v>1.4486081600189209</v>
          </cell>
        </row>
        <row r="423">
          <cell r="A423">
            <v>37117</v>
          </cell>
          <cell r="B423">
            <v>1.428147536679105</v>
          </cell>
          <cell r="C423">
            <v>1.4731608257600131</v>
          </cell>
          <cell r="D423">
            <v>1.428147536679105</v>
          </cell>
          <cell r="E423">
            <v>1.467704653739929</v>
          </cell>
        </row>
        <row r="424">
          <cell r="A424">
            <v>37118</v>
          </cell>
          <cell r="B424">
            <v>1.4731615667188149</v>
          </cell>
          <cell r="C424">
            <v>1.492258126360227</v>
          </cell>
          <cell r="D424">
            <v>1.460339571632689</v>
          </cell>
          <cell r="E424">
            <v>1.4816186428070071</v>
          </cell>
        </row>
        <row r="425">
          <cell r="A425">
            <v>37119</v>
          </cell>
          <cell r="B425">
            <v>1.470432591462008</v>
          </cell>
          <cell r="C425">
            <v>1.492257172501283</v>
          </cell>
          <cell r="D425">
            <v>1.467704453789717</v>
          </cell>
          <cell r="E425">
            <v>1.4810720682144169</v>
          </cell>
        </row>
        <row r="426">
          <cell r="A426">
            <v>37120</v>
          </cell>
          <cell r="B426">
            <v>1.4540640651233021</v>
          </cell>
          <cell r="C426">
            <v>1.483800089054705</v>
          </cell>
          <cell r="D426">
            <v>1.4248736687216641</v>
          </cell>
          <cell r="E426">
            <v>1.434967517852783</v>
          </cell>
        </row>
        <row r="427">
          <cell r="A427">
            <v>37123</v>
          </cell>
          <cell r="B427">
            <v>1.412870091153605</v>
          </cell>
          <cell r="C427">
            <v>1.4417876200348201</v>
          </cell>
          <cell r="D427">
            <v>1.4049586485447501</v>
          </cell>
          <cell r="E427">
            <v>1.4254192113876341</v>
          </cell>
        </row>
        <row r="428">
          <cell r="A428">
            <v>37124</v>
          </cell>
          <cell r="B428">
            <v>1.429511861563495</v>
          </cell>
          <cell r="C428">
            <v>1.4458802758898279</v>
          </cell>
          <cell r="D428">
            <v>1.416144243411644</v>
          </cell>
          <cell r="E428">
            <v>1.4246013164520259</v>
          </cell>
        </row>
        <row r="429">
          <cell r="A429">
            <v>37125</v>
          </cell>
          <cell r="B429">
            <v>1.448607983399866</v>
          </cell>
          <cell r="C429">
            <v>1.4540641549668269</v>
          </cell>
          <cell r="D429">
            <v>1.440423778083334</v>
          </cell>
          <cell r="E429">
            <v>1.452700138092041</v>
          </cell>
        </row>
        <row r="430">
          <cell r="A430">
            <v>37126</v>
          </cell>
          <cell r="B430">
            <v>1.4336030928279411</v>
          </cell>
          <cell r="C430">
            <v>1.456791787934552</v>
          </cell>
          <cell r="D430">
            <v>1.4308750600237661</v>
          </cell>
          <cell r="E430">
            <v>1.4461522102355959</v>
          </cell>
        </row>
        <row r="431">
          <cell r="A431">
            <v>37127</v>
          </cell>
          <cell r="B431">
            <v>1.440423299947984</v>
          </cell>
          <cell r="C431">
            <v>1.523902416229248</v>
          </cell>
          <cell r="D431">
            <v>1.440423299947984</v>
          </cell>
          <cell r="E431">
            <v>1.523902416229248</v>
          </cell>
        </row>
        <row r="432">
          <cell r="A432">
            <v>37130</v>
          </cell>
          <cell r="B432">
            <v>1.5209025011304571</v>
          </cell>
          <cell r="C432">
            <v>1.544091107502616</v>
          </cell>
          <cell r="D432">
            <v>1.503169963974442</v>
          </cell>
          <cell r="E432">
            <v>1.529086709022522</v>
          </cell>
        </row>
        <row r="433">
          <cell r="A433">
            <v>37131</v>
          </cell>
          <cell r="B433">
            <v>1.5195379154542119</v>
          </cell>
          <cell r="C433">
            <v>1.53536069758476</v>
          </cell>
          <cell r="D433">
            <v>1.514081744211061</v>
          </cell>
          <cell r="E433">
            <v>1.527722120285034</v>
          </cell>
        </row>
        <row r="434">
          <cell r="A434">
            <v>37132</v>
          </cell>
          <cell r="B434">
            <v>1.5331783399924821</v>
          </cell>
          <cell r="C434">
            <v>1.5550029215871599</v>
          </cell>
          <cell r="D434">
            <v>1.5195379634873309</v>
          </cell>
          <cell r="E434">
            <v>1.5249941349029541</v>
          </cell>
        </row>
        <row r="435">
          <cell r="A435">
            <v>37133</v>
          </cell>
          <cell r="B435">
            <v>1.530450558436425</v>
          </cell>
          <cell r="C435">
            <v>1.5331786968130701</v>
          </cell>
          <cell r="D435">
            <v>1.5058979374536481</v>
          </cell>
          <cell r="E435">
            <v>1.5168101787567141</v>
          </cell>
        </row>
        <row r="436">
          <cell r="A436">
            <v>37134</v>
          </cell>
          <cell r="B436">
            <v>1.5140819289467551</v>
          </cell>
          <cell r="C436">
            <v>1.5140819289467551</v>
          </cell>
          <cell r="D436">
            <v>1.4813450015613689</v>
          </cell>
          <cell r="E436">
            <v>1.5004415512084961</v>
          </cell>
        </row>
        <row r="437">
          <cell r="A437">
            <v>37137</v>
          </cell>
          <cell r="B437">
            <v>1.4922574271650091</v>
          </cell>
          <cell r="C437">
            <v>1.4977135993729129</v>
          </cell>
          <cell r="D437">
            <v>1.475888910541298</v>
          </cell>
          <cell r="E437">
            <v>1.4949854612350459</v>
          </cell>
        </row>
        <row r="438">
          <cell r="A438">
            <v>37138</v>
          </cell>
          <cell r="B438">
            <v>1.5086258694926959</v>
          </cell>
          <cell r="C438">
            <v>1.5495470057577849</v>
          </cell>
          <cell r="D438">
            <v>1.490893439551856</v>
          </cell>
          <cell r="E438">
            <v>1.5468189716339109</v>
          </cell>
        </row>
        <row r="439">
          <cell r="A439">
            <v>37139</v>
          </cell>
          <cell r="B439">
            <v>1.552274596594998</v>
          </cell>
          <cell r="C439">
            <v>1.591831597781947</v>
          </cell>
          <cell r="D439">
            <v>1.5140815079212191</v>
          </cell>
          <cell r="E439">
            <v>1.5822833776473999</v>
          </cell>
        </row>
        <row r="440">
          <cell r="A440">
            <v>37140</v>
          </cell>
          <cell r="B440">
            <v>1.5550030815419029</v>
          </cell>
          <cell r="C440">
            <v>1.5768276653815581</v>
          </cell>
          <cell r="D440">
            <v>1.5157188306305249</v>
          </cell>
          <cell r="E440">
            <v>1.522539019584656</v>
          </cell>
        </row>
        <row r="441">
          <cell r="A441">
            <v>37141</v>
          </cell>
          <cell r="B441">
            <v>1.522539019584656</v>
          </cell>
          <cell r="C441">
            <v>1.522539019584656</v>
          </cell>
          <cell r="D441">
            <v>1.522539019584656</v>
          </cell>
          <cell r="E441">
            <v>1.522539019584656</v>
          </cell>
        </row>
        <row r="442">
          <cell r="A442">
            <v>37144</v>
          </cell>
          <cell r="B442">
            <v>1.508625565774296</v>
          </cell>
          <cell r="C442">
            <v>1.522265941783228</v>
          </cell>
          <cell r="D442">
            <v>1.494985189765365</v>
          </cell>
          <cell r="E442">
            <v>1.4977133274078369</v>
          </cell>
        </row>
        <row r="443">
          <cell r="A443">
            <v>37145</v>
          </cell>
          <cell r="B443">
            <v>1.486800760030746</v>
          </cell>
          <cell r="C443">
            <v>1.6095641255378721</v>
          </cell>
          <cell r="D443">
            <v>1.418598890304565</v>
          </cell>
          <cell r="E443">
            <v>1.47316038608551</v>
          </cell>
        </row>
        <row r="444">
          <cell r="A444">
            <v>37146</v>
          </cell>
          <cell r="B444">
            <v>1.508625984191895</v>
          </cell>
          <cell r="C444">
            <v>1.5274497749083999</v>
          </cell>
          <cell r="D444">
            <v>1.473161017546021</v>
          </cell>
          <cell r="E444">
            <v>1.508625984191895</v>
          </cell>
        </row>
        <row r="445">
          <cell r="A445">
            <v>37147</v>
          </cell>
          <cell r="B445">
            <v>1.5004416383229771</v>
          </cell>
          <cell r="C445">
            <v>1.508625844627536</v>
          </cell>
          <cell r="D445">
            <v>1.396774782306955</v>
          </cell>
          <cell r="E445">
            <v>1.4185993671417241</v>
          </cell>
        </row>
        <row r="446">
          <cell r="A446">
            <v>37148</v>
          </cell>
          <cell r="B446">
            <v>1.391318678855896</v>
          </cell>
          <cell r="C446">
            <v>1.4131432647694799</v>
          </cell>
          <cell r="D446">
            <v>1.3094764036290789</v>
          </cell>
          <cell r="E446">
            <v>1.391318678855896</v>
          </cell>
        </row>
        <row r="447">
          <cell r="A447">
            <v>37151</v>
          </cell>
          <cell r="B447">
            <v>1.41859949837765</v>
          </cell>
          <cell r="C447">
            <v>1.508625984191895</v>
          </cell>
          <cell r="D447">
            <v>1.388590704462181</v>
          </cell>
          <cell r="E447">
            <v>1.508625984191895</v>
          </cell>
        </row>
        <row r="448">
          <cell r="A448">
            <v>37152</v>
          </cell>
          <cell r="B448">
            <v>1.464976890666766</v>
          </cell>
          <cell r="C448">
            <v>1.552275346927825</v>
          </cell>
          <cell r="D448">
            <v>1.4595207176377289</v>
          </cell>
          <cell r="E448">
            <v>1.541363000869751</v>
          </cell>
        </row>
        <row r="449">
          <cell r="A449">
            <v>37153</v>
          </cell>
          <cell r="B449">
            <v>1.5307234483801471</v>
          </cell>
          <cell r="C449">
            <v>1.5495471351697481</v>
          </cell>
          <cell r="D449">
            <v>1.4977137540124179</v>
          </cell>
          <cell r="E449">
            <v>1.530450582504272</v>
          </cell>
        </row>
        <row r="450">
          <cell r="A450">
            <v>37154</v>
          </cell>
          <cell r="B450">
            <v>1.4977135478164769</v>
          </cell>
          <cell r="C450">
            <v>1.516809993785031</v>
          </cell>
          <cell r="D450">
            <v>1.4458800697274199</v>
          </cell>
          <cell r="E450">
            <v>1.467704653739929</v>
          </cell>
        </row>
        <row r="451">
          <cell r="A451">
            <v>37155</v>
          </cell>
          <cell r="B451">
            <v>1.377678237211607</v>
          </cell>
          <cell r="C451">
            <v>1.459247746947248</v>
          </cell>
          <cell r="D451">
            <v>1.364037858625353</v>
          </cell>
          <cell r="E451">
            <v>1.4488810300827031</v>
          </cell>
        </row>
        <row r="452">
          <cell r="A452">
            <v>37158</v>
          </cell>
          <cell r="B452">
            <v>1.4488810300827031</v>
          </cell>
          <cell r="C452">
            <v>1.4488810300827031</v>
          </cell>
          <cell r="D452">
            <v>1.4488810300827031</v>
          </cell>
          <cell r="E452">
            <v>1.4488810300827031</v>
          </cell>
        </row>
        <row r="453">
          <cell r="A453">
            <v>37159</v>
          </cell>
          <cell r="B453">
            <v>1.3926822610906251</v>
          </cell>
          <cell r="C453">
            <v>1.3940462777715841</v>
          </cell>
          <cell r="D453">
            <v>1.3179330646689369</v>
          </cell>
          <cell r="E453">
            <v>1.342212915420532</v>
          </cell>
        </row>
        <row r="454">
          <cell r="A454">
            <v>37160</v>
          </cell>
          <cell r="B454">
            <v>1.353125438385693</v>
          </cell>
          <cell r="C454">
            <v>1.3585816103283419</v>
          </cell>
          <cell r="D454">
            <v>1.318751732062307</v>
          </cell>
          <cell r="E454">
            <v>1.3313008546829219</v>
          </cell>
        </row>
        <row r="455">
          <cell r="A455">
            <v>37161</v>
          </cell>
          <cell r="B455">
            <v>1.353125438385693</v>
          </cell>
          <cell r="C455">
            <v>1.3585816103283419</v>
          </cell>
          <cell r="D455">
            <v>1.318751732062307</v>
          </cell>
          <cell r="E455">
            <v>1.3313008546829219</v>
          </cell>
        </row>
        <row r="456">
          <cell r="A456">
            <v>37162</v>
          </cell>
          <cell r="B456">
            <v>1.3940465822281729</v>
          </cell>
          <cell r="C456">
            <v>1.413143132135646</v>
          </cell>
          <cell r="D456">
            <v>1.3831343423294911</v>
          </cell>
          <cell r="E456">
            <v>1.399502754211426</v>
          </cell>
        </row>
        <row r="457">
          <cell r="A457">
            <v>37165</v>
          </cell>
          <cell r="B457">
            <v>1.3855894491400169</v>
          </cell>
          <cell r="C457">
            <v>1.3965016877362559</v>
          </cell>
          <cell r="D457">
            <v>1.3449410819876291</v>
          </cell>
          <cell r="E457">
            <v>1.3490332365036011</v>
          </cell>
        </row>
        <row r="458">
          <cell r="A458">
            <v>37166</v>
          </cell>
          <cell r="B458">
            <v>1.336756744628895</v>
          </cell>
          <cell r="C458">
            <v>1.3531251529360051</v>
          </cell>
          <cell r="D458">
            <v>1.32720852379438</v>
          </cell>
          <cell r="E458">
            <v>1.342212915420532</v>
          </cell>
        </row>
        <row r="459">
          <cell r="A459">
            <v>37167</v>
          </cell>
          <cell r="B459">
            <v>1.331300611762068</v>
          </cell>
          <cell r="C459">
            <v>1.349851530541416</v>
          </cell>
          <cell r="D459">
            <v>1.311112914546064</v>
          </cell>
          <cell r="E459">
            <v>1.347669124603271</v>
          </cell>
        </row>
        <row r="460">
          <cell r="A460">
            <v>37168</v>
          </cell>
          <cell r="B460">
            <v>1.3749501333052461</v>
          </cell>
          <cell r="C460">
            <v>1.383134339227861</v>
          </cell>
          <cell r="D460">
            <v>1.353125445421175</v>
          </cell>
          <cell r="E460">
            <v>1.369493961334229</v>
          </cell>
        </row>
        <row r="461">
          <cell r="A461">
            <v>37169</v>
          </cell>
          <cell r="B461">
            <v>1.377678262653635</v>
          </cell>
          <cell r="C461">
            <v>1.380406296794134</v>
          </cell>
          <cell r="D461">
            <v>1.358581711466653</v>
          </cell>
          <cell r="E461">
            <v>1.3708580732345581</v>
          </cell>
        </row>
        <row r="462">
          <cell r="A462">
            <v>37172</v>
          </cell>
          <cell r="B462">
            <v>1.3503972131509081</v>
          </cell>
          <cell r="C462">
            <v>1.3804059984826931</v>
          </cell>
          <cell r="D462">
            <v>1.349033196375429</v>
          </cell>
          <cell r="E462">
            <v>1.367038488388062</v>
          </cell>
        </row>
        <row r="463">
          <cell r="A463">
            <v>37173</v>
          </cell>
          <cell r="B463">
            <v>1.3776779890522159</v>
          </cell>
          <cell r="C463">
            <v>1.395410519647339</v>
          </cell>
          <cell r="D463">
            <v>1.3643103746557339</v>
          </cell>
          <cell r="E463">
            <v>1.388317465782166</v>
          </cell>
        </row>
        <row r="464">
          <cell r="A464">
            <v>37174</v>
          </cell>
          <cell r="B464">
            <v>1.3885904848749691</v>
          </cell>
          <cell r="C464">
            <v>1.434967685579873</v>
          </cell>
          <cell r="D464">
            <v>1.3883176190442881</v>
          </cell>
          <cell r="E464">
            <v>1.4322396516799929</v>
          </cell>
        </row>
        <row r="465">
          <cell r="A465">
            <v>37175</v>
          </cell>
          <cell r="B465">
            <v>1.4404237913396201</v>
          </cell>
          <cell r="C465">
            <v>1.4595203399658201</v>
          </cell>
          <cell r="D465">
            <v>1.4325123476981081</v>
          </cell>
          <cell r="E465">
            <v>1.4595203399658201</v>
          </cell>
        </row>
        <row r="466">
          <cell r="A466">
            <v>37176</v>
          </cell>
          <cell r="B466">
            <v>1.4595203399658201</v>
          </cell>
          <cell r="C466">
            <v>1.4595203399658201</v>
          </cell>
          <cell r="D466">
            <v>1.4595203399658201</v>
          </cell>
          <cell r="E466">
            <v>1.4595203399658201</v>
          </cell>
        </row>
        <row r="467">
          <cell r="A467">
            <v>37179</v>
          </cell>
          <cell r="B467">
            <v>1.5058978317902829</v>
          </cell>
          <cell r="C467">
            <v>1.5086258659076739</v>
          </cell>
          <cell r="D467">
            <v>1.467704729739828</v>
          </cell>
          <cell r="E467">
            <v>1.5007144212722781</v>
          </cell>
        </row>
        <row r="468">
          <cell r="A468">
            <v>37180</v>
          </cell>
          <cell r="B468">
            <v>1.494985192116991</v>
          </cell>
          <cell r="C468">
            <v>1.505897534568426</v>
          </cell>
          <cell r="D468">
            <v>1.474251866340637</v>
          </cell>
          <cell r="E468">
            <v>1.474251866340637</v>
          </cell>
        </row>
        <row r="469">
          <cell r="A469">
            <v>37181</v>
          </cell>
          <cell r="B469">
            <v>1.500441446345582</v>
          </cell>
          <cell r="C469">
            <v>1.501805463210514</v>
          </cell>
          <cell r="D469">
            <v>1.4663405043831821</v>
          </cell>
          <cell r="E469">
            <v>1.4687957763671879</v>
          </cell>
        </row>
        <row r="470">
          <cell r="A470">
            <v>37182</v>
          </cell>
          <cell r="B470">
            <v>1.454063461614997</v>
          </cell>
          <cell r="C470">
            <v>1.459519630580252</v>
          </cell>
          <cell r="D470">
            <v>1.4131423504772329</v>
          </cell>
          <cell r="E470">
            <v>1.42732834815979</v>
          </cell>
        </row>
        <row r="471">
          <cell r="A471">
            <v>37183</v>
          </cell>
          <cell r="B471">
            <v>1.4185993185383601</v>
          </cell>
          <cell r="C471">
            <v>1.432239696601229</v>
          </cell>
          <cell r="D471">
            <v>1.396774734451335</v>
          </cell>
          <cell r="E471">
            <v>1.4213273525238039</v>
          </cell>
        </row>
        <row r="472">
          <cell r="A472">
            <v>37186</v>
          </cell>
          <cell r="B472">
            <v>1.4295113657056471</v>
          </cell>
          <cell r="C472">
            <v>1.4595201495839909</v>
          </cell>
          <cell r="D472">
            <v>1.407686682083793</v>
          </cell>
          <cell r="E472">
            <v>1.4567921161651609</v>
          </cell>
        </row>
        <row r="473">
          <cell r="A473">
            <v>37187</v>
          </cell>
          <cell r="B473">
            <v>1.4622482061386111</v>
          </cell>
          <cell r="C473">
            <v>1.4728877864031169</v>
          </cell>
          <cell r="D473">
            <v>1.4513359682228339</v>
          </cell>
          <cell r="E473">
            <v>1.4622482061386111</v>
          </cell>
        </row>
        <row r="474">
          <cell r="A474">
            <v>37188</v>
          </cell>
          <cell r="B474">
            <v>1.448607857118368</v>
          </cell>
          <cell r="C474">
            <v>1.464976370392336</v>
          </cell>
          <cell r="D474">
            <v>1.434967481423967</v>
          </cell>
          <cell r="E474">
            <v>1.445334196090698</v>
          </cell>
        </row>
        <row r="475">
          <cell r="A475">
            <v>37189</v>
          </cell>
          <cell r="B475">
            <v>1.426784004164759</v>
          </cell>
          <cell r="C475">
            <v>1.4513367345582611</v>
          </cell>
          <cell r="D475">
            <v>1.410415586614332</v>
          </cell>
          <cell r="E475">
            <v>1.429512143135071</v>
          </cell>
        </row>
        <row r="476">
          <cell r="A476">
            <v>37190</v>
          </cell>
          <cell r="B476">
            <v>1.4295121290055699</v>
          </cell>
          <cell r="C476">
            <v>1.464977102726196</v>
          </cell>
          <cell r="D476">
            <v>1.4243287170471419</v>
          </cell>
          <cell r="E476">
            <v>1.4376963376998899</v>
          </cell>
        </row>
        <row r="477">
          <cell r="A477">
            <v>37193</v>
          </cell>
          <cell r="B477">
            <v>1.421327413051203</v>
          </cell>
          <cell r="C477">
            <v>1.460884531931633</v>
          </cell>
          <cell r="D477">
            <v>1.405231762088869</v>
          </cell>
          <cell r="E477">
            <v>1.4104151725769041</v>
          </cell>
        </row>
        <row r="478">
          <cell r="A478">
            <v>37194</v>
          </cell>
          <cell r="B478">
            <v>1.41041523055572</v>
          </cell>
          <cell r="C478">
            <v>1.4155985371889981</v>
          </cell>
          <cell r="D478">
            <v>1.3831344721467811</v>
          </cell>
          <cell r="E478">
            <v>1.391318678855896</v>
          </cell>
        </row>
        <row r="479">
          <cell r="A479">
            <v>37195</v>
          </cell>
          <cell r="B479">
            <v>1.418599177054428</v>
          </cell>
          <cell r="C479">
            <v>1.431966792012664</v>
          </cell>
          <cell r="D479">
            <v>1.380406080660451</v>
          </cell>
          <cell r="E479">
            <v>1.415871143341064</v>
          </cell>
        </row>
        <row r="480">
          <cell r="A480">
            <v>37196</v>
          </cell>
          <cell r="B480">
            <v>1.394046283382453</v>
          </cell>
          <cell r="C480">
            <v>1.415870966636845</v>
          </cell>
          <cell r="D480">
            <v>1.372221704195864</v>
          </cell>
          <cell r="E480">
            <v>1.3885902166366579</v>
          </cell>
        </row>
        <row r="481">
          <cell r="A481">
            <v>37197</v>
          </cell>
          <cell r="B481">
            <v>1.3885902166366579</v>
          </cell>
          <cell r="C481">
            <v>1.3885902166366579</v>
          </cell>
          <cell r="D481">
            <v>1.3885902166366579</v>
          </cell>
          <cell r="E481">
            <v>1.3885902166366579</v>
          </cell>
        </row>
        <row r="482">
          <cell r="A482">
            <v>37200</v>
          </cell>
          <cell r="B482">
            <v>1.4213272389561169</v>
          </cell>
          <cell r="C482">
            <v>1.4322395821616181</v>
          </cell>
          <cell r="D482">
            <v>1.3804061080372141</v>
          </cell>
          <cell r="E482">
            <v>1.383134245872498</v>
          </cell>
        </row>
        <row r="483">
          <cell r="A483">
            <v>37201</v>
          </cell>
          <cell r="B483">
            <v>1.4104149298363129</v>
          </cell>
          <cell r="C483">
            <v>1.4104149298363129</v>
          </cell>
          <cell r="D483">
            <v>1.3490332365036011</v>
          </cell>
          <cell r="E483">
            <v>1.3490332365036011</v>
          </cell>
        </row>
        <row r="484">
          <cell r="A484">
            <v>37202</v>
          </cell>
          <cell r="B484">
            <v>1.3503971385955811</v>
          </cell>
          <cell r="C484">
            <v>1.3722217180017471</v>
          </cell>
          <cell r="D484">
            <v>1.3449409677270889</v>
          </cell>
          <cell r="E484">
            <v>1.3640375137329099</v>
          </cell>
        </row>
        <row r="485">
          <cell r="A485">
            <v>37203</v>
          </cell>
          <cell r="B485">
            <v>1.3817704221267411</v>
          </cell>
          <cell r="C485">
            <v>1.4376959547193779</v>
          </cell>
          <cell r="D485">
            <v>1.377678266835739</v>
          </cell>
          <cell r="E485">
            <v>1.409051179885864</v>
          </cell>
        </row>
        <row r="486">
          <cell r="A486">
            <v>37204</v>
          </cell>
          <cell r="B486">
            <v>1.4319664667083121</v>
          </cell>
          <cell r="C486">
            <v>1.4840726897118091</v>
          </cell>
          <cell r="D486">
            <v>1.418598854786838</v>
          </cell>
          <cell r="E486">
            <v>1.4756156206130979</v>
          </cell>
        </row>
        <row r="487">
          <cell r="A487">
            <v>37207</v>
          </cell>
          <cell r="B487">
            <v>1.4513361016996309</v>
          </cell>
          <cell r="C487">
            <v>1.467704512112574</v>
          </cell>
          <cell r="D487">
            <v>1.4022307663929889</v>
          </cell>
          <cell r="E487">
            <v>1.4079596996307371</v>
          </cell>
        </row>
        <row r="488">
          <cell r="A488">
            <v>37208</v>
          </cell>
          <cell r="B488">
            <v>1.4458801362370779</v>
          </cell>
          <cell r="C488">
            <v>1.4458801362370779</v>
          </cell>
          <cell r="D488">
            <v>1.385862449391029</v>
          </cell>
          <cell r="E488">
            <v>1.4104151725769041</v>
          </cell>
        </row>
        <row r="489">
          <cell r="A489">
            <v>37209</v>
          </cell>
          <cell r="B489">
            <v>1.3667659184243171</v>
          </cell>
          <cell r="C489">
            <v>1.38722648668856</v>
          </cell>
          <cell r="D489">
            <v>1.346305350160073</v>
          </cell>
          <cell r="E489">
            <v>1.3479422330856321</v>
          </cell>
        </row>
        <row r="490">
          <cell r="A490">
            <v>37210</v>
          </cell>
          <cell r="B490">
            <v>1.3479422330856321</v>
          </cell>
          <cell r="C490">
            <v>1.3479422330856321</v>
          </cell>
          <cell r="D490">
            <v>1.3479422330856321</v>
          </cell>
          <cell r="E490">
            <v>1.3479422330856321</v>
          </cell>
        </row>
        <row r="491">
          <cell r="A491">
            <v>37211</v>
          </cell>
          <cell r="B491">
            <v>1.2821953557101149</v>
          </cell>
          <cell r="C491">
            <v>1.29583573183469</v>
          </cell>
          <cell r="D491">
            <v>1.245911905266194</v>
          </cell>
          <cell r="E491">
            <v>1.249458432197571</v>
          </cell>
        </row>
        <row r="492">
          <cell r="A492">
            <v>37214</v>
          </cell>
          <cell r="B492">
            <v>1.2712834915756419</v>
          </cell>
          <cell r="C492">
            <v>1.301292392782941</v>
          </cell>
          <cell r="D492">
            <v>1.2549150756937331</v>
          </cell>
          <cell r="E492">
            <v>1.287379145622253</v>
          </cell>
        </row>
        <row r="493">
          <cell r="A493">
            <v>37215</v>
          </cell>
          <cell r="B493">
            <v>1.3067486983073311</v>
          </cell>
          <cell r="C493">
            <v>1.318752197563972</v>
          </cell>
          <cell r="D493">
            <v>1.2821959679325421</v>
          </cell>
          <cell r="E493">
            <v>1.3094767332077031</v>
          </cell>
        </row>
        <row r="494">
          <cell r="A494">
            <v>37216</v>
          </cell>
          <cell r="B494">
            <v>1.3146595161164161</v>
          </cell>
          <cell r="C494">
            <v>1.336484202874815</v>
          </cell>
          <cell r="D494">
            <v>1.312477109881268</v>
          </cell>
          <cell r="E494">
            <v>1.3351200819015501</v>
          </cell>
        </row>
        <row r="495">
          <cell r="A495">
            <v>37217</v>
          </cell>
          <cell r="B495">
            <v>1.35749007421949</v>
          </cell>
          <cell r="C495">
            <v>1.3885902166366579</v>
          </cell>
          <cell r="D495">
            <v>1.3561260575330409</v>
          </cell>
          <cell r="E495">
            <v>1.3885902166366579</v>
          </cell>
        </row>
        <row r="496">
          <cell r="A496">
            <v>37218</v>
          </cell>
          <cell r="B496">
            <v>1.3449409849271119</v>
          </cell>
          <cell r="C496">
            <v>1.3694937021154221</v>
          </cell>
          <cell r="D496">
            <v>1.3370295422700109</v>
          </cell>
          <cell r="E496">
            <v>1.363219141960144</v>
          </cell>
        </row>
        <row r="497">
          <cell r="A497">
            <v>37221</v>
          </cell>
          <cell r="B497">
            <v>1.3476694385562149</v>
          </cell>
          <cell r="C497">
            <v>1.36267383410522</v>
          </cell>
          <cell r="D497">
            <v>1.337302721748538</v>
          </cell>
          <cell r="E497">
            <v>1.342758893966675</v>
          </cell>
        </row>
        <row r="498">
          <cell r="A498">
            <v>37222</v>
          </cell>
          <cell r="B498">
            <v>1.3613094999370381</v>
          </cell>
          <cell r="C498">
            <v>1.3659471775979719</v>
          </cell>
          <cell r="D498">
            <v>1.331300611762068</v>
          </cell>
          <cell r="E498">
            <v>1.347669124603271</v>
          </cell>
        </row>
        <row r="499">
          <cell r="A499">
            <v>37223</v>
          </cell>
          <cell r="B499">
            <v>1.328572880987182</v>
          </cell>
          <cell r="C499">
            <v>1.339485121299451</v>
          </cell>
          <cell r="D499">
            <v>1.3122043644170349</v>
          </cell>
          <cell r="E499">
            <v>1.3203886747360229</v>
          </cell>
        </row>
        <row r="500">
          <cell r="A500">
            <v>37224</v>
          </cell>
          <cell r="B500">
            <v>1.342213293590883</v>
          </cell>
          <cell r="C500">
            <v>1.342213293590883</v>
          </cell>
          <cell r="D500">
            <v>1.3100219913248621</v>
          </cell>
          <cell r="E500">
            <v>1.3176605701446531</v>
          </cell>
        </row>
        <row r="501">
          <cell r="A501">
            <v>37225</v>
          </cell>
          <cell r="B501">
            <v>1.314932272271778</v>
          </cell>
          <cell r="C501">
            <v>1.359945450804247</v>
          </cell>
          <cell r="D501">
            <v>1.3124770004196209</v>
          </cell>
          <cell r="E501">
            <v>1.3503972291946409</v>
          </cell>
        </row>
        <row r="502">
          <cell r="A502">
            <v>37228</v>
          </cell>
          <cell r="B502">
            <v>1.336757114328831</v>
          </cell>
          <cell r="C502">
            <v>1.4022309738006411</v>
          </cell>
          <cell r="D502">
            <v>1.3283000420594751</v>
          </cell>
          <cell r="E502">
            <v>1.401958107948303</v>
          </cell>
        </row>
        <row r="503">
          <cell r="A503">
            <v>37229</v>
          </cell>
          <cell r="B503">
            <v>1.399502656612932</v>
          </cell>
          <cell r="C503">
            <v>1.415871171421184</v>
          </cell>
          <cell r="D503">
            <v>1.36949386889953</v>
          </cell>
          <cell r="E503">
            <v>1.383134245872498</v>
          </cell>
        </row>
        <row r="504">
          <cell r="A504">
            <v>37230</v>
          </cell>
          <cell r="B504">
            <v>1.41450760689693</v>
          </cell>
          <cell r="C504">
            <v>1.4213277980662851</v>
          </cell>
          <cell r="D504">
            <v>1.3954111548770249</v>
          </cell>
          <cell r="E504">
            <v>1.416144490242004</v>
          </cell>
        </row>
        <row r="505">
          <cell r="A505">
            <v>37231</v>
          </cell>
          <cell r="B505">
            <v>1.405231420028263</v>
          </cell>
          <cell r="C505">
            <v>1.418599033635042</v>
          </cell>
          <cell r="D505">
            <v>1.3774051459481671</v>
          </cell>
          <cell r="E505">
            <v>1.3858621120452881</v>
          </cell>
        </row>
        <row r="506">
          <cell r="A506">
            <v>37232</v>
          </cell>
          <cell r="B506">
            <v>1.36676596117286</v>
          </cell>
          <cell r="C506">
            <v>1.387226530077051</v>
          </cell>
          <cell r="D506">
            <v>1.344941375155289</v>
          </cell>
          <cell r="E506">
            <v>1.360764265060425</v>
          </cell>
        </row>
        <row r="507">
          <cell r="A507">
            <v>37235</v>
          </cell>
          <cell r="B507">
            <v>1.3272085563317699</v>
          </cell>
          <cell r="C507">
            <v>1.3438497267559211</v>
          </cell>
          <cell r="D507">
            <v>1.323389163836528</v>
          </cell>
          <cell r="E507">
            <v>1.339484810829163</v>
          </cell>
        </row>
        <row r="508">
          <cell r="A508">
            <v>37236</v>
          </cell>
          <cell r="B508">
            <v>1.355853294493059</v>
          </cell>
          <cell r="C508">
            <v>1.355853294493059</v>
          </cell>
          <cell r="D508">
            <v>1.323116373711382</v>
          </cell>
          <cell r="E508">
            <v>1.325844407081604</v>
          </cell>
        </row>
        <row r="509">
          <cell r="A509">
            <v>37237</v>
          </cell>
          <cell r="B509">
            <v>1.320389007680431</v>
          </cell>
          <cell r="C509">
            <v>1.3367574243101481</v>
          </cell>
          <cell r="D509">
            <v>1.3108406779232169</v>
          </cell>
          <cell r="E509">
            <v>1.3217530250549321</v>
          </cell>
        </row>
        <row r="510">
          <cell r="A510">
            <v>37238</v>
          </cell>
          <cell r="B510">
            <v>1.308931034290489</v>
          </cell>
          <cell r="C510">
            <v>1.323117043950889</v>
          </cell>
          <cell r="D510">
            <v>1.2914713621139531</v>
          </cell>
          <cell r="E510">
            <v>1.2914713621139531</v>
          </cell>
        </row>
        <row r="511">
          <cell r="A511">
            <v>37239</v>
          </cell>
          <cell r="B511">
            <v>1.290379572471827</v>
          </cell>
          <cell r="C511">
            <v>1.301291915099251</v>
          </cell>
          <cell r="D511">
            <v>1.2821953675351649</v>
          </cell>
          <cell r="E511">
            <v>1.287651538848877</v>
          </cell>
        </row>
        <row r="512">
          <cell r="A512">
            <v>37242</v>
          </cell>
          <cell r="B512">
            <v>1.3064752542645439</v>
          </cell>
          <cell r="C512">
            <v>1.3149323252220411</v>
          </cell>
          <cell r="D512">
            <v>1.2816497730120759</v>
          </cell>
          <cell r="E512">
            <v>1.2849234342575071</v>
          </cell>
        </row>
        <row r="513">
          <cell r="A513">
            <v>37243</v>
          </cell>
          <cell r="B513">
            <v>1.298563855619588</v>
          </cell>
          <cell r="C513">
            <v>1.3285727476185021</v>
          </cell>
          <cell r="D513">
            <v>1.293107788045075</v>
          </cell>
          <cell r="E513">
            <v>1.3135683536529541</v>
          </cell>
        </row>
        <row r="514">
          <cell r="A514">
            <v>37244</v>
          </cell>
          <cell r="B514">
            <v>1.314932208430925</v>
          </cell>
          <cell r="C514">
            <v>1.35012440191397</v>
          </cell>
          <cell r="D514">
            <v>1.2931076286201311</v>
          </cell>
          <cell r="E514">
            <v>1.33921205997467</v>
          </cell>
        </row>
        <row r="515">
          <cell r="A515">
            <v>37245</v>
          </cell>
          <cell r="B515">
            <v>1.329936746472046</v>
          </cell>
          <cell r="C515">
            <v>1.3313007633471721</v>
          </cell>
          <cell r="D515">
            <v>1.2936532940003591</v>
          </cell>
          <cell r="E515">
            <v>1.2985638380050659</v>
          </cell>
        </row>
        <row r="516">
          <cell r="A516">
            <v>37246</v>
          </cell>
          <cell r="B516">
            <v>1.3203890846344379</v>
          </cell>
          <cell r="C516">
            <v>1.3285732934262831</v>
          </cell>
          <cell r="D516">
            <v>1.3040205629828869</v>
          </cell>
          <cell r="E516">
            <v>1.3168425559997561</v>
          </cell>
        </row>
        <row r="517">
          <cell r="A517">
            <v>37249</v>
          </cell>
          <cell r="B517">
            <v>1.3168425559997561</v>
          </cell>
          <cell r="C517">
            <v>1.3168425559997561</v>
          </cell>
          <cell r="D517">
            <v>1.3168425559997561</v>
          </cell>
          <cell r="E517">
            <v>1.3168425559997561</v>
          </cell>
        </row>
        <row r="518">
          <cell r="A518">
            <v>37250</v>
          </cell>
          <cell r="B518">
            <v>1.3168425559997561</v>
          </cell>
          <cell r="C518">
            <v>1.3168425559997561</v>
          </cell>
          <cell r="D518">
            <v>1.3168425559997561</v>
          </cell>
          <cell r="E518">
            <v>1.3168425559997561</v>
          </cell>
        </row>
        <row r="519">
          <cell r="A519">
            <v>37251</v>
          </cell>
          <cell r="B519">
            <v>1.3340287492695051</v>
          </cell>
          <cell r="C519">
            <v>1.347669124603271</v>
          </cell>
          <cell r="D519">
            <v>1.316841847209973</v>
          </cell>
          <cell r="E519">
            <v>1.347669124603271</v>
          </cell>
        </row>
        <row r="520">
          <cell r="A520">
            <v>37252</v>
          </cell>
          <cell r="B520">
            <v>1.3640376972967789</v>
          </cell>
          <cell r="C520">
            <v>1.3885904174752479</v>
          </cell>
          <cell r="D520">
            <v>1.3640376972967789</v>
          </cell>
          <cell r="E520">
            <v>1.383134245872498</v>
          </cell>
        </row>
        <row r="521">
          <cell r="A521">
            <v>37253</v>
          </cell>
          <cell r="B521">
            <v>1.392682637970313</v>
          </cell>
          <cell r="C521">
            <v>1.4049589995567049</v>
          </cell>
          <cell r="D521">
            <v>1.3804062763839211</v>
          </cell>
          <cell r="E521">
            <v>1.3954107761383061</v>
          </cell>
        </row>
        <row r="522">
          <cell r="A522">
            <v>37256</v>
          </cell>
          <cell r="B522">
            <v>1.3954107761383061</v>
          </cell>
          <cell r="C522">
            <v>1.3954107761383061</v>
          </cell>
          <cell r="D522">
            <v>1.3954107761383061</v>
          </cell>
          <cell r="E522">
            <v>1.3954107761383061</v>
          </cell>
        </row>
        <row r="523">
          <cell r="A523">
            <v>37257</v>
          </cell>
          <cell r="B523">
            <v>1.3954107761383061</v>
          </cell>
          <cell r="C523">
            <v>1.3954107761383061</v>
          </cell>
          <cell r="D523">
            <v>1.3954107761383061</v>
          </cell>
          <cell r="E523">
            <v>1.3954107761383061</v>
          </cell>
        </row>
        <row r="524">
          <cell r="A524">
            <v>37258</v>
          </cell>
          <cell r="B524">
            <v>1.407687104629475</v>
          </cell>
          <cell r="C524">
            <v>1.416416939071532</v>
          </cell>
          <cell r="D524">
            <v>1.395410846491971</v>
          </cell>
          <cell r="E524">
            <v>1.3981388807296751</v>
          </cell>
        </row>
        <row r="525">
          <cell r="A525">
            <v>37259</v>
          </cell>
          <cell r="B525">
            <v>1.4155988724016999</v>
          </cell>
          <cell r="C525">
            <v>1.4185997731881479</v>
          </cell>
          <cell r="D525">
            <v>1.4022313558938899</v>
          </cell>
          <cell r="E525">
            <v>1.4076874256134031</v>
          </cell>
        </row>
        <row r="526">
          <cell r="A526">
            <v>37260</v>
          </cell>
          <cell r="B526">
            <v>1.3913190291543149</v>
          </cell>
          <cell r="C526">
            <v>1.4076874466936931</v>
          </cell>
          <cell r="D526">
            <v>1.3804066814161571</v>
          </cell>
          <cell r="E526">
            <v>1.3989576101303101</v>
          </cell>
        </row>
        <row r="527">
          <cell r="A527">
            <v>37263</v>
          </cell>
          <cell r="B527">
            <v>1.391319030093592</v>
          </cell>
          <cell r="C527">
            <v>1.440424386812736</v>
          </cell>
          <cell r="D527">
            <v>1.391319030093592</v>
          </cell>
          <cell r="E527">
            <v>1.429512143135071</v>
          </cell>
        </row>
        <row r="528">
          <cell r="A528">
            <v>37264</v>
          </cell>
          <cell r="B528">
            <v>1.394865360742706</v>
          </cell>
          <cell r="C528">
            <v>1.4295119402391929</v>
          </cell>
          <cell r="D528">
            <v>1.394865360742706</v>
          </cell>
          <cell r="E528">
            <v>1.411779403686523</v>
          </cell>
        </row>
        <row r="529">
          <cell r="A529">
            <v>37265</v>
          </cell>
          <cell r="B529">
            <v>1.399502444555583</v>
          </cell>
          <cell r="C529">
            <v>1.4185989902377281</v>
          </cell>
          <cell r="D529">
            <v>1.385862069649451</v>
          </cell>
          <cell r="E529">
            <v>1.3967744112014771</v>
          </cell>
        </row>
        <row r="530">
          <cell r="A530">
            <v>37266</v>
          </cell>
          <cell r="B530">
            <v>1.391318282988214</v>
          </cell>
          <cell r="C530">
            <v>1.398138470649922</v>
          </cell>
          <cell r="D530">
            <v>1.3776779076648009</v>
          </cell>
          <cell r="E530">
            <v>1.3858621120452881</v>
          </cell>
        </row>
        <row r="531">
          <cell r="A531">
            <v>37267</v>
          </cell>
          <cell r="B531">
            <v>1.3995027510730891</v>
          </cell>
          <cell r="C531">
            <v>1.4049589230441071</v>
          </cell>
          <cell r="D531">
            <v>1.364037789363211</v>
          </cell>
          <cell r="E531">
            <v>1.369493961334229</v>
          </cell>
        </row>
        <row r="532">
          <cell r="A532">
            <v>37270</v>
          </cell>
          <cell r="B532">
            <v>1.3487605828021849</v>
          </cell>
          <cell r="C532">
            <v>1.3741316950282569</v>
          </cell>
          <cell r="D532">
            <v>1.3092035685769461</v>
          </cell>
          <cell r="E532">
            <v>1.3203886747360229</v>
          </cell>
        </row>
        <row r="533">
          <cell r="A533">
            <v>37271</v>
          </cell>
          <cell r="B533">
            <v>1.3258444233718449</v>
          </cell>
          <cell r="C533">
            <v>1.34494096940144</v>
          </cell>
          <cell r="D533">
            <v>1.30538386064038</v>
          </cell>
          <cell r="E533">
            <v>1.317114591598511</v>
          </cell>
        </row>
        <row r="534">
          <cell r="A534">
            <v>37272</v>
          </cell>
          <cell r="B534">
            <v>1.2958355054426109</v>
          </cell>
          <cell r="C534">
            <v>1.3231162529256131</v>
          </cell>
          <cell r="D534">
            <v>1.2958355054426109</v>
          </cell>
          <cell r="E534">
            <v>1.311112761497498</v>
          </cell>
        </row>
        <row r="535">
          <cell r="A535">
            <v>37273</v>
          </cell>
          <cell r="B535">
            <v>1.3233887627078209</v>
          </cell>
          <cell r="C535">
            <v>1.3394844048217509</v>
          </cell>
          <cell r="D535">
            <v>1.3149317992012339</v>
          </cell>
          <cell r="E535">
            <v>1.3353923559188841</v>
          </cell>
        </row>
        <row r="536">
          <cell r="A536">
            <v>37274</v>
          </cell>
          <cell r="B536">
            <v>1.336757333683332</v>
          </cell>
          <cell r="C536">
            <v>1.339485368247384</v>
          </cell>
          <cell r="D536">
            <v>1.3231169527273801</v>
          </cell>
          <cell r="E536">
            <v>1.334847688674927</v>
          </cell>
        </row>
        <row r="537">
          <cell r="A537">
            <v>37277</v>
          </cell>
          <cell r="B537">
            <v>1.325844455168689</v>
          </cell>
          <cell r="C537">
            <v>1.3299366094402429</v>
          </cell>
          <cell r="D537">
            <v>1.3122040796872509</v>
          </cell>
          <cell r="E537">
            <v>1.3231164216995239</v>
          </cell>
        </row>
        <row r="538">
          <cell r="A538">
            <v>37278</v>
          </cell>
          <cell r="B538">
            <v>1.3408489952441309</v>
          </cell>
          <cell r="C538">
            <v>1.3408489952441309</v>
          </cell>
          <cell r="D538">
            <v>1.307020817155514</v>
          </cell>
          <cell r="E538">
            <v>1.312204122543335</v>
          </cell>
        </row>
        <row r="539">
          <cell r="A539">
            <v>37279</v>
          </cell>
          <cell r="B539">
            <v>1.3067482337345611</v>
          </cell>
          <cell r="C539">
            <v>1.323116645453245</v>
          </cell>
          <cell r="D539">
            <v>1.3012920618057251</v>
          </cell>
          <cell r="E539">
            <v>1.3012920618057251</v>
          </cell>
        </row>
        <row r="540">
          <cell r="A540">
            <v>37280</v>
          </cell>
          <cell r="B540">
            <v>1.309475977397371</v>
          </cell>
          <cell r="C540">
            <v>1.3231163521619269</v>
          </cell>
          <cell r="D540">
            <v>1.2630986823843211</v>
          </cell>
          <cell r="E540">
            <v>1.281376838684082</v>
          </cell>
        </row>
        <row r="541">
          <cell r="A541">
            <v>37281</v>
          </cell>
          <cell r="B541">
            <v>1.281376838684082</v>
          </cell>
          <cell r="C541">
            <v>1.281376838684082</v>
          </cell>
          <cell r="D541">
            <v>1.281376838684082</v>
          </cell>
          <cell r="E541">
            <v>1.281376838684082</v>
          </cell>
        </row>
        <row r="542">
          <cell r="A542">
            <v>37284</v>
          </cell>
          <cell r="B542">
            <v>1.295835824244445</v>
          </cell>
          <cell r="C542">
            <v>1.32993676698772</v>
          </cell>
          <cell r="D542">
            <v>1.295835824244445</v>
          </cell>
          <cell r="E542">
            <v>1.328572750091553</v>
          </cell>
        </row>
        <row r="543">
          <cell r="A543">
            <v>37285</v>
          </cell>
          <cell r="B543">
            <v>1.3149323595417941</v>
          </cell>
          <cell r="C543">
            <v>1.3353929249784371</v>
          </cell>
          <cell r="D543">
            <v>1.291743656272909</v>
          </cell>
          <cell r="E543">
            <v>1.3059296607971189</v>
          </cell>
        </row>
        <row r="544">
          <cell r="A544">
            <v>37286</v>
          </cell>
          <cell r="B544">
            <v>1.2969273473730041</v>
          </cell>
          <cell r="C544">
            <v>1.309476471919282</v>
          </cell>
          <cell r="D544">
            <v>1.2876518848675289</v>
          </cell>
          <cell r="E544">
            <v>1.302929043769836</v>
          </cell>
        </row>
        <row r="545">
          <cell r="A545">
            <v>37287</v>
          </cell>
          <cell r="B545">
            <v>1.306747923847329</v>
          </cell>
          <cell r="C545">
            <v>1.336756706237793</v>
          </cell>
          <cell r="D545">
            <v>1.290379411942514</v>
          </cell>
          <cell r="E545">
            <v>1.336756706237793</v>
          </cell>
        </row>
        <row r="546">
          <cell r="A546">
            <v>37288</v>
          </cell>
          <cell r="B546">
            <v>1.3122046843869799</v>
          </cell>
          <cell r="C546">
            <v>1.3285732049484511</v>
          </cell>
          <cell r="D546">
            <v>1.305384493503331</v>
          </cell>
          <cell r="E546">
            <v>1.3149328231811519</v>
          </cell>
        </row>
        <row r="547">
          <cell r="A547">
            <v>37291</v>
          </cell>
          <cell r="B547">
            <v>1.301564888177958</v>
          </cell>
          <cell r="C547">
            <v>1.314932504863749</v>
          </cell>
          <cell r="D547">
            <v>1.295835954198832</v>
          </cell>
          <cell r="E547">
            <v>1.2966543436050419</v>
          </cell>
        </row>
        <row r="548">
          <cell r="A548">
            <v>37292</v>
          </cell>
          <cell r="B548">
            <v>1.3037473339703101</v>
          </cell>
          <cell r="C548">
            <v>1.3094762676650671</v>
          </cell>
          <cell r="D548">
            <v>1.291743734913307</v>
          </cell>
          <cell r="E548">
            <v>1.3012920618057251</v>
          </cell>
        </row>
        <row r="549">
          <cell r="A549">
            <v>37293</v>
          </cell>
          <cell r="B549">
            <v>1.3012917581684731</v>
          </cell>
          <cell r="C549">
            <v>1.328572507379268</v>
          </cell>
          <cell r="D549">
            <v>1.3012917581684731</v>
          </cell>
          <cell r="E549">
            <v>1.3282996416091919</v>
          </cell>
        </row>
        <row r="550">
          <cell r="A550">
            <v>37294</v>
          </cell>
          <cell r="B550">
            <v>1.323116742473575</v>
          </cell>
          <cell r="C550">
            <v>1.3285729148024961</v>
          </cell>
          <cell r="D550">
            <v>1.3122043978157321</v>
          </cell>
          <cell r="E550">
            <v>1.3176605701446531</v>
          </cell>
        </row>
        <row r="551">
          <cell r="A551">
            <v>37295</v>
          </cell>
          <cell r="B551">
            <v>1.3094760895247499</v>
          </cell>
          <cell r="C551">
            <v>1.336756841389849</v>
          </cell>
          <cell r="D551">
            <v>1.2971997303718941</v>
          </cell>
          <cell r="E551">
            <v>1.2974725961685181</v>
          </cell>
        </row>
        <row r="552">
          <cell r="A552">
            <v>37298</v>
          </cell>
          <cell r="B552">
            <v>1.2974725961685181</v>
          </cell>
          <cell r="C552">
            <v>1.2974725961685181</v>
          </cell>
          <cell r="D552">
            <v>1.2974725961685181</v>
          </cell>
          <cell r="E552">
            <v>1.2974725961685181</v>
          </cell>
        </row>
        <row r="553">
          <cell r="A553">
            <v>37299</v>
          </cell>
          <cell r="B553">
            <v>1.2974725961685181</v>
          </cell>
          <cell r="C553">
            <v>1.2974725961685181</v>
          </cell>
          <cell r="D553">
            <v>1.2974725961685181</v>
          </cell>
          <cell r="E553">
            <v>1.2974725961685181</v>
          </cell>
        </row>
        <row r="554">
          <cell r="A554">
            <v>37300</v>
          </cell>
          <cell r="B554">
            <v>1.314932651849267</v>
          </cell>
          <cell r="C554">
            <v>1.3555809259414671</v>
          </cell>
          <cell r="D554">
            <v>1.314932651849267</v>
          </cell>
          <cell r="E554">
            <v>1.3555809259414671</v>
          </cell>
        </row>
        <row r="555">
          <cell r="A555">
            <v>37301</v>
          </cell>
          <cell r="B555">
            <v>1.347668925301267</v>
          </cell>
          <cell r="C555">
            <v>1.3667653646901909</v>
          </cell>
          <cell r="D555">
            <v>1.342212755161093</v>
          </cell>
          <cell r="E555">
            <v>1.3599451780319209</v>
          </cell>
        </row>
        <row r="556">
          <cell r="A556">
            <v>37302</v>
          </cell>
          <cell r="B556">
            <v>1.3697667184550639</v>
          </cell>
          <cell r="C556">
            <v>1.3771325349807739</v>
          </cell>
          <cell r="D556">
            <v>1.359945629754117</v>
          </cell>
          <cell r="E556">
            <v>1.3771325349807739</v>
          </cell>
        </row>
        <row r="557">
          <cell r="A557">
            <v>37305</v>
          </cell>
          <cell r="B557">
            <v>1.353125691413879</v>
          </cell>
          <cell r="C557">
            <v>1.3694942103026619</v>
          </cell>
          <cell r="D557">
            <v>1.34494148400341</v>
          </cell>
          <cell r="E557">
            <v>1.353125691413879</v>
          </cell>
        </row>
        <row r="558">
          <cell r="A558">
            <v>37306</v>
          </cell>
          <cell r="B558">
            <v>1.354490190285373</v>
          </cell>
          <cell r="C558">
            <v>1.378224429612283</v>
          </cell>
          <cell r="D558">
            <v>1.3463058765255871</v>
          </cell>
          <cell r="E558">
            <v>1.3667664527893071</v>
          </cell>
        </row>
        <row r="559">
          <cell r="A559">
            <v>37307</v>
          </cell>
          <cell r="B559">
            <v>1.358309079492612</v>
          </cell>
          <cell r="C559">
            <v>1.377678394317627</v>
          </cell>
          <cell r="D559">
            <v>1.3476695996328949</v>
          </cell>
          <cell r="E559">
            <v>1.377678394317627</v>
          </cell>
        </row>
        <row r="560">
          <cell r="A560">
            <v>37308</v>
          </cell>
          <cell r="B560">
            <v>1.378223535165874</v>
          </cell>
          <cell r="C560">
            <v>1.3995024873687021</v>
          </cell>
          <cell r="D560">
            <v>1.375495397660508</v>
          </cell>
          <cell r="E560">
            <v>1.3858621120452881</v>
          </cell>
        </row>
        <row r="561">
          <cell r="A561">
            <v>37309</v>
          </cell>
          <cell r="B561">
            <v>1.385862252154993</v>
          </cell>
          <cell r="C561">
            <v>1.4240553485489691</v>
          </cell>
          <cell r="D561">
            <v>1.38313421844163</v>
          </cell>
          <cell r="E561">
            <v>1.415871143341064</v>
          </cell>
        </row>
        <row r="562">
          <cell r="A562">
            <v>37312</v>
          </cell>
          <cell r="B562">
            <v>1.4363321561935609</v>
          </cell>
          <cell r="C562">
            <v>1.451336554430543</v>
          </cell>
          <cell r="D562">
            <v>1.4213276538887321</v>
          </cell>
          <cell r="E562">
            <v>1.440697073936462</v>
          </cell>
        </row>
        <row r="563">
          <cell r="A563">
            <v>37313</v>
          </cell>
          <cell r="B563">
            <v>1.448608103703549</v>
          </cell>
          <cell r="C563">
            <v>1.4758888597361419</v>
          </cell>
          <cell r="D563">
            <v>1.443152035751291</v>
          </cell>
          <cell r="E563">
            <v>1.467704653739929</v>
          </cell>
        </row>
        <row r="564">
          <cell r="A564">
            <v>37314</v>
          </cell>
          <cell r="B564">
            <v>1.486800739481128</v>
          </cell>
          <cell r="C564">
            <v>1.51108058811722</v>
          </cell>
          <cell r="D564">
            <v>1.4707050942855009</v>
          </cell>
          <cell r="E564">
            <v>1.5058972835540769</v>
          </cell>
        </row>
        <row r="565">
          <cell r="A565">
            <v>37315</v>
          </cell>
          <cell r="B565">
            <v>1.5058972835540769</v>
          </cell>
          <cell r="C565">
            <v>1.5058972835540769</v>
          </cell>
          <cell r="D565">
            <v>1.5058972835540769</v>
          </cell>
          <cell r="E565">
            <v>1.5058972835540769</v>
          </cell>
        </row>
        <row r="566">
          <cell r="A566">
            <v>37316</v>
          </cell>
          <cell r="B566">
            <v>1.538634928831758</v>
          </cell>
          <cell r="C566">
            <v>1.582284103862909</v>
          </cell>
          <cell r="D566">
            <v>1.538634928831758</v>
          </cell>
          <cell r="E566">
            <v>1.582011342048645</v>
          </cell>
        </row>
        <row r="567">
          <cell r="A567">
            <v>37319</v>
          </cell>
          <cell r="B567">
            <v>1.555002629756927</v>
          </cell>
          <cell r="C567">
            <v>1.5931957184307071</v>
          </cell>
          <cell r="D567">
            <v>1.5495464593652739</v>
          </cell>
          <cell r="E567">
            <v>1.5822833776473999</v>
          </cell>
        </row>
        <row r="568">
          <cell r="A568">
            <v>37320</v>
          </cell>
          <cell r="B568">
            <v>1.579555658275029</v>
          </cell>
          <cell r="C568">
            <v>1.601380240109451</v>
          </cell>
          <cell r="D568">
            <v>1.5522749049650479</v>
          </cell>
          <cell r="E568">
            <v>1.554730176925659</v>
          </cell>
        </row>
        <row r="569">
          <cell r="A569">
            <v>37321</v>
          </cell>
          <cell r="B569">
            <v>1.514081917055321</v>
          </cell>
          <cell r="C569">
            <v>1.552275016049611</v>
          </cell>
          <cell r="D569">
            <v>1.5058977112902081</v>
          </cell>
          <cell r="E569">
            <v>1.5244486331939699</v>
          </cell>
        </row>
        <row r="570">
          <cell r="A570">
            <v>37322</v>
          </cell>
          <cell r="B570">
            <v>1.541363000869751</v>
          </cell>
          <cell r="C570">
            <v>1.565915727466495</v>
          </cell>
          <cell r="D570">
            <v>1.527722620331081</v>
          </cell>
          <cell r="E570">
            <v>1.541363000869751</v>
          </cell>
        </row>
        <row r="571">
          <cell r="A571">
            <v>37323</v>
          </cell>
          <cell r="B571">
            <v>1.5495464174429301</v>
          </cell>
          <cell r="C571">
            <v>1.5495464174429301</v>
          </cell>
          <cell r="D571">
            <v>1.522265670290528</v>
          </cell>
          <cell r="E571">
            <v>1.538634181022644</v>
          </cell>
        </row>
        <row r="572">
          <cell r="A572">
            <v>37326</v>
          </cell>
          <cell r="B572">
            <v>1.560458099922795</v>
          </cell>
          <cell r="C572">
            <v>1.5634589974949991</v>
          </cell>
          <cell r="D572">
            <v>1.538633532217335</v>
          </cell>
          <cell r="E572">
            <v>1.558002829551697</v>
          </cell>
        </row>
        <row r="573">
          <cell r="A573">
            <v>37327</v>
          </cell>
          <cell r="B573">
            <v>1.5931957184307071</v>
          </cell>
          <cell r="C573">
            <v>1.5931957184307071</v>
          </cell>
          <cell r="D573">
            <v>1.555002629756927</v>
          </cell>
          <cell r="E573">
            <v>1.5822833776473999</v>
          </cell>
        </row>
        <row r="574">
          <cell r="A574">
            <v>37328</v>
          </cell>
          <cell r="B574">
            <v>1.5779184621476361</v>
          </cell>
          <cell r="C574">
            <v>1.590467581200983</v>
          </cell>
          <cell r="D574">
            <v>1.5631868333105099</v>
          </cell>
          <cell r="E574">
            <v>1.5822833776473999</v>
          </cell>
        </row>
        <row r="575">
          <cell r="A575">
            <v>37329</v>
          </cell>
          <cell r="B575">
            <v>1.593195819316974</v>
          </cell>
          <cell r="C575">
            <v>1.603835295017136</v>
          </cell>
          <cell r="D575">
            <v>1.5795554445079849</v>
          </cell>
          <cell r="E575">
            <v>1.5986518859863279</v>
          </cell>
        </row>
        <row r="576">
          <cell r="A576">
            <v>37330</v>
          </cell>
          <cell r="B576">
            <v>1.613656631910044</v>
          </cell>
          <cell r="C576">
            <v>1.6477575742237149</v>
          </cell>
          <cell r="D576">
            <v>1.602744288742542</v>
          </cell>
          <cell r="E576">
            <v>1.6368452310562129</v>
          </cell>
        </row>
        <row r="577">
          <cell r="A577">
            <v>37333</v>
          </cell>
          <cell r="B577">
            <v>1.65321355958709</v>
          </cell>
          <cell r="C577">
            <v>1.658396969164593</v>
          </cell>
          <cell r="D577">
            <v>1.636845149717044</v>
          </cell>
          <cell r="E577">
            <v>1.6423013210296631</v>
          </cell>
        </row>
        <row r="578">
          <cell r="A578">
            <v>37334</v>
          </cell>
          <cell r="B578">
            <v>1.650485382040507</v>
          </cell>
          <cell r="C578">
            <v>1.651849398732764</v>
          </cell>
          <cell r="D578">
            <v>1.632752852837744</v>
          </cell>
          <cell r="E578">
            <v>1.643665194511414</v>
          </cell>
        </row>
        <row r="579">
          <cell r="A579">
            <v>37335</v>
          </cell>
          <cell r="B579">
            <v>1.6423016539225059</v>
          </cell>
          <cell r="C579">
            <v>1.650213098726055</v>
          </cell>
          <cell r="D579">
            <v>1.6286612749099729</v>
          </cell>
          <cell r="E579">
            <v>1.6286612749099729</v>
          </cell>
        </row>
        <row r="580">
          <cell r="A580">
            <v>37336</v>
          </cell>
          <cell r="B580">
            <v>1.623204882429796</v>
          </cell>
          <cell r="C580">
            <v>1.6313890879141979</v>
          </cell>
          <cell r="D580">
            <v>1.598652161908773</v>
          </cell>
          <cell r="E580">
            <v>1.604108333587646</v>
          </cell>
        </row>
        <row r="581">
          <cell r="A581">
            <v>37337</v>
          </cell>
          <cell r="B581">
            <v>1.601926369360839</v>
          </cell>
          <cell r="C581">
            <v>1.6150211225625539</v>
          </cell>
          <cell r="D581">
            <v>1.582284187524343</v>
          </cell>
          <cell r="E581">
            <v>1.583648204803467</v>
          </cell>
        </row>
        <row r="582">
          <cell r="A582">
            <v>37340</v>
          </cell>
          <cell r="B582">
            <v>1.5222662482477261</v>
          </cell>
          <cell r="C582">
            <v>1.5520022780964029</v>
          </cell>
          <cell r="D582">
            <v>1.5151732970849561</v>
          </cell>
          <cell r="E582">
            <v>1.5468189716339109</v>
          </cell>
        </row>
        <row r="583">
          <cell r="A583">
            <v>37341</v>
          </cell>
          <cell r="B583">
            <v>1.5659152160589911</v>
          </cell>
          <cell r="C583">
            <v>1.5740994208957699</v>
          </cell>
          <cell r="D583">
            <v>1.546818668727967</v>
          </cell>
          <cell r="E583">
            <v>1.566187977790833</v>
          </cell>
        </row>
        <row r="584">
          <cell r="A584">
            <v>37342</v>
          </cell>
          <cell r="B584">
            <v>1.574099245031491</v>
          </cell>
          <cell r="C584">
            <v>1.604108027436256</v>
          </cell>
          <cell r="D584">
            <v>1.565915041109083</v>
          </cell>
          <cell r="E584">
            <v>1.58501148223877</v>
          </cell>
        </row>
        <row r="585">
          <cell r="A585">
            <v>37343</v>
          </cell>
          <cell r="B585">
            <v>1.58228384158312</v>
          </cell>
          <cell r="C585">
            <v>1.5986522534896079</v>
          </cell>
          <cell r="D585">
            <v>1.5686434636384381</v>
          </cell>
          <cell r="E585">
            <v>1.575463652610779</v>
          </cell>
        </row>
        <row r="586">
          <cell r="A586">
            <v>37344</v>
          </cell>
          <cell r="B586">
            <v>1.575463652610779</v>
          </cell>
          <cell r="C586">
            <v>1.575463652610779</v>
          </cell>
          <cell r="D586">
            <v>1.575463652610779</v>
          </cell>
          <cell r="E586">
            <v>1.575463652610779</v>
          </cell>
        </row>
        <row r="587">
          <cell r="A587">
            <v>37347</v>
          </cell>
          <cell r="B587">
            <v>1.6122920272207859</v>
          </cell>
          <cell r="C587">
            <v>1.6232043671142149</v>
          </cell>
          <cell r="D587">
            <v>1.585011281555001</v>
          </cell>
          <cell r="E587">
            <v>1.6068359613418579</v>
          </cell>
        </row>
        <row r="588">
          <cell r="A588">
            <v>37348</v>
          </cell>
          <cell r="B588">
            <v>1.6120194696572969</v>
          </cell>
          <cell r="C588">
            <v>1.6232045726337421</v>
          </cell>
          <cell r="D588">
            <v>1.582829076424433</v>
          </cell>
          <cell r="E588">
            <v>1.58501148223877</v>
          </cell>
        </row>
        <row r="589">
          <cell r="A589">
            <v>37349</v>
          </cell>
          <cell r="B589">
            <v>1.549546763247464</v>
          </cell>
          <cell r="C589">
            <v>1.5850117216465649</v>
          </cell>
          <cell r="D589">
            <v>1.541362558088873</v>
          </cell>
          <cell r="E589">
            <v>1.562368750572205</v>
          </cell>
        </row>
        <row r="590">
          <cell r="A590">
            <v>37350</v>
          </cell>
          <cell r="B590">
            <v>1.5850110890745901</v>
          </cell>
          <cell r="C590">
            <v>1.601379596926976</v>
          </cell>
          <cell r="D590">
            <v>1.56836992365627</v>
          </cell>
          <cell r="E590">
            <v>1.5798277854919429</v>
          </cell>
        </row>
        <row r="591">
          <cell r="A591">
            <v>37351</v>
          </cell>
          <cell r="B591">
            <v>1.571371847404037</v>
          </cell>
          <cell r="C591">
            <v>1.57982892107679</v>
          </cell>
          <cell r="D591">
            <v>1.5495472586477299</v>
          </cell>
          <cell r="E591">
            <v>1.5528209209442141</v>
          </cell>
        </row>
        <row r="592">
          <cell r="A592">
            <v>37354</v>
          </cell>
          <cell r="B592">
            <v>1.5781919134624329</v>
          </cell>
          <cell r="C592">
            <v>1.590468276191132</v>
          </cell>
          <cell r="D592">
            <v>1.5686436891555791</v>
          </cell>
          <cell r="E592">
            <v>1.5686436891555791</v>
          </cell>
        </row>
        <row r="593">
          <cell r="A593">
            <v>37355</v>
          </cell>
          <cell r="B593">
            <v>1.5359068882236739</v>
          </cell>
          <cell r="C593">
            <v>1.5686438236170781</v>
          </cell>
          <cell r="D593">
            <v>1.5143550611489991</v>
          </cell>
          <cell r="E593">
            <v>1.5222665071487429</v>
          </cell>
        </row>
        <row r="594">
          <cell r="A594">
            <v>37356</v>
          </cell>
          <cell r="B594">
            <v>1.5222658673221301</v>
          </cell>
          <cell r="C594">
            <v>1.533178209222626</v>
          </cell>
          <cell r="D594">
            <v>1.500714049305943</v>
          </cell>
          <cell r="E594">
            <v>1.525266766548157</v>
          </cell>
        </row>
        <row r="595">
          <cell r="A595">
            <v>37357</v>
          </cell>
          <cell r="B595">
            <v>1.5304499240816991</v>
          </cell>
          <cell r="C595">
            <v>1.5440902981076241</v>
          </cell>
          <cell r="D595">
            <v>1.510262228801295</v>
          </cell>
          <cell r="E595">
            <v>1.519537687301636</v>
          </cell>
        </row>
        <row r="596">
          <cell r="A596">
            <v>37358</v>
          </cell>
          <cell r="B596">
            <v>1.5222663955425111</v>
          </cell>
          <cell r="C596">
            <v>1.5222663955425111</v>
          </cell>
          <cell r="D596">
            <v>1.492803228696058</v>
          </cell>
          <cell r="E596">
            <v>1.506716370582581</v>
          </cell>
        </row>
        <row r="597">
          <cell r="A597">
            <v>37361</v>
          </cell>
          <cell r="B597">
            <v>1.5304507149801321</v>
          </cell>
          <cell r="C597">
            <v>1.5386350268793689</v>
          </cell>
          <cell r="D597">
            <v>1.515446316611277</v>
          </cell>
          <cell r="E597">
            <v>1.5222665071487429</v>
          </cell>
        </row>
        <row r="598">
          <cell r="A598">
            <v>37362</v>
          </cell>
          <cell r="B598">
            <v>1.5361796211514029</v>
          </cell>
          <cell r="C598">
            <v>1.5361796211514029</v>
          </cell>
          <cell r="D598">
            <v>1.514082168258345</v>
          </cell>
          <cell r="E598">
            <v>1.530450582504272</v>
          </cell>
        </row>
        <row r="599">
          <cell r="A599">
            <v>37363</v>
          </cell>
          <cell r="B599">
            <v>1.541362799318333</v>
          </cell>
          <cell r="C599">
            <v>1.557731212197236</v>
          </cell>
          <cell r="D599">
            <v>1.530996082325518</v>
          </cell>
          <cell r="E599">
            <v>1.5468189716339109</v>
          </cell>
        </row>
        <row r="600">
          <cell r="A600">
            <v>37364</v>
          </cell>
          <cell r="B600">
            <v>1.5413622141107679</v>
          </cell>
          <cell r="C600">
            <v>1.5468183843548069</v>
          </cell>
          <cell r="D600">
            <v>1.5277218405345661</v>
          </cell>
          <cell r="E600">
            <v>1.538634181022644</v>
          </cell>
        </row>
        <row r="601">
          <cell r="A601">
            <v>37365</v>
          </cell>
          <cell r="B601">
            <v>1.5331783181119221</v>
          </cell>
          <cell r="C601">
            <v>1.544090556719621</v>
          </cell>
          <cell r="D601">
            <v>1.5225388412405949</v>
          </cell>
          <cell r="E601">
            <v>1.525539636611938</v>
          </cell>
        </row>
        <row r="602">
          <cell r="A602">
            <v>37368</v>
          </cell>
          <cell r="B602">
            <v>1.50917097390295</v>
          </cell>
          <cell r="C602">
            <v>1.5277218909036321</v>
          </cell>
          <cell r="D602">
            <v>1.500441142851781</v>
          </cell>
          <cell r="E602">
            <v>1.519537687301636</v>
          </cell>
        </row>
        <row r="603">
          <cell r="A603">
            <v>37369</v>
          </cell>
          <cell r="B603">
            <v>1.5359067542943849</v>
          </cell>
          <cell r="C603">
            <v>1.540817299378594</v>
          </cell>
          <cell r="D603">
            <v>1.5004417874056379</v>
          </cell>
          <cell r="E603">
            <v>1.523357629776001</v>
          </cell>
        </row>
        <row r="604">
          <cell r="A604">
            <v>37370</v>
          </cell>
          <cell r="B604">
            <v>1.535906614539696</v>
          </cell>
          <cell r="C604">
            <v>1.541362786811</v>
          </cell>
          <cell r="D604">
            <v>1.5168100636240469</v>
          </cell>
          <cell r="E604">
            <v>1.5399987697601321</v>
          </cell>
        </row>
        <row r="605">
          <cell r="A605">
            <v>37371</v>
          </cell>
          <cell r="B605">
            <v>1.508625750005623</v>
          </cell>
          <cell r="C605">
            <v>1.5279950613273861</v>
          </cell>
          <cell r="D605">
            <v>1.492257338423141</v>
          </cell>
          <cell r="E605">
            <v>1.5088986158370969</v>
          </cell>
        </row>
        <row r="606">
          <cell r="A606">
            <v>37372</v>
          </cell>
          <cell r="B606">
            <v>1.514354342901389</v>
          </cell>
          <cell r="C606">
            <v>1.5146272086714641</v>
          </cell>
          <cell r="D606">
            <v>1.4622481160714831</v>
          </cell>
          <cell r="E606">
            <v>1.4758884906768801</v>
          </cell>
        </row>
        <row r="607">
          <cell r="A607">
            <v>37375</v>
          </cell>
          <cell r="B607">
            <v>1.478616967640846</v>
          </cell>
          <cell r="C607">
            <v>1.505897723117364</v>
          </cell>
          <cell r="D607">
            <v>1.4731607957319779</v>
          </cell>
          <cell r="E607">
            <v>1.5004415512084961</v>
          </cell>
        </row>
        <row r="608">
          <cell r="A608">
            <v>37376</v>
          </cell>
          <cell r="B608">
            <v>1.492256897062608</v>
          </cell>
          <cell r="C608">
            <v>1.508625303803854</v>
          </cell>
          <cell r="D608">
            <v>1.490892880512136</v>
          </cell>
          <cell r="E608">
            <v>1.498258590698242</v>
          </cell>
        </row>
        <row r="609">
          <cell r="A609">
            <v>37377</v>
          </cell>
          <cell r="B609">
            <v>1.498258590698242</v>
          </cell>
          <cell r="C609">
            <v>1.498258590698242</v>
          </cell>
          <cell r="D609">
            <v>1.498258590698242</v>
          </cell>
          <cell r="E609">
            <v>1.498258590698242</v>
          </cell>
        </row>
        <row r="610">
          <cell r="A610">
            <v>37378</v>
          </cell>
          <cell r="B610">
            <v>1.5018060792085459</v>
          </cell>
          <cell r="C610">
            <v>1.5018060792085459</v>
          </cell>
          <cell r="D610">
            <v>1.442334003706947</v>
          </cell>
          <cell r="E610">
            <v>1.445880532264709</v>
          </cell>
        </row>
        <row r="611">
          <cell r="A611">
            <v>37379</v>
          </cell>
          <cell r="B611">
            <v>1.454064264016256</v>
          </cell>
          <cell r="C611">
            <v>1.4838002920150759</v>
          </cell>
          <cell r="D611">
            <v>1.434967714133631</v>
          </cell>
          <cell r="E611">
            <v>1.4838002920150759</v>
          </cell>
        </row>
        <row r="612">
          <cell r="A612">
            <v>37382</v>
          </cell>
          <cell r="B612">
            <v>1.4499722811278419</v>
          </cell>
          <cell r="C612">
            <v>1.467704710797689</v>
          </cell>
          <cell r="D612">
            <v>1.43769591962236</v>
          </cell>
          <cell r="E612">
            <v>1.4486081600189209</v>
          </cell>
        </row>
        <row r="613">
          <cell r="A613">
            <v>37383</v>
          </cell>
          <cell r="B613">
            <v>1.445880532264709</v>
          </cell>
          <cell r="C613">
            <v>1.481345505638763</v>
          </cell>
          <cell r="D613">
            <v>1.4376963236503679</v>
          </cell>
          <cell r="E613">
            <v>1.445880532264709</v>
          </cell>
        </row>
        <row r="614">
          <cell r="A614">
            <v>37384</v>
          </cell>
          <cell r="B614">
            <v>1.456791978978345</v>
          </cell>
          <cell r="C614">
            <v>1.4908929138414351</v>
          </cell>
          <cell r="D614">
            <v>1.4458796381950381</v>
          </cell>
          <cell r="E614">
            <v>1.47316038608551</v>
          </cell>
        </row>
        <row r="615">
          <cell r="A615">
            <v>37385</v>
          </cell>
          <cell r="B615">
            <v>1.481344729138041</v>
          </cell>
          <cell r="C615">
            <v>1.481344729138041</v>
          </cell>
          <cell r="D615">
            <v>1.4502446902650441</v>
          </cell>
          <cell r="E615">
            <v>1.4567921161651609</v>
          </cell>
        </row>
        <row r="616">
          <cell r="A616">
            <v>37386</v>
          </cell>
          <cell r="B616">
            <v>1.4540643305067009</v>
          </cell>
          <cell r="C616">
            <v>1.4671590814075619</v>
          </cell>
          <cell r="D616">
            <v>1.4169624842536801</v>
          </cell>
          <cell r="E616">
            <v>1.4185993671417241</v>
          </cell>
        </row>
        <row r="617">
          <cell r="A617">
            <v>37389</v>
          </cell>
          <cell r="B617">
            <v>1.3967748005864</v>
          </cell>
          <cell r="C617">
            <v>1.419145013343273</v>
          </cell>
          <cell r="D617">
            <v>1.393773900619629</v>
          </cell>
          <cell r="E617">
            <v>1.4098695516586299</v>
          </cell>
        </row>
        <row r="618">
          <cell r="A618">
            <v>37390</v>
          </cell>
          <cell r="B618">
            <v>1.434967742222987</v>
          </cell>
          <cell r="C618">
            <v>1.443152052381337</v>
          </cell>
          <cell r="D618">
            <v>1.4106878857250451</v>
          </cell>
          <cell r="E618">
            <v>1.4131431579589839</v>
          </cell>
        </row>
        <row r="619">
          <cell r="A619">
            <v>37391</v>
          </cell>
          <cell r="B619">
            <v>1.4240555393673731</v>
          </cell>
          <cell r="C619">
            <v>1.4322397456719329</v>
          </cell>
          <cell r="D619">
            <v>1.410415160837164</v>
          </cell>
          <cell r="E619">
            <v>1.4185993671417241</v>
          </cell>
        </row>
        <row r="620">
          <cell r="A620">
            <v>37392</v>
          </cell>
          <cell r="B620">
            <v>1.437695434641455</v>
          </cell>
          <cell r="C620">
            <v>1.47316038608551</v>
          </cell>
          <cell r="D620">
            <v>1.430056754466023</v>
          </cell>
          <cell r="E620">
            <v>1.47316038608551</v>
          </cell>
        </row>
        <row r="621">
          <cell r="A621">
            <v>37393</v>
          </cell>
          <cell r="B621">
            <v>1.464976145853043</v>
          </cell>
          <cell r="C621">
            <v>1.477798026274441</v>
          </cell>
          <cell r="D621">
            <v>1.4567919425043701</v>
          </cell>
          <cell r="E621">
            <v>1.4756156206130979</v>
          </cell>
        </row>
        <row r="622">
          <cell r="A622">
            <v>37396</v>
          </cell>
          <cell r="B622">
            <v>1.493621362339367</v>
          </cell>
          <cell r="C622">
            <v>1.501805568168757</v>
          </cell>
          <cell r="D622">
            <v>1.4731607957319779</v>
          </cell>
          <cell r="E622">
            <v>1.5004415512084961</v>
          </cell>
        </row>
        <row r="623">
          <cell r="A623">
            <v>37397</v>
          </cell>
          <cell r="B623">
            <v>1.5086255453940489</v>
          </cell>
          <cell r="C623">
            <v>1.514081716537476</v>
          </cell>
          <cell r="D623">
            <v>1.5004413407128141</v>
          </cell>
          <cell r="E623">
            <v>1.514081716537476</v>
          </cell>
        </row>
        <row r="624">
          <cell r="A624">
            <v>37398</v>
          </cell>
          <cell r="B624">
            <v>1.5058983910446999</v>
          </cell>
          <cell r="C624">
            <v>1.5249949491619299</v>
          </cell>
          <cell r="D624">
            <v>1.503170251846313</v>
          </cell>
          <cell r="E624">
            <v>1.503170251846313</v>
          </cell>
        </row>
        <row r="625">
          <cell r="A625">
            <v>37399</v>
          </cell>
          <cell r="B625">
            <v>1.5113533486105779</v>
          </cell>
          <cell r="C625">
            <v>1.5359059572219851</v>
          </cell>
          <cell r="D625">
            <v>1.5004410087380959</v>
          </cell>
          <cell r="E625">
            <v>1.5359059572219851</v>
          </cell>
        </row>
        <row r="626">
          <cell r="A626">
            <v>37400</v>
          </cell>
          <cell r="B626">
            <v>1.5331780310674921</v>
          </cell>
          <cell r="C626">
            <v>1.5468184048242</v>
          </cell>
          <cell r="D626">
            <v>1.5058972835540769</v>
          </cell>
          <cell r="E626">
            <v>1.5058972835540769</v>
          </cell>
        </row>
        <row r="627">
          <cell r="A627">
            <v>37403</v>
          </cell>
          <cell r="B627">
            <v>1.5031694492404619</v>
          </cell>
          <cell r="C627">
            <v>1.5249941349029541</v>
          </cell>
          <cell r="D627">
            <v>1.5031694492404619</v>
          </cell>
          <cell r="E627">
            <v>1.5249941349029541</v>
          </cell>
        </row>
        <row r="628">
          <cell r="A628">
            <v>37404</v>
          </cell>
          <cell r="B628">
            <v>1.5249946458044381</v>
          </cell>
          <cell r="C628">
            <v>1.5359068882236739</v>
          </cell>
          <cell r="D628">
            <v>1.5140822993173539</v>
          </cell>
          <cell r="E628">
            <v>1.5222665071487429</v>
          </cell>
        </row>
        <row r="629">
          <cell r="A629">
            <v>37405</v>
          </cell>
          <cell r="B629">
            <v>1.514082030541575</v>
          </cell>
          <cell r="C629">
            <v>1.516810064645149</v>
          </cell>
          <cell r="D629">
            <v>1.505624958311969</v>
          </cell>
          <cell r="E629">
            <v>1.5091714859008789</v>
          </cell>
        </row>
        <row r="630">
          <cell r="A630">
            <v>37406</v>
          </cell>
          <cell r="B630">
            <v>1.5091714859008789</v>
          </cell>
          <cell r="C630">
            <v>1.5091714859008789</v>
          </cell>
          <cell r="D630">
            <v>1.5091714859008789</v>
          </cell>
          <cell r="E630">
            <v>1.5091714859008789</v>
          </cell>
        </row>
        <row r="631">
          <cell r="A631">
            <v>37407</v>
          </cell>
          <cell r="B631">
            <v>1.50589732793258</v>
          </cell>
          <cell r="C631">
            <v>1.511353498409614</v>
          </cell>
          <cell r="D631">
            <v>1.487346410751343</v>
          </cell>
          <cell r="E631">
            <v>1.487346410751343</v>
          </cell>
        </row>
        <row r="632">
          <cell r="A632">
            <v>37410</v>
          </cell>
          <cell r="B632">
            <v>1.494985233281672</v>
          </cell>
          <cell r="C632">
            <v>1.5009870322020029</v>
          </cell>
          <cell r="D632">
            <v>1.481617722681789</v>
          </cell>
          <cell r="E632">
            <v>1.4868010282516479</v>
          </cell>
        </row>
        <row r="633">
          <cell r="A633">
            <v>37411</v>
          </cell>
          <cell r="B633">
            <v>1.486801422374963</v>
          </cell>
          <cell r="C633">
            <v>1.514354944229126</v>
          </cell>
          <cell r="D633">
            <v>1.478617215175458</v>
          </cell>
          <cell r="E633">
            <v>1.514354944229126</v>
          </cell>
        </row>
        <row r="634">
          <cell r="A634">
            <v>37412</v>
          </cell>
          <cell r="B634">
            <v>1.511354230504341</v>
          </cell>
          <cell r="C634">
            <v>1.5195384381503949</v>
          </cell>
          <cell r="D634">
            <v>1.5004418842643701</v>
          </cell>
          <cell r="E634">
            <v>1.501805901527405</v>
          </cell>
        </row>
        <row r="635">
          <cell r="A635">
            <v>37413</v>
          </cell>
          <cell r="B635">
            <v>1.503169180469071</v>
          </cell>
          <cell r="C635">
            <v>1.5061700794144841</v>
          </cell>
          <cell r="D635">
            <v>1.4690682453035491</v>
          </cell>
          <cell r="E635">
            <v>1.472069144248962</v>
          </cell>
        </row>
        <row r="636">
          <cell r="A636">
            <v>37414</v>
          </cell>
          <cell r="B636">
            <v>1.4704326832001691</v>
          </cell>
          <cell r="C636">
            <v>1.4745247338621861</v>
          </cell>
          <cell r="D636">
            <v>1.445879962956794</v>
          </cell>
          <cell r="E636">
            <v>1.4595203399658201</v>
          </cell>
        </row>
        <row r="637">
          <cell r="A637">
            <v>37417</v>
          </cell>
          <cell r="B637">
            <v>1.4649766197637999</v>
          </cell>
          <cell r="C637">
            <v>1.4731608257600131</v>
          </cell>
          <cell r="D637">
            <v>1.4516090035179861</v>
          </cell>
          <cell r="E637">
            <v>1.467704653739929</v>
          </cell>
        </row>
        <row r="638">
          <cell r="A638">
            <v>37418</v>
          </cell>
          <cell r="B638">
            <v>1.436876986074326</v>
          </cell>
          <cell r="C638">
            <v>1.473160431848318</v>
          </cell>
          <cell r="D638">
            <v>1.4240551049336001</v>
          </cell>
          <cell r="E638">
            <v>1.4390594959259031</v>
          </cell>
        </row>
        <row r="639">
          <cell r="A639">
            <v>37419</v>
          </cell>
          <cell r="B639">
            <v>1.4458799577154979</v>
          </cell>
          <cell r="C639">
            <v>1.44615271946485</v>
          </cell>
          <cell r="D639">
            <v>1.421327237561127</v>
          </cell>
          <cell r="E639">
            <v>1.4216001033782959</v>
          </cell>
        </row>
        <row r="640">
          <cell r="A640">
            <v>37420</v>
          </cell>
          <cell r="B640">
            <v>1.426783611023291</v>
          </cell>
          <cell r="C640">
            <v>1.4513363346514401</v>
          </cell>
          <cell r="D640">
            <v>1.392955529655431</v>
          </cell>
          <cell r="E640">
            <v>1.4011397361755371</v>
          </cell>
        </row>
        <row r="641">
          <cell r="A641">
            <v>37421</v>
          </cell>
          <cell r="B641">
            <v>1.35585342465168</v>
          </cell>
          <cell r="C641">
            <v>1.427056205568475</v>
          </cell>
          <cell r="D641">
            <v>1.3258445343594449</v>
          </cell>
          <cell r="E641">
            <v>1.3490332365036011</v>
          </cell>
        </row>
        <row r="642">
          <cell r="A642">
            <v>37424</v>
          </cell>
          <cell r="B642">
            <v>1.355853877026914</v>
          </cell>
          <cell r="C642">
            <v>1.36949425787413</v>
          </cell>
          <cell r="D642">
            <v>1.349033686603305</v>
          </cell>
          <cell r="E642">
            <v>1.358309149742126</v>
          </cell>
        </row>
        <row r="643">
          <cell r="A643">
            <v>37425</v>
          </cell>
          <cell r="B643">
            <v>1.3585815405509341</v>
          </cell>
          <cell r="C643">
            <v>1.361309678416053</v>
          </cell>
          <cell r="D643">
            <v>1.334028924171786</v>
          </cell>
          <cell r="E643">
            <v>1.3435771465301509</v>
          </cell>
        </row>
        <row r="644">
          <cell r="A644">
            <v>37426</v>
          </cell>
          <cell r="B644">
            <v>1.331300535602854</v>
          </cell>
          <cell r="C644">
            <v>1.344395282686027</v>
          </cell>
          <cell r="D644">
            <v>1.3149321277658379</v>
          </cell>
          <cell r="E644">
            <v>1.336756706237793</v>
          </cell>
        </row>
        <row r="645">
          <cell r="A645">
            <v>37427</v>
          </cell>
          <cell r="B645">
            <v>1.3285725438841951</v>
          </cell>
          <cell r="C645">
            <v>1.332664593937571</v>
          </cell>
          <cell r="D645">
            <v>1.2330899190228559</v>
          </cell>
          <cell r="E645">
            <v>1.256278514862061</v>
          </cell>
        </row>
        <row r="646">
          <cell r="A646">
            <v>37428</v>
          </cell>
          <cell r="B646">
            <v>1.260371135166916</v>
          </cell>
          <cell r="C646">
            <v>1.2682825805579701</v>
          </cell>
          <cell r="D646">
            <v>1.113054989264713</v>
          </cell>
          <cell r="E646">
            <v>1.174163937568665</v>
          </cell>
        </row>
        <row r="647">
          <cell r="A647">
            <v>37431</v>
          </cell>
          <cell r="B647">
            <v>1.178528737698991</v>
          </cell>
          <cell r="C647">
            <v>1.2139937014213289</v>
          </cell>
          <cell r="D647">
            <v>1.137334735844687</v>
          </cell>
          <cell r="E647">
            <v>1.1962611675262449</v>
          </cell>
        </row>
        <row r="648">
          <cell r="A648">
            <v>37432</v>
          </cell>
          <cell r="B648">
            <v>1.219449914879009</v>
          </cell>
          <cell r="C648">
            <v>1.260371052263755</v>
          </cell>
          <cell r="D648">
            <v>1.2030813974844099</v>
          </cell>
          <cell r="E648">
            <v>1.2549148797988889</v>
          </cell>
        </row>
        <row r="649">
          <cell r="A649">
            <v>37433</v>
          </cell>
          <cell r="B649">
            <v>1.274011491247651</v>
          </cell>
          <cell r="C649">
            <v>1.332937927687456</v>
          </cell>
          <cell r="D649">
            <v>1.2412745589882399</v>
          </cell>
          <cell r="E649">
            <v>1.3190246820449829</v>
          </cell>
        </row>
        <row r="650">
          <cell r="A650">
            <v>37434</v>
          </cell>
          <cell r="B650">
            <v>1.349033212402956</v>
          </cell>
          <cell r="C650">
            <v>1.355853400429192</v>
          </cell>
          <cell r="D650">
            <v>1.323116477089699</v>
          </cell>
          <cell r="E650">
            <v>1.3503972291946409</v>
          </cell>
        </row>
        <row r="651">
          <cell r="A651">
            <v>37435</v>
          </cell>
          <cell r="B651">
            <v>1.350397621438568</v>
          </cell>
          <cell r="C651">
            <v>1.359400322200722</v>
          </cell>
          <cell r="D651">
            <v>1.323662489098228</v>
          </cell>
          <cell r="E651">
            <v>1.3326650857925419</v>
          </cell>
        </row>
        <row r="652">
          <cell r="A652">
            <v>37438</v>
          </cell>
          <cell r="B652">
            <v>1.3503978811204429</v>
          </cell>
          <cell r="C652">
            <v>1.3503978811204429</v>
          </cell>
          <cell r="D652">
            <v>1.3023837800260201</v>
          </cell>
          <cell r="E652">
            <v>1.3094767332077031</v>
          </cell>
        </row>
        <row r="653">
          <cell r="A653">
            <v>37439</v>
          </cell>
          <cell r="B653">
            <v>1.298563937620014</v>
          </cell>
          <cell r="C653">
            <v>1.3094762815937591</v>
          </cell>
          <cell r="D653">
            <v>1.270737658215833</v>
          </cell>
          <cell r="E653">
            <v>1.2922893762588501</v>
          </cell>
        </row>
        <row r="654">
          <cell r="A654">
            <v>37440</v>
          </cell>
          <cell r="B654">
            <v>1.2794675340350721</v>
          </cell>
          <cell r="C654">
            <v>1.3231167032363571</v>
          </cell>
          <cell r="D654">
            <v>1.2603709834840739</v>
          </cell>
          <cell r="E654">
            <v>1.282195568084717</v>
          </cell>
        </row>
        <row r="655">
          <cell r="A655">
            <v>37441</v>
          </cell>
          <cell r="B655">
            <v>1.2846507388270909</v>
          </cell>
          <cell r="C655">
            <v>1.2846507388270909</v>
          </cell>
          <cell r="D655">
            <v>1.2576427459716799</v>
          </cell>
          <cell r="E655">
            <v>1.2576427459716799</v>
          </cell>
        </row>
        <row r="656">
          <cell r="A656">
            <v>37442</v>
          </cell>
          <cell r="B656">
            <v>1.2740112476737651</v>
          </cell>
          <cell r="C656">
            <v>1.2740112476737651</v>
          </cell>
          <cell r="D656">
            <v>1.2467304933512771</v>
          </cell>
          <cell r="E656">
            <v>1.2666454315185549</v>
          </cell>
        </row>
        <row r="657">
          <cell r="A657">
            <v>37445</v>
          </cell>
          <cell r="B657">
            <v>1.2625532987941921</v>
          </cell>
          <cell r="C657">
            <v>1.2710103702462849</v>
          </cell>
          <cell r="D657">
            <v>1.2412743433527049</v>
          </cell>
          <cell r="E657">
            <v>1.250277042388916</v>
          </cell>
        </row>
        <row r="658">
          <cell r="A658">
            <v>37446</v>
          </cell>
          <cell r="B658">
            <v>1.250277042388916</v>
          </cell>
          <cell r="C658">
            <v>1.250277042388916</v>
          </cell>
          <cell r="D658">
            <v>1.250277042388916</v>
          </cell>
          <cell r="E658">
            <v>1.250277042388916</v>
          </cell>
        </row>
        <row r="659">
          <cell r="A659">
            <v>37447</v>
          </cell>
          <cell r="B659">
            <v>1.2606435634411399</v>
          </cell>
          <cell r="C659">
            <v>1.27673921177538</v>
          </cell>
          <cell r="D659">
            <v>1.2167215347290039</v>
          </cell>
          <cell r="E659">
            <v>1.2167215347290039</v>
          </cell>
        </row>
        <row r="660">
          <cell r="A660">
            <v>37448</v>
          </cell>
          <cell r="B660">
            <v>1.222177807461676</v>
          </cell>
          <cell r="C660">
            <v>1.241274356842041</v>
          </cell>
          <cell r="D660">
            <v>1.205809396031547</v>
          </cell>
          <cell r="E660">
            <v>1.241274356842041</v>
          </cell>
        </row>
        <row r="661">
          <cell r="A661">
            <v>37449</v>
          </cell>
          <cell r="B661">
            <v>1.241274356842041</v>
          </cell>
          <cell r="C661">
            <v>1.25764276827217</v>
          </cell>
          <cell r="D661">
            <v>1.213993601746612</v>
          </cell>
          <cell r="E661">
            <v>1.241274356842041</v>
          </cell>
        </row>
        <row r="662">
          <cell r="A662">
            <v>37452</v>
          </cell>
          <cell r="B662">
            <v>1.211265467416635</v>
          </cell>
          <cell r="C662">
            <v>1.2412742539059169</v>
          </cell>
          <cell r="D662">
            <v>1.1989891078281789</v>
          </cell>
          <cell r="E662">
            <v>1.2167215347290039</v>
          </cell>
        </row>
        <row r="663">
          <cell r="A663">
            <v>37453</v>
          </cell>
          <cell r="B663">
            <v>1.219449628446216</v>
          </cell>
          <cell r="C663">
            <v>1.2276338331872361</v>
          </cell>
          <cell r="D663">
            <v>1.20062584306728</v>
          </cell>
          <cell r="E663">
            <v>1.2197223901748659</v>
          </cell>
        </row>
        <row r="664">
          <cell r="A664">
            <v>37454</v>
          </cell>
          <cell r="B664">
            <v>1.2440021900959499</v>
          </cell>
          <cell r="C664">
            <v>1.257642565443791</v>
          </cell>
          <cell r="D664">
            <v>1.2371820024220299</v>
          </cell>
          <cell r="E664">
            <v>1.2467303276062009</v>
          </cell>
        </row>
        <row r="665">
          <cell r="A665">
            <v>37455</v>
          </cell>
          <cell r="B665">
            <v>1.260371039089939</v>
          </cell>
          <cell r="C665">
            <v>1.2658272114977751</v>
          </cell>
          <cell r="D665">
            <v>1.218085885047913</v>
          </cell>
          <cell r="E665">
            <v>1.218085885047913</v>
          </cell>
        </row>
        <row r="666">
          <cell r="A666">
            <v>37456</v>
          </cell>
          <cell r="B666">
            <v>1.2139931833891899</v>
          </cell>
          <cell r="C666">
            <v>1.222177386283875</v>
          </cell>
          <cell r="D666">
            <v>1.192168607647436</v>
          </cell>
          <cell r="E666">
            <v>1.222177386283875</v>
          </cell>
        </row>
        <row r="667">
          <cell r="A667">
            <v>37459</v>
          </cell>
          <cell r="B667">
            <v>1.164615477288877</v>
          </cell>
          <cell r="C667">
            <v>1.167616377205666</v>
          </cell>
          <cell r="D667">
            <v>1.1185110354857131</v>
          </cell>
          <cell r="E667">
            <v>1.1294233798980711</v>
          </cell>
        </row>
        <row r="668">
          <cell r="A668">
            <v>37460</v>
          </cell>
          <cell r="B668">
            <v>1.13215139647503</v>
          </cell>
          <cell r="C668">
            <v>1.150975081024294</v>
          </cell>
          <cell r="D668">
            <v>1.088502227635654</v>
          </cell>
          <cell r="E668">
            <v>1.099414467811584</v>
          </cell>
        </row>
        <row r="669">
          <cell r="A669">
            <v>37461</v>
          </cell>
          <cell r="B669">
            <v>1.0639496105057851</v>
          </cell>
          <cell r="C669">
            <v>1.159432267858868</v>
          </cell>
          <cell r="D669">
            <v>1.0584934378434701</v>
          </cell>
          <cell r="E669">
            <v>1.145791888237</v>
          </cell>
        </row>
        <row r="670">
          <cell r="A670">
            <v>37462</v>
          </cell>
          <cell r="B670">
            <v>1.1130548252406489</v>
          </cell>
          <cell r="C670">
            <v>1.1266952032560189</v>
          </cell>
          <cell r="D670">
            <v>1.0909574794591581</v>
          </cell>
          <cell r="E670">
            <v>1.108962774276733</v>
          </cell>
        </row>
        <row r="671">
          <cell r="A671">
            <v>37463</v>
          </cell>
          <cell r="B671">
            <v>1.1185113381443821</v>
          </cell>
          <cell r="C671">
            <v>1.137607893999443</v>
          </cell>
          <cell r="D671">
            <v>1.061221774647056</v>
          </cell>
          <cell r="E671">
            <v>1.0721340179443359</v>
          </cell>
        </row>
        <row r="672">
          <cell r="A672">
            <v>37466</v>
          </cell>
          <cell r="B672">
            <v>1.0724064278017751</v>
          </cell>
          <cell r="C672">
            <v>1.098050297916022</v>
          </cell>
          <cell r="D672">
            <v>1.050308980615325</v>
          </cell>
          <cell r="E672">
            <v>1.0557651519775391</v>
          </cell>
        </row>
        <row r="673">
          <cell r="A673">
            <v>37467</v>
          </cell>
          <cell r="B673">
            <v>1.0775901916269039</v>
          </cell>
          <cell r="C673">
            <v>1.0885025389920411</v>
          </cell>
          <cell r="D673">
            <v>1.036396283255834</v>
          </cell>
          <cell r="E673">
            <v>1.0721340179443359</v>
          </cell>
        </row>
        <row r="674">
          <cell r="A674">
            <v>37468</v>
          </cell>
          <cell r="B674">
            <v>1.104597681421517</v>
          </cell>
          <cell r="C674">
            <v>1.137607365981284</v>
          </cell>
          <cell r="D674">
            <v>1.0885020337660229</v>
          </cell>
          <cell r="E674">
            <v>1.12778627872467</v>
          </cell>
        </row>
        <row r="675">
          <cell r="A675">
            <v>37469</v>
          </cell>
          <cell r="B675">
            <v>1.1212391632905001</v>
          </cell>
          <cell r="C675">
            <v>1.148519922534238</v>
          </cell>
          <cell r="D675">
            <v>1.0849558076116039</v>
          </cell>
          <cell r="E675">
            <v>1.145791888237</v>
          </cell>
        </row>
        <row r="676">
          <cell r="A676">
            <v>37470</v>
          </cell>
          <cell r="B676">
            <v>1.1730725278857921</v>
          </cell>
          <cell r="C676">
            <v>1.1908050612135219</v>
          </cell>
          <cell r="D676">
            <v>1.151247943529389</v>
          </cell>
          <cell r="E676">
            <v>1.175800561904907</v>
          </cell>
        </row>
        <row r="677">
          <cell r="A677">
            <v>37473</v>
          </cell>
          <cell r="B677">
            <v>1.151248036366685</v>
          </cell>
          <cell r="C677">
            <v>1.1801655739454111</v>
          </cell>
          <cell r="D677">
            <v>1.115783070919137</v>
          </cell>
          <cell r="E677">
            <v>1.1321514844894409</v>
          </cell>
        </row>
        <row r="678">
          <cell r="A678">
            <v>37474</v>
          </cell>
          <cell r="B678">
            <v>1.1215119354025029</v>
          </cell>
          <cell r="C678">
            <v>1.134879448036421</v>
          </cell>
          <cell r="D678">
            <v>1.110326829210359</v>
          </cell>
          <cell r="E678">
            <v>1.1294233798980711</v>
          </cell>
        </row>
        <row r="679">
          <cell r="A679">
            <v>37475</v>
          </cell>
          <cell r="B679">
            <v>1.137334844799043</v>
          </cell>
          <cell r="C679">
            <v>1.1517937183380129</v>
          </cell>
          <cell r="D679">
            <v>1.115783123531088</v>
          </cell>
          <cell r="E679">
            <v>1.1517937183380129</v>
          </cell>
        </row>
        <row r="680">
          <cell r="A680">
            <v>37476</v>
          </cell>
          <cell r="B680">
            <v>1.1812564705763751</v>
          </cell>
          <cell r="C680">
            <v>1.2167214252548899</v>
          </cell>
          <cell r="D680">
            <v>1.167616095387114</v>
          </cell>
          <cell r="E680">
            <v>1.208537220954895</v>
          </cell>
        </row>
        <row r="681">
          <cell r="A681">
            <v>37477</v>
          </cell>
          <cell r="B681">
            <v>1.193533473544651</v>
          </cell>
          <cell r="C681">
            <v>1.2603713688767231</v>
          </cell>
          <cell r="D681">
            <v>1.186713282267253</v>
          </cell>
          <cell r="E681">
            <v>1.2276344299316411</v>
          </cell>
        </row>
        <row r="682">
          <cell r="A682">
            <v>37480</v>
          </cell>
          <cell r="B682">
            <v>1.213993628075942</v>
          </cell>
          <cell r="C682">
            <v>1.2273612441524631</v>
          </cell>
          <cell r="D682">
            <v>1.167616322594307</v>
          </cell>
          <cell r="E682">
            <v>1.1785286664962771</v>
          </cell>
        </row>
        <row r="683">
          <cell r="A683">
            <v>37481</v>
          </cell>
          <cell r="B683">
            <v>1.1466102783947221</v>
          </cell>
          <cell r="C683">
            <v>1.1703446138797371</v>
          </cell>
          <cell r="D683">
            <v>1.1048707500286801</v>
          </cell>
          <cell r="E683">
            <v>1.115783095359802</v>
          </cell>
        </row>
        <row r="684">
          <cell r="A684">
            <v>37482</v>
          </cell>
          <cell r="B684">
            <v>1.1266953119682399</v>
          </cell>
          <cell r="C684">
            <v>1.134879518753573</v>
          </cell>
          <cell r="D684">
            <v>1.0803180014275771</v>
          </cell>
          <cell r="E684">
            <v>1.1021426916122441</v>
          </cell>
        </row>
        <row r="685">
          <cell r="A685">
            <v>37483</v>
          </cell>
          <cell r="B685">
            <v>1.093958240262066</v>
          </cell>
          <cell r="C685">
            <v>1.123967133378023</v>
          </cell>
          <cell r="D685">
            <v>1.091502968135013</v>
          </cell>
          <cell r="E685">
            <v>1.118510961532593</v>
          </cell>
        </row>
        <row r="686">
          <cell r="A686">
            <v>37484</v>
          </cell>
          <cell r="B686">
            <v>1.093957911737599</v>
          </cell>
          <cell r="C686">
            <v>1.132150999118098</v>
          </cell>
          <cell r="D686">
            <v>1.075134233794981</v>
          </cell>
          <cell r="E686">
            <v>1.1092351675033569</v>
          </cell>
        </row>
        <row r="687">
          <cell r="A687">
            <v>37487</v>
          </cell>
          <cell r="B687">
            <v>1.1048705800662859</v>
          </cell>
          <cell r="C687">
            <v>1.123967129424206</v>
          </cell>
          <cell r="D687">
            <v>1.0816819798895541</v>
          </cell>
          <cell r="E687">
            <v>1.088502168655396</v>
          </cell>
        </row>
        <row r="688">
          <cell r="A688">
            <v>37488</v>
          </cell>
          <cell r="B688">
            <v>1.0885019006626351</v>
          </cell>
          <cell r="C688">
            <v>1.10487030804357</v>
          </cell>
          <cell r="D688">
            <v>1.069678117699985</v>
          </cell>
          <cell r="E688">
            <v>1.074861526489258</v>
          </cell>
        </row>
        <row r="689">
          <cell r="A689">
            <v>37489</v>
          </cell>
          <cell r="B689">
            <v>1.09123031006561</v>
          </cell>
          <cell r="C689">
            <v>1.1075987230894611</v>
          </cell>
          <cell r="D689">
            <v>1.083046103553684</v>
          </cell>
          <cell r="E689">
            <v>1.096686482429504</v>
          </cell>
        </row>
        <row r="690">
          <cell r="A690">
            <v>37490</v>
          </cell>
          <cell r="B690">
            <v>1.0830461044933399</v>
          </cell>
          <cell r="C690">
            <v>1.1294234135249319</v>
          </cell>
          <cell r="D690">
            <v>1.0803179662751099</v>
          </cell>
          <cell r="E690">
            <v>1.1266952753067021</v>
          </cell>
        </row>
        <row r="691">
          <cell r="A691">
            <v>37491</v>
          </cell>
          <cell r="B691">
            <v>1.1266951870573689</v>
          </cell>
          <cell r="C691">
            <v>1.1411540583119051</v>
          </cell>
          <cell r="D691">
            <v>1.1136004368390171</v>
          </cell>
          <cell r="E691">
            <v>1.1247855424880979</v>
          </cell>
        </row>
        <row r="692">
          <cell r="A692">
            <v>37494</v>
          </cell>
          <cell r="B692">
            <v>1.143882075402872</v>
          </cell>
          <cell r="C692">
            <v>1.168980320268139</v>
          </cell>
          <cell r="D692">
            <v>1.1321513423256391</v>
          </cell>
          <cell r="E692">
            <v>1.1643426418304439</v>
          </cell>
        </row>
        <row r="693">
          <cell r="A693">
            <v>37495</v>
          </cell>
          <cell r="B693">
            <v>1.1998076487004941</v>
          </cell>
          <cell r="C693">
            <v>1.203081310315087</v>
          </cell>
          <cell r="D693">
            <v>1.1733452818073169</v>
          </cell>
          <cell r="E693">
            <v>1.192169070243835</v>
          </cell>
        </row>
        <row r="694">
          <cell r="A694">
            <v>37496</v>
          </cell>
          <cell r="B694">
            <v>1.2003533033293949</v>
          </cell>
          <cell r="C694">
            <v>1.2069007307737629</v>
          </cell>
          <cell r="D694">
            <v>1.1804383632850239</v>
          </cell>
          <cell r="E694">
            <v>1.18998658657074</v>
          </cell>
        </row>
        <row r="695">
          <cell r="A695">
            <v>37497</v>
          </cell>
          <cell r="B695">
            <v>1.185348558138493</v>
          </cell>
          <cell r="C695">
            <v>1.1948967786072009</v>
          </cell>
          <cell r="D695">
            <v>1.160795842550673</v>
          </cell>
          <cell r="E695">
            <v>1.1894406080245969</v>
          </cell>
        </row>
        <row r="696">
          <cell r="A696">
            <v>37498</v>
          </cell>
          <cell r="B696">
            <v>1.192168585230702</v>
          </cell>
          <cell r="C696">
            <v>1.211265127671078</v>
          </cell>
          <cell r="D696">
            <v>1.189440448271915</v>
          </cell>
          <cell r="E696">
            <v>1.200352787971497</v>
          </cell>
        </row>
        <row r="697">
          <cell r="A697">
            <v>37501</v>
          </cell>
          <cell r="B697">
            <v>1.2003534542041689</v>
          </cell>
          <cell r="C697">
            <v>1.2058096270823011</v>
          </cell>
          <cell r="D697">
            <v>1.19216924692089</v>
          </cell>
          <cell r="E697">
            <v>1.203081488609314</v>
          </cell>
        </row>
        <row r="698">
          <cell r="A698">
            <v>37502</v>
          </cell>
          <cell r="B698">
            <v>1.1995345133998401</v>
          </cell>
          <cell r="C698">
            <v>1.233089820687022</v>
          </cell>
          <cell r="D698">
            <v>1.181256358268763</v>
          </cell>
          <cell r="E698">
            <v>1.208809971809387</v>
          </cell>
        </row>
        <row r="699">
          <cell r="A699">
            <v>37503</v>
          </cell>
          <cell r="B699">
            <v>1.208537509966116</v>
          </cell>
          <cell r="C699">
            <v>1.2440024731257679</v>
          </cell>
          <cell r="D699">
            <v>1.200353303708938</v>
          </cell>
          <cell r="E699">
            <v>1.2358182668685911</v>
          </cell>
        </row>
        <row r="700">
          <cell r="A700">
            <v>37504</v>
          </cell>
          <cell r="B700">
            <v>1.235545876789709</v>
          </cell>
          <cell r="C700">
            <v>1.2535511775993251</v>
          </cell>
          <cell r="D700">
            <v>1.211266012493029</v>
          </cell>
          <cell r="E700">
            <v>1.2276344299316411</v>
          </cell>
        </row>
        <row r="701">
          <cell r="A701">
            <v>37505</v>
          </cell>
          <cell r="B701">
            <v>1.2494588340912349</v>
          </cell>
          <cell r="C701">
            <v>1.265827353146415</v>
          </cell>
          <cell r="D701">
            <v>1.2330904191038989</v>
          </cell>
          <cell r="E701">
            <v>1.2393649816513059</v>
          </cell>
        </row>
        <row r="702">
          <cell r="A702">
            <v>37508</v>
          </cell>
          <cell r="B702">
            <v>1.2358180799437239</v>
          </cell>
          <cell r="C702">
            <v>1.2573698996131171</v>
          </cell>
          <cell r="D702">
            <v>1.2281795024681159</v>
          </cell>
          <cell r="E702">
            <v>1.248094439506531</v>
          </cell>
        </row>
        <row r="703">
          <cell r="A703">
            <v>37509</v>
          </cell>
          <cell r="B703">
            <v>1.246730649405706</v>
          </cell>
          <cell r="C703">
            <v>1.286287768938279</v>
          </cell>
          <cell r="D703">
            <v>1.246730649405706</v>
          </cell>
          <cell r="E703">
            <v>1.2712832689285281</v>
          </cell>
        </row>
        <row r="704">
          <cell r="A704">
            <v>37510</v>
          </cell>
          <cell r="B704">
            <v>1.298564483776327</v>
          </cell>
          <cell r="C704">
            <v>1.3026566405045359</v>
          </cell>
          <cell r="D704">
            <v>1.272647838057233</v>
          </cell>
          <cell r="E704">
            <v>1.295836448669434</v>
          </cell>
        </row>
        <row r="705">
          <cell r="A705">
            <v>37511</v>
          </cell>
          <cell r="B705">
            <v>1.2958359011952401</v>
          </cell>
          <cell r="C705">
            <v>1.3012920731717319</v>
          </cell>
          <cell r="D705">
            <v>1.282741150892353</v>
          </cell>
          <cell r="E705">
            <v>1.293107867240906</v>
          </cell>
        </row>
        <row r="706">
          <cell r="A706">
            <v>37512</v>
          </cell>
          <cell r="B706">
            <v>1.301291802864031</v>
          </cell>
          <cell r="C706">
            <v>1.32011548300161</v>
          </cell>
          <cell r="D706">
            <v>1.2781031027977121</v>
          </cell>
          <cell r="E706">
            <v>1.309748768806458</v>
          </cell>
        </row>
        <row r="707">
          <cell r="A707">
            <v>37515</v>
          </cell>
          <cell r="B707">
            <v>1.3176603249725749</v>
          </cell>
          <cell r="C707">
            <v>1.3203884626633371</v>
          </cell>
          <cell r="D707">
            <v>1.279740095647385</v>
          </cell>
          <cell r="E707">
            <v>1.287651538848877</v>
          </cell>
        </row>
        <row r="708">
          <cell r="A708">
            <v>37516</v>
          </cell>
          <cell r="B708">
            <v>1.2767388309887</v>
          </cell>
          <cell r="C708">
            <v>1.2767388309887</v>
          </cell>
          <cell r="D708">
            <v>1.219449308752891</v>
          </cell>
          <cell r="E708">
            <v>1.232816815376282</v>
          </cell>
        </row>
        <row r="709">
          <cell r="A709">
            <v>37517</v>
          </cell>
          <cell r="B709">
            <v>1.200353485470707</v>
          </cell>
          <cell r="C709">
            <v>1.2249062120279279</v>
          </cell>
          <cell r="D709">
            <v>1.1894411394302</v>
          </cell>
          <cell r="E709">
            <v>1.201171875</v>
          </cell>
        </row>
        <row r="710">
          <cell r="A710">
            <v>37518</v>
          </cell>
          <cell r="B710">
            <v>1.192169139830243</v>
          </cell>
          <cell r="C710">
            <v>1.2412744831867</v>
          </cell>
          <cell r="D710">
            <v>1.158068192489949</v>
          </cell>
          <cell r="E710">
            <v>1.164888381958008</v>
          </cell>
        </row>
        <row r="711">
          <cell r="A711">
            <v>37519</v>
          </cell>
          <cell r="B711">
            <v>1.167615872940535</v>
          </cell>
          <cell r="C711">
            <v>1.2058089578212869</v>
          </cell>
          <cell r="D711">
            <v>1.143063264718152</v>
          </cell>
          <cell r="E711">
            <v>1.200352787971497</v>
          </cell>
        </row>
        <row r="712">
          <cell r="A712">
            <v>37522</v>
          </cell>
          <cell r="B712">
            <v>1.1621602186834661</v>
          </cell>
          <cell r="C712">
            <v>1.1703445291230159</v>
          </cell>
          <cell r="D712">
            <v>1.1376075995683059</v>
          </cell>
          <cell r="E712">
            <v>1.151247978210449</v>
          </cell>
        </row>
        <row r="713">
          <cell r="A713">
            <v>37523</v>
          </cell>
          <cell r="B713">
            <v>1.1348795187285461</v>
          </cell>
          <cell r="C713">
            <v>1.1471558809401921</v>
          </cell>
          <cell r="D713">
            <v>1.1021426915879391</v>
          </cell>
          <cell r="E713">
            <v>1.1321514844894409</v>
          </cell>
        </row>
        <row r="714">
          <cell r="A714">
            <v>37524</v>
          </cell>
          <cell r="B714">
            <v>1.141699300316205</v>
          </cell>
          <cell r="C714">
            <v>1.149883608243873</v>
          </cell>
          <cell r="D714">
            <v>1.0775895820014649</v>
          </cell>
          <cell r="E714">
            <v>1.0958676338195801</v>
          </cell>
        </row>
        <row r="715">
          <cell r="A715">
            <v>37525</v>
          </cell>
          <cell r="B715">
            <v>1.110326956285854</v>
          </cell>
          <cell r="C715">
            <v>1.123967336328511</v>
          </cell>
          <cell r="D715">
            <v>1.069405816157883</v>
          </cell>
          <cell r="E715">
            <v>1.0909576416015621</v>
          </cell>
        </row>
        <row r="716">
          <cell r="A716">
            <v>37526</v>
          </cell>
          <cell r="B716">
            <v>1.080318163365539</v>
          </cell>
          <cell r="C716">
            <v>1.0906848823504269</v>
          </cell>
          <cell r="D716">
            <v>0.98183469724658545</v>
          </cell>
          <cell r="E716">
            <v>1.0012040138244629</v>
          </cell>
        </row>
        <row r="717">
          <cell r="A717">
            <v>37529</v>
          </cell>
          <cell r="B717">
            <v>1.069405553167202</v>
          </cell>
          <cell r="C717">
            <v>1.069405553167202</v>
          </cell>
          <cell r="D717">
            <v>0.93845795777419727</v>
          </cell>
          <cell r="E717">
            <v>1.008023858070374</v>
          </cell>
        </row>
        <row r="718">
          <cell r="A718">
            <v>37530</v>
          </cell>
          <cell r="B718">
            <v>1.01893657345559</v>
          </cell>
          <cell r="C718">
            <v>1.1075990633891619</v>
          </cell>
          <cell r="D718">
            <v>1.012389247861577</v>
          </cell>
          <cell r="E718">
            <v>1.083046436309814</v>
          </cell>
        </row>
        <row r="719">
          <cell r="A719">
            <v>37531</v>
          </cell>
          <cell r="B719">
            <v>1.0966862402081941</v>
          </cell>
          <cell r="C719">
            <v>1.11578278723012</v>
          </cell>
          <cell r="D719">
            <v>1.0644949448458121</v>
          </cell>
          <cell r="E719">
            <v>1.0816818475723271</v>
          </cell>
        </row>
        <row r="720">
          <cell r="A720">
            <v>37532</v>
          </cell>
          <cell r="B720">
            <v>1.083046196298995</v>
          </cell>
          <cell r="C720">
            <v>1.1294235092618139</v>
          </cell>
          <cell r="D720">
            <v>1.0694058162550979</v>
          </cell>
          <cell r="E720">
            <v>1.1130549907684331</v>
          </cell>
        </row>
        <row r="721">
          <cell r="A721">
            <v>37533</v>
          </cell>
          <cell r="B721">
            <v>1.1198747967918421</v>
          </cell>
          <cell r="C721">
            <v>1.1280590011982961</v>
          </cell>
          <cell r="D721">
            <v>1.106780048927954</v>
          </cell>
          <cell r="E721">
            <v>1.114418625831604</v>
          </cell>
        </row>
        <row r="722">
          <cell r="A722">
            <v>37536</v>
          </cell>
          <cell r="B722">
            <v>1.095322471260223</v>
          </cell>
          <cell r="C722">
            <v>1.129423418633607</v>
          </cell>
          <cell r="D722">
            <v>1.061221523886839</v>
          </cell>
          <cell r="E722">
            <v>1.066132068634033</v>
          </cell>
        </row>
        <row r="723">
          <cell r="A723">
            <v>37537</v>
          </cell>
          <cell r="B723">
            <v>1.042124917826887</v>
          </cell>
          <cell r="C723">
            <v>1.0775898804195341</v>
          </cell>
          <cell r="D723">
            <v>1.023573995104365</v>
          </cell>
          <cell r="E723">
            <v>1.0773171186447139</v>
          </cell>
        </row>
        <row r="724">
          <cell r="A724">
            <v>37538</v>
          </cell>
          <cell r="B724">
            <v>1.043488918788972</v>
          </cell>
          <cell r="C724">
            <v>1.0694056578469691</v>
          </cell>
          <cell r="D724">
            <v>1.037214357386353</v>
          </cell>
          <cell r="E724">
            <v>1.0623126029968259</v>
          </cell>
        </row>
        <row r="725">
          <cell r="A725">
            <v>37539</v>
          </cell>
          <cell r="B725">
            <v>1.083045915518982</v>
          </cell>
          <cell r="C725">
            <v>1.088502086935595</v>
          </cell>
          <cell r="D725">
            <v>1.036941376319809</v>
          </cell>
          <cell r="E725">
            <v>1.0475809574127199</v>
          </cell>
        </row>
        <row r="726">
          <cell r="A726">
            <v>37540</v>
          </cell>
          <cell r="B726">
            <v>1.0464896661311289</v>
          </cell>
          <cell r="C726">
            <v>1.0694055020342861</v>
          </cell>
          <cell r="D726">
            <v>1.0107518434524541</v>
          </cell>
          <cell r="E726">
            <v>1.0107518434524541</v>
          </cell>
        </row>
        <row r="727">
          <cell r="A727">
            <v>37543</v>
          </cell>
          <cell r="B727">
            <v>0.97937931950415757</v>
          </cell>
          <cell r="C727">
            <v>0.99329246122732417</v>
          </cell>
          <cell r="D727">
            <v>0.95891874963207491</v>
          </cell>
          <cell r="E727">
            <v>0.97392314672470093</v>
          </cell>
        </row>
        <row r="728">
          <cell r="A728">
            <v>37544</v>
          </cell>
          <cell r="B728">
            <v>0.98619927944686692</v>
          </cell>
          <cell r="C728">
            <v>0.99520187397560045</v>
          </cell>
          <cell r="D728">
            <v>0.95919128772503515</v>
          </cell>
          <cell r="E728">
            <v>0.97665095329284668</v>
          </cell>
        </row>
        <row r="729">
          <cell r="A729">
            <v>37545</v>
          </cell>
          <cell r="B729">
            <v>0.96028234655818778</v>
          </cell>
          <cell r="C729">
            <v>0.97092182158462492</v>
          </cell>
          <cell r="D729">
            <v>0.94664197261295158</v>
          </cell>
          <cell r="E729">
            <v>0.95482617616653442</v>
          </cell>
        </row>
        <row r="730">
          <cell r="A730">
            <v>37546</v>
          </cell>
          <cell r="B730">
            <v>1.010206270063889</v>
          </cell>
          <cell r="C730">
            <v>1.0459440946578979</v>
          </cell>
          <cell r="D730">
            <v>0.97801497256829339</v>
          </cell>
          <cell r="E730">
            <v>1.0459440946578979</v>
          </cell>
        </row>
        <row r="731">
          <cell r="A731">
            <v>37547</v>
          </cell>
          <cell r="B731">
            <v>1.0366684082867379</v>
          </cell>
          <cell r="C731">
            <v>1.0748614965349459</v>
          </cell>
          <cell r="D731">
            <v>1.028484204824349</v>
          </cell>
          <cell r="E731">
            <v>1.061221122741699</v>
          </cell>
        </row>
        <row r="732">
          <cell r="A732">
            <v>37550</v>
          </cell>
          <cell r="B732">
            <v>1.0694060711905951</v>
          </cell>
          <cell r="C732">
            <v>1.073498123738563</v>
          </cell>
          <cell r="D732">
            <v>1.032576973851687</v>
          </cell>
          <cell r="E732">
            <v>1.066950798034668</v>
          </cell>
        </row>
        <row r="733">
          <cell r="A733">
            <v>37551</v>
          </cell>
          <cell r="B733">
            <v>1.0557649264558691</v>
          </cell>
          <cell r="C733">
            <v>1.088501843568414</v>
          </cell>
          <cell r="D733">
            <v>1.039669281612823</v>
          </cell>
          <cell r="E733">
            <v>1.085773706436157</v>
          </cell>
        </row>
        <row r="734">
          <cell r="A734">
            <v>37552</v>
          </cell>
          <cell r="B734">
            <v>1.088502121686743</v>
          </cell>
          <cell r="C734">
            <v>1.159432040163751</v>
          </cell>
          <cell r="D734">
            <v>1.0639494015620301</v>
          </cell>
          <cell r="E734">
            <v>1.1526118516921999</v>
          </cell>
        </row>
        <row r="735">
          <cell r="A735">
            <v>37553</v>
          </cell>
          <cell r="B735">
            <v>1.216721549532231</v>
          </cell>
          <cell r="C735">
            <v>1.222177720978795</v>
          </cell>
          <cell r="D735">
            <v>1.133242511450707</v>
          </cell>
          <cell r="E735">
            <v>1.162432909011841</v>
          </cell>
        </row>
        <row r="736">
          <cell r="A736">
            <v>37554</v>
          </cell>
          <cell r="B736">
            <v>1.182620732790491</v>
          </cell>
          <cell r="C736">
            <v>1.210992744050376</v>
          </cell>
          <cell r="D736">
            <v>1.1485197877380799</v>
          </cell>
          <cell r="E736">
            <v>1.184530377388</v>
          </cell>
        </row>
        <row r="737">
          <cell r="A737">
            <v>37557</v>
          </cell>
          <cell r="B737">
            <v>1.1730726889580829</v>
          </cell>
          <cell r="C737">
            <v>1.1948972763111769</v>
          </cell>
          <cell r="D737">
            <v>1.1624332091276901</v>
          </cell>
          <cell r="E737">
            <v>1.1736183166503911</v>
          </cell>
        </row>
        <row r="738">
          <cell r="A738">
            <v>37558</v>
          </cell>
          <cell r="B738">
            <v>1.155339871531637</v>
          </cell>
          <cell r="C738">
            <v>1.156703992463763</v>
          </cell>
          <cell r="D738">
            <v>1.1239670673812381</v>
          </cell>
          <cell r="E738">
            <v>1.1299687623977659</v>
          </cell>
        </row>
        <row r="739">
          <cell r="A739">
            <v>37559</v>
          </cell>
          <cell r="B739">
            <v>1.151520383780585</v>
          </cell>
          <cell r="C739">
            <v>1.1894406080245969</v>
          </cell>
          <cell r="D739">
            <v>1.1457914514993599</v>
          </cell>
          <cell r="E739">
            <v>1.1894406080245969</v>
          </cell>
        </row>
        <row r="740">
          <cell r="A740">
            <v>37560</v>
          </cell>
          <cell r="B740">
            <v>1.1867124179654931</v>
          </cell>
          <cell r="C740">
            <v>1.2137204015434979</v>
          </cell>
          <cell r="D740">
            <v>1.1758000782421441</v>
          </cell>
          <cell r="E740">
            <v>1.208264231681824</v>
          </cell>
        </row>
        <row r="741">
          <cell r="A741">
            <v>37561</v>
          </cell>
          <cell r="B741">
            <v>1.2194494863998351</v>
          </cell>
          <cell r="C741">
            <v>1.241001302826066</v>
          </cell>
          <cell r="D741">
            <v>1.188076583801257</v>
          </cell>
          <cell r="E741">
            <v>1.2055362462997441</v>
          </cell>
        </row>
        <row r="742">
          <cell r="A742">
            <v>37564</v>
          </cell>
          <cell r="B742">
            <v>1.2276335926943049</v>
          </cell>
          <cell r="C742">
            <v>1.241273965946464</v>
          </cell>
          <cell r="D742">
            <v>1.167615929571248</v>
          </cell>
          <cell r="E742">
            <v>1.1730720996856689</v>
          </cell>
        </row>
        <row r="743">
          <cell r="A743">
            <v>37565</v>
          </cell>
          <cell r="B743">
            <v>1.153976012311746</v>
          </cell>
          <cell r="C743">
            <v>1.186712941866455</v>
          </cell>
          <cell r="D743">
            <v>1.1485198400413219</v>
          </cell>
          <cell r="E743">
            <v>1.151247978210449</v>
          </cell>
        </row>
        <row r="744">
          <cell r="A744">
            <v>37566</v>
          </cell>
          <cell r="B744">
            <v>1.140335522400264</v>
          </cell>
          <cell r="C744">
            <v>1.1588864438688811</v>
          </cell>
          <cell r="D744">
            <v>1.1075985960398911</v>
          </cell>
          <cell r="E744">
            <v>1.134879350662231</v>
          </cell>
        </row>
        <row r="745">
          <cell r="A745">
            <v>37567</v>
          </cell>
          <cell r="B745">
            <v>1.143063729753637</v>
          </cell>
          <cell r="C745">
            <v>1.192169070243835</v>
          </cell>
          <cell r="D745">
            <v>1.1157829734737681</v>
          </cell>
          <cell r="E745">
            <v>1.192169070243835</v>
          </cell>
        </row>
        <row r="746">
          <cell r="A746">
            <v>37568</v>
          </cell>
          <cell r="B746">
            <v>1.203081491346407</v>
          </cell>
          <cell r="C746">
            <v>1.205809629825602</v>
          </cell>
          <cell r="D746">
            <v>1.177164852235038</v>
          </cell>
          <cell r="E746">
            <v>1.180165648460388</v>
          </cell>
        </row>
        <row r="747">
          <cell r="A747">
            <v>37571</v>
          </cell>
          <cell r="B747">
            <v>1.1998076438903811</v>
          </cell>
          <cell r="C747">
            <v>1.205809443549595</v>
          </cell>
          <cell r="D747">
            <v>1.189713793246288</v>
          </cell>
          <cell r="E747">
            <v>1.1998076438903811</v>
          </cell>
        </row>
        <row r="748">
          <cell r="A748">
            <v>37572</v>
          </cell>
          <cell r="B748">
            <v>1.1706173165540119</v>
          </cell>
          <cell r="C748">
            <v>1.1976253126470411</v>
          </cell>
          <cell r="D748">
            <v>1.1665251612445791</v>
          </cell>
          <cell r="E748">
            <v>1.179892778396606</v>
          </cell>
        </row>
        <row r="749">
          <cell r="A749">
            <v>37573</v>
          </cell>
          <cell r="B749">
            <v>1.1376074382131081</v>
          </cell>
          <cell r="C749">
            <v>1.1643425640715299</v>
          </cell>
          <cell r="D749">
            <v>1.134879300430933</v>
          </cell>
          <cell r="E749">
            <v>1.154248714447021</v>
          </cell>
        </row>
        <row r="750">
          <cell r="A750">
            <v>37574</v>
          </cell>
          <cell r="B750">
            <v>1.1537033116166671</v>
          </cell>
          <cell r="C750">
            <v>1.1853489875793459</v>
          </cell>
          <cell r="D750">
            <v>1.14988402204549</v>
          </cell>
          <cell r="E750">
            <v>1.1853489875793459</v>
          </cell>
        </row>
        <row r="751">
          <cell r="A751">
            <v>37575</v>
          </cell>
          <cell r="B751">
            <v>1.1853489875793459</v>
          </cell>
          <cell r="C751">
            <v>1.1853489875793459</v>
          </cell>
          <cell r="D751">
            <v>1.1853489875793459</v>
          </cell>
          <cell r="E751">
            <v>1.1853489875793459</v>
          </cell>
        </row>
        <row r="752">
          <cell r="A752">
            <v>37578</v>
          </cell>
          <cell r="B752">
            <v>1.2137209302931979</v>
          </cell>
          <cell r="C752">
            <v>1.2139936920746059</v>
          </cell>
          <cell r="D752">
            <v>1.1853489179066361</v>
          </cell>
          <cell r="E752">
            <v>1.1976252794265749</v>
          </cell>
        </row>
        <row r="753">
          <cell r="A753">
            <v>37579</v>
          </cell>
          <cell r="B753">
            <v>1.196260990700579</v>
          </cell>
          <cell r="C753">
            <v>1.2221777271518011</v>
          </cell>
          <cell r="D753">
            <v>1.1894408023748799</v>
          </cell>
          <cell r="E753">
            <v>1.1924417018890381</v>
          </cell>
        </row>
        <row r="754">
          <cell r="A754">
            <v>37580</v>
          </cell>
          <cell r="B754">
            <v>1.1921694968868619</v>
          </cell>
          <cell r="C754">
            <v>1.2246335710134431</v>
          </cell>
          <cell r="D754">
            <v>1.18125714884257</v>
          </cell>
          <cell r="E754">
            <v>1.217267751693726</v>
          </cell>
        </row>
        <row r="755">
          <cell r="A755">
            <v>37581</v>
          </cell>
          <cell r="B755">
            <v>1.22217759970659</v>
          </cell>
          <cell r="C755">
            <v>1.252186487651116</v>
          </cell>
          <cell r="D755">
            <v>1.20035302015372</v>
          </cell>
          <cell r="E755">
            <v>1.2470030784606929</v>
          </cell>
        </row>
        <row r="756">
          <cell r="A756">
            <v>37582</v>
          </cell>
          <cell r="B756">
            <v>1.231726026246257</v>
          </cell>
          <cell r="C756">
            <v>1.2440022817091421</v>
          </cell>
          <cell r="D756">
            <v>1.22217770035891</v>
          </cell>
          <cell r="E756">
            <v>1.2330900430679319</v>
          </cell>
        </row>
        <row r="757">
          <cell r="A757">
            <v>37585</v>
          </cell>
          <cell r="B757">
            <v>1.234454404607696</v>
          </cell>
          <cell r="C757">
            <v>1.2603711477279449</v>
          </cell>
          <cell r="D757">
            <v>1.197898181612401</v>
          </cell>
          <cell r="E757">
            <v>1.203081488609314</v>
          </cell>
        </row>
        <row r="758">
          <cell r="A758">
            <v>37586</v>
          </cell>
          <cell r="B758">
            <v>1.205809466928857</v>
          </cell>
          <cell r="C758">
            <v>1.216721707167937</v>
          </cell>
          <cell r="D758">
            <v>1.1741637933202189</v>
          </cell>
          <cell r="E758">
            <v>1.183439254760742</v>
          </cell>
        </row>
        <row r="759">
          <cell r="A759">
            <v>37587</v>
          </cell>
          <cell r="B759">
            <v>1.183985342467512</v>
          </cell>
          <cell r="C759">
            <v>1.2030817963235461</v>
          </cell>
          <cell r="D759">
            <v>1.16761681964651</v>
          </cell>
          <cell r="E759">
            <v>1.177165150642395</v>
          </cell>
        </row>
        <row r="760">
          <cell r="A760">
            <v>37588</v>
          </cell>
          <cell r="B760">
            <v>1.1785286664962771</v>
          </cell>
          <cell r="C760">
            <v>1.1785286664962771</v>
          </cell>
          <cell r="D760">
            <v>1.164888288652727</v>
          </cell>
          <cell r="E760">
            <v>1.1785286664962771</v>
          </cell>
        </row>
        <row r="761">
          <cell r="A761">
            <v>37589</v>
          </cell>
          <cell r="B761">
            <v>1.1839850396376119</v>
          </cell>
          <cell r="C761">
            <v>1.212629817163007</v>
          </cell>
          <cell r="D761">
            <v>1.1760735941677121</v>
          </cell>
          <cell r="E761">
            <v>1.203081488609314</v>
          </cell>
        </row>
        <row r="762">
          <cell r="A762">
            <v>37592</v>
          </cell>
          <cell r="B762">
            <v>1.2276338441343739</v>
          </cell>
          <cell r="C762">
            <v>1.2330900153663109</v>
          </cell>
          <cell r="D762">
            <v>1.207173280065468</v>
          </cell>
          <cell r="E762">
            <v>1.219449639320374</v>
          </cell>
        </row>
        <row r="763">
          <cell r="A763">
            <v>37593</v>
          </cell>
          <cell r="B763">
            <v>1.209901725077853</v>
          </cell>
          <cell r="C763">
            <v>1.233090434682016</v>
          </cell>
          <cell r="D763">
            <v>1.203354400627342</v>
          </cell>
          <cell r="E763">
            <v>1.2303622961044309</v>
          </cell>
        </row>
        <row r="764">
          <cell r="A764">
            <v>37594</v>
          </cell>
          <cell r="B764">
            <v>1.2235416085254751</v>
          </cell>
          <cell r="C764">
            <v>1.227633762694913</v>
          </cell>
          <cell r="D764">
            <v>1.210174099165211</v>
          </cell>
          <cell r="E764">
            <v>1.224905729293823</v>
          </cell>
        </row>
        <row r="765">
          <cell r="A765">
            <v>37595</v>
          </cell>
          <cell r="B765">
            <v>1.200626336581424</v>
          </cell>
          <cell r="C765">
            <v>1.227634337802944</v>
          </cell>
          <cell r="D765">
            <v>1.200353574740656</v>
          </cell>
          <cell r="E765">
            <v>1.211265921592712</v>
          </cell>
        </row>
        <row r="766">
          <cell r="A766">
            <v>37596</v>
          </cell>
          <cell r="B766">
            <v>1.213993679480299</v>
          </cell>
          <cell r="C766">
            <v>1.223541902747957</v>
          </cell>
          <cell r="D766">
            <v>1.205809473241189</v>
          </cell>
          <cell r="E766">
            <v>1.213720917701721</v>
          </cell>
        </row>
        <row r="767">
          <cell r="A767">
            <v>37599</v>
          </cell>
          <cell r="B767">
            <v>1.1921692325930711</v>
          </cell>
          <cell r="C767">
            <v>1.2085376469629081</v>
          </cell>
          <cell r="D767">
            <v>1.189168332342772</v>
          </cell>
          <cell r="E767">
            <v>1.1970797777175901</v>
          </cell>
        </row>
        <row r="768">
          <cell r="A768">
            <v>37600</v>
          </cell>
          <cell r="B768">
            <v>1.2030808208624999</v>
          </cell>
          <cell r="C768">
            <v>1.213993160562082</v>
          </cell>
          <cell r="D768">
            <v>1.1785282126401171</v>
          </cell>
          <cell r="E768">
            <v>1.200352787971497</v>
          </cell>
        </row>
        <row r="769">
          <cell r="A769">
            <v>37601</v>
          </cell>
          <cell r="B769">
            <v>1.219449840689133</v>
          </cell>
          <cell r="C769">
            <v>1.2243603852019771</v>
          </cell>
          <cell r="D769">
            <v>1.192169084092364</v>
          </cell>
          <cell r="E769">
            <v>1.2139936685562129</v>
          </cell>
        </row>
        <row r="770">
          <cell r="A770">
            <v>37602</v>
          </cell>
          <cell r="B770">
            <v>1.22217770035891</v>
          </cell>
          <cell r="C770">
            <v>1.242638264887467</v>
          </cell>
          <cell r="D770">
            <v>1.2085373240065389</v>
          </cell>
          <cell r="E770">
            <v>1.2330900430679319</v>
          </cell>
        </row>
        <row r="771">
          <cell r="A771">
            <v>37603</v>
          </cell>
          <cell r="B771">
            <v>1.2276344299316411</v>
          </cell>
          <cell r="C771">
            <v>1.235818638650946</v>
          </cell>
          <cell r="D771">
            <v>1.2142668092380819</v>
          </cell>
          <cell r="E771">
            <v>1.2276344299316411</v>
          </cell>
        </row>
        <row r="772">
          <cell r="A772">
            <v>37606</v>
          </cell>
          <cell r="B772">
            <v>1.2412741378359671</v>
          </cell>
          <cell r="C772">
            <v>1.2412741378359671</v>
          </cell>
          <cell r="D772">
            <v>1.2235416085254751</v>
          </cell>
          <cell r="E772">
            <v>1.224905729293823</v>
          </cell>
        </row>
        <row r="773">
          <cell r="A773">
            <v>37607</v>
          </cell>
          <cell r="B773">
            <v>1.2385462144224431</v>
          </cell>
          <cell r="C773">
            <v>1.2535506075964891</v>
          </cell>
          <cell r="D773">
            <v>1.229270754340118</v>
          </cell>
          <cell r="E773">
            <v>1.2330900430679319</v>
          </cell>
        </row>
        <row r="774">
          <cell r="A774">
            <v>37608</v>
          </cell>
          <cell r="B774">
            <v>1.2330903194153131</v>
          </cell>
          <cell r="C774">
            <v>1.2412745262473319</v>
          </cell>
          <cell r="D774">
            <v>1.21399376742871</v>
          </cell>
          <cell r="E774">
            <v>1.2306350469589229</v>
          </cell>
        </row>
        <row r="775">
          <cell r="A775">
            <v>37609</v>
          </cell>
          <cell r="B775">
            <v>1.2426389315420621</v>
          </cell>
          <cell r="C775">
            <v>1.295836448669434</v>
          </cell>
          <cell r="D775">
            <v>1.213994146648206</v>
          </cell>
          <cell r="E775">
            <v>1.295836448669434</v>
          </cell>
        </row>
        <row r="776">
          <cell r="A776">
            <v>37610</v>
          </cell>
          <cell r="B776">
            <v>1.304565657261298</v>
          </cell>
          <cell r="C776">
            <v>1.3585815380785069</v>
          </cell>
          <cell r="D776">
            <v>1.3042928955091919</v>
          </cell>
          <cell r="E776">
            <v>1.328572750091553</v>
          </cell>
        </row>
        <row r="777">
          <cell r="A777">
            <v>37613</v>
          </cell>
          <cell r="B777">
            <v>1.3476691425038849</v>
          </cell>
          <cell r="C777">
            <v>1.366765584970566</v>
          </cell>
          <cell r="D777">
            <v>1.3122040829107779</v>
          </cell>
          <cell r="E777">
            <v>1.330209374427795</v>
          </cell>
        </row>
        <row r="778">
          <cell r="A778">
            <v>37614</v>
          </cell>
          <cell r="B778">
            <v>1.330209374427795</v>
          </cell>
          <cell r="C778">
            <v>1.330209374427795</v>
          </cell>
          <cell r="D778">
            <v>1.330209374427795</v>
          </cell>
          <cell r="E778">
            <v>1.330209374427795</v>
          </cell>
        </row>
        <row r="779">
          <cell r="A779">
            <v>37615</v>
          </cell>
          <cell r="B779">
            <v>1.330209374427795</v>
          </cell>
          <cell r="C779">
            <v>1.330209374427795</v>
          </cell>
          <cell r="D779">
            <v>1.330209374427795</v>
          </cell>
          <cell r="E779">
            <v>1.330209374427795</v>
          </cell>
        </row>
        <row r="780">
          <cell r="A780">
            <v>37616</v>
          </cell>
          <cell r="B780">
            <v>1.3108403220008831</v>
          </cell>
          <cell r="C780">
            <v>1.3285728552581779</v>
          </cell>
          <cell r="D780">
            <v>1.301292098904079</v>
          </cell>
          <cell r="E780">
            <v>1.3067482709884639</v>
          </cell>
        </row>
        <row r="781">
          <cell r="A781">
            <v>37617</v>
          </cell>
          <cell r="B781">
            <v>1.2835597416352651</v>
          </cell>
          <cell r="C781">
            <v>1.3067484501563409</v>
          </cell>
          <cell r="D781">
            <v>1.272647500038147</v>
          </cell>
          <cell r="E781">
            <v>1.272647500038147</v>
          </cell>
        </row>
        <row r="782">
          <cell r="A782">
            <v>37620</v>
          </cell>
          <cell r="B782">
            <v>1.2740109054023629</v>
          </cell>
          <cell r="C782">
            <v>1.294471465647365</v>
          </cell>
          <cell r="D782">
            <v>1.2658267021179199</v>
          </cell>
          <cell r="E782">
            <v>1.2658267021179199</v>
          </cell>
        </row>
        <row r="783">
          <cell r="A783">
            <v>37621</v>
          </cell>
          <cell r="B783">
            <v>1.2658267021179199</v>
          </cell>
          <cell r="C783">
            <v>1.2658267021179199</v>
          </cell>
          <cell r="D783">
            <v>1.2658267021179199</v>
          </cell>
          <cell r="E783">
            <v>1.2658267021179199</v>
          </cell>
        </row>
        <row r="784">
          <cell r="A784">
            <v>37622</v>
          </cell>
          <cell r="B784">
            <v>1.2658267021179199</v>
          </cell>
          <cell r="C784">
            <v>1.2658267021179199</v>
          </cell>
          <cell r="D784">
            <v>1.2658267021179199</v>
          </cell>
          <cell r="E784">
            <v>1.2658267021179199</v>
          </cell>
        </row>
        <row r="785">
          <cell r="A785">
            <v>37623</v>
          </cell>
          <cell r="B785">
            <v>1.2701919066191589</v>
          </cell>
          <cell r="C785">
            <v>1.304019982313517</v>
          </cell>
          <cell r="D785">
            <v>1.2699190408091481</v>
          </cell>
          <cell r="E785">
            <v>1.2849234342575071</v>
          </cell>
        </row>
        <row r="786">
          <cell r="A786">
            <v>37624</v>
          </cell>
          <cell r="B786">
            <v>1.292016585938359</v>
          </cell>
          <cell r="C786">
            <v>1.306748218757019</v>
          </cell>
          <cell r="D786">
            <v>1.276466563763492</v>
          </cell>
          <cell r="E786">
            <v>1.2794674634933469</v>
          </cell>
        </row>
        <row r="787">
          <cell r="A787">
            <v>37627</v>
          </cell>
          <cell r="B787">
            <v>1.304019855915775</v>
          </cell>
          <cell r="C787">
            <v>1.3476691192511641</v>
          </cell>
          <cell r="D787">
            <v>1.290379480636179</v>
          </cell>
          <cell r="E787">
            <v>1.339484810829163</v>
          </cell>
        </row>
        <row r="788">
          <cell r="A788">
            <v>37628</v>
          </cell>
          <cell r="B788">
            <v>1.3231165202888551</v>
          </cell>
          <cell r="C788">
            <v>1.331027963633868</v>
          </cell>
          <cell r="D788">
            <v>1.2958357672932079</v>
          </cell>
          <cell r="E788">
            <v>1.308930516242981</v>
          </cell>
        </row>
        <row r="789">
          <cell r="A789">
            <v>37629</v>
          </cell>
          <cell r="B789">
            <v>1.31766085790747</v>
          </cell>
          <cell r="C789">
            <v>1.3244810487911201</v>
          </cell>
          <cell r="D789">
            <v>1.3040204761401719</v>
          </cell>
          <cell r="E789">
            <v>1.3149328231811519</v>
          </cell>
        </row>
        <row r="790">
          <cell r="A790">
            <v>37630</v>
          </cell>
          <cell r="B790">
            <v>1.325844570107138</v>
          </cell>
          <cell r="C790">
            <v>1.372221871578073</v>
          </cell>
          <cell r="D790">
            <v>1.317660364922342</v>
          </cell>
          <cell r="E790">
            <v>1.369220972061157</v>
          </cell>
        </row>
        <row r="791">
          <cell r="A791">
            <v>37631</v>
          </cell>
          <cell r="B791">
            <v>1.3967749124768161</v>
          </cell>
          <cell r="C791">
            <v>1.433603896313457</v>
          </cell>
          <cell r="D791">
            <v>1.38422578803581</v>
          </cell>
          <cell r="E791">
            <v>1.432512640953064</v>
          </cell>
        </row>
        <row r="792">
          <cell r="A792">
            <v>37634</v>
          </cell>
          <cell r="B792">
            <v>1.4458805606854981</v>
          </cell>
          <cell r="C792">
            <v>1.4486085955879491</v>
          </cell>
          <cell r="D792">
            <v>1.4142348771049069</v>
          </cell>
          <cell r="E792">
            <v>1.429512143135071</v>
          </cell>
        </row>
        <row r="793">
          <cell r="A793">
            <v>37635</v>
          </cell>
          <cell r="B793">
            <v>1.410960320015942</v>
          </cell>
          <cell r="C793">
            <v>1.4428787452268901</v>
          </cell>
          <cell r="D793">
            <v>1.4049585221535921</v>
          </cell>
          <cell r="E793">
            <v>1.4336032867431641</v>
          </cell>
        </row>
        <row r="794">
          <cell r="A794">
            <v>37636</v>
          </cell>
          <cell r="B794">
            <v>1.410415092614125</v>
          </cell>
          <cell r="C794">
            <v>1.4267835044314889</v>
          </cell>
          <cell r="D794">
            <v>1.399502748690665</v>
          </cell>
          <cell r="E794">
            <v>1.422964215278625</v>
          </cell>
        </row>
        <row r="795">
          <cell r="A795">
            <v>37637</v>
          </cell>
          <cell r="B795">
            <v>1.4300571413058301</v>
          </cell>
          <cell r="C795">
            <v>1.449972184232684</v>
          </cell>
          <cell r="D795">
            <v>1.424055445912529</v>
          </cell>
          <cell r="E795">
            <v>1.4322396516799929</v>
          </cell>
        </row>
        <row r="796">
          <cell r="A796">
            <v>37638</v>
          </cell>
          <cell r="B796">
            <v>1.380406379699707</v>
          </cell>
          <cell r="C796">
            <v>1.424055657044025</v>
          </cell>
          <cell r="D796">
            <v>1.379042362547537</v>
          </cell>
          <cell r="E796">
            <v>1.380406379699707</v>
          </cell>
        </row>
        <row r="797">
          <cell r="A797">
            <v>37641</v>
          </cell>
          <cell r="B797">
            <v>1.383134339227861</v>
          </cell>
          <cell r="C797">
            <v>1.383134339227861</v>
          </cell>
          <cell r="D797">
            <v>1.355853583440596</v>
          </cell>
          <cell r="E797">
            <v>1.369493961334229</v>
          </cell>
        </row>
        <row r="798">
          <cell r="A798">
            <v>37642</v>
          </cell>
          <cell r="B798">
            <v>1.364037599235927</v>
          </cell>
          <cell r="C798">
            <v>1.374949941656938</v>
          </cell>
          <cell r="D798">
            <v>1.3503972232435679</v>
          </cell>
          <cell r="E798">
            <v>1.358854293823242</v>
          </cell>
        </row>
        <row r="799">
          <cell r="A799">
            <v>37643</v>
          </cell>
          <cell r="B799">
            <v>1.3383935321719691</v>
          </cell>
          <cell r="C799">
            <v>1.3503970238080789</v>
          </cell>
          <cell r="D799">
            <v>1.286287307739258</v>
          </cell>
          <cell r="E799">
            <v>1.286287307739258</v>
          </cell>
        </row>
        <row r="800">
          <cell r="A800">
            <v>37644</v>
          </cell>
          <cell r="B800">
            <v>1.295835879330792</v>
          </cell>
          <cell r="C800">
            <v>1.299655168429547</v>
          </cell>
          <cell r="D800">
            <v>1.271283157884763</v>
          </cell>
          <cell r="E800">
            <v>1.2936533689498899</v>
          </cell>
        </row>
        <row r="801">
          <cell r="A801">
            <v>37645</v>
          </cell>
          <cell r="B801">
            <v>1.290379871307286</v>
          </cell>
          <cell r="C801">
            <v>1.29310800962985</v>
          </cell>
          <cell r="D801">
            <v>1.2306350469589229</v>
          </cell>
          <cell r="E801">
            <v>1.2306350469589229</v>
          </cell>
        </row>
        <row r="802">
          <cell r="A802">
            <v>37648</v>
          </cell>
          <cell r="B802">
            <v>1.228998101875908</v>
          </cell>
          <cell r="C802">
            <v>1.241274463537648</v>
          </cell>
          <cell r="D802">
            <v>1.203081361493973</v>
          </cell>
          <cell r="E802">
            <v>1.234454274177551</v>
          </cell>
        </row>
        <row r="803">
          <cell r="A803">
            <v>37649</v>
          </cell>
          <cell r="B803">
            <v>1.238546453526425</v>
          </cell>
          <cell r="C803">
            <v>1.2399104706114259</v>
          </cell>
          <cell r="D803">
            <v>1.203354250767104</v>
          </cell>
          <cell r="E803">
            <v>1.218085885047913</v>
          </cell>
        </row>
        <row r="804">
          <cell r="A804">
            <v>37650</v>
          </cell>
          <cell r="B804">
            <v>1.2249060204995521</v>
          </cell>
          <cell r="C804">
            <v>1.282195568084717</v>
          </cell>
          <cell r="D804">
            <v>1.214539303788811</v>
          </cell>
          <cell r="E804">
            <v>1.282195568084717</v>
          </cell>
        </row>
        <row r="805">
          <cell r="A805">
            <v>37651</v>
          </cell>
          <cell r="B805">
            <v>1.282195056907665</v>
          </cell>
          <cell r="C805">
            <v>1.298563462815542</v>
          </cell>
          <cell r="D805">
            <v>1.268827445630929</v>
          </cell>
          <cell r="E805">
            <v>1.2925617694854741</v>
          </cell>
        </row>
        <row r="806">
          <cell r="A806">
            <v>37652</v>
          </cell>
          <cell r="B806">
            <v>1.2794675482900051</v>
          </cell>
          <cell r="C806">
            <v>1.313568494629634</v>
          </cell>
          <cell r="D806">
            <v>1.278103427182157</v>
          </cell>
          <cell r="E806">
            <v>1.296108722686768</v>
          </cell>
        </row>
        <row r="807">
          <cell r="A807">
            <v>37655</v>
          </cell>
          <cell r="B807">
            <v>1.2985640550314861</v>
          </cell>
          <cell r="C807">
            <v>1.3176606066782679</v>
          </cell>
          <cell r="D807">
            <v>1.293380748412605</v>
          </cell>
          <cell r="E807">
            <v>1.3081123828887939</v>
          </cell>
        </row>
        <row r="808">
          <cell r="A808">
            <v>37656</v>
          </cell>
          <cell r="B808">
            <v>1.291743720107742</v>
          </cell>
          <cell r="C808">
            <v>1.3012920468907201</v>
          </cell>
          <cell r="D808">
            <v>1.274284053389843</v>
          </cell>
          <cell r="E808">
            <v>1.2794674634933469</v>
          </cell>
        </row>
        <row r="809">
          <cell r="A809">
            <v>37657</v>
          </cell>
          <cell r="B809">
            <v>1.286014795652195</v>
          </cell>
          <cell r="C809">
            <v>1.2958358842680251</v>
          </cell>
          <cell r="D809">
            <v>1.260643684750574</v>
          </cell>
          <cell r="E809">
            <v>1.278103351593018</v>
          </cell>
        </row>
        <row r="810">
          <cell r="A810">
            <v>37658</v>
          </cell>
          <cell r="B810">
            <v>1.234454310896353</v>
          </cell>
          <cell r="C810">
            <v>1.276739465373159</v>
          </cell>
          <cell r="D810">
            <v>1.230362155531441</v>
          </cell>
          <cell r="E810">
            <v>1.239910483360291</v>
          </cell>
        </row>
        <row r="811">
          <cell r="A811">
            <v>37659</v>
          </cell>
          <cell r="B811">
            <v>1.2699195950379361</v>
          </cell>
          <cell r="C811">
            <v>1.278922297476675</v>
          </cell>
          <cell r="D811">
            <v>1.207719483889782</v>
          </cell>
          <cell r="E811">
            <v>1.2276344299316411</v>
          </cell>
        </row>
        <row r="812">
          <cell r="A812">
            <v>37662</v>
          </cell>
          <cell r="B812">
            <v>1.2521867772673121</v>
          </cell>
          <cell r="C812">
            <v>1.286287723227012</v>
          </cell>
          <cell r="D812">
            <v>1.222177882382079</v>
          </cell>
          <cell r="E812">
            <v>1.282195568084717</v>
          </cell>
        </row>
        <row r="813">
          <cell r="A813">
            <v>37663</v>
          </cell>
          <cell r="B813">
            <v>1.2876512788990311</v>
          </cell>
          <cell r="C813">
            <v>1.3067478226079241</v>
          </cell>
          <cell r="D813">
            <v>1.2658267021179199</v>
          </cell>
          <cell r="E813">
            <v>1.2658267021179199</v>
          </cell>
        </row>
        <row r="814">
          <cell r="A814">
            <v>37664</v>
          </cell>
          <cell r="B814">
            <v>1.2699191457690999</v>
          </cell>
          <cell r="C814">
            <v>1.2849235404575861</v>
          </cell>
          <cell r="D814">
            <v>1.2521867171619161</v>
          </cell>
          <cell r="E814">
            <v>1.278103351593018</v>
          </cell>
        </row>
        <row r="815">
          <cell r="A815">
            <v>37665</v>
          </cell>
          <cell r="B815">
            <v>1.2767395027852479</v>
          </cell>
          <cell r="C815">
            <v>1.2767395027852479</v>
          </cell>
          <cell r="D815">
            <v>1.2508227608729861</v>
          </cell>
          <cell r="E815">
            <v>1.260371088981628</v>
          </cell>
        </row>
        <row r="816">
          <cell r="A816">
            <v>37666</v>
          </cell>
          <cell r="B816">
            <v>1.263099017965033</v>
          </cell>
          <cell r="C816">
            <v>1.2685551901340131</v>
          </cell>
          <cell r="D816">
            <v>1.242911316227981</v>
          </cell>
          <cell r="E816">
            <v>1.2513682842254641</v>
          </cell>
        </row>
        <row r="817">
          <cell r="A817">
            <v>37669</v>
          </cell>
          <cell r="B817">
            <v>1.2620078679212881</v>
          </cell>
          <cell r="C817">
            <v>1.274011468507257</v>
          </cell>
          <cell r="D817">
            <v>1.255460544026975</v>
          </cell>
          <cell r="E817">
            <v>1.260371088981628</v>
          </cell>
        </row>
        <row r="818">
          <cell r="A818">
            <v>37670</v>
          </cell>
          <cell r="B818">
            <v>1.2167218027782361</v>
          </cell>
          <cell r="C818">
            <v>1.261735096496601</v>
          </cell>
          <cell r="D818">
            <v>1.214266530319638</v>
          </cell>
          <cell r="E818">
            <v>1.252732396125793</v>
          </cell>
        </row>
        <row r="819">
          <cell r="A819">
            <v>37671</v>
          </cell>
          <cell r="B819">
            <v>1.2385464662612651</v>
          </cell>
          <cell r="C819">
            <v>1.249458707121305</v>
          </cell>
          <cell r="D819">
            <v>1.2249060871353381</v>
          </cell>
          <cell r="E819">
            <v>1.239910483360291</v>
          </cell>
        </row>
        <row r="820">
          <cell r="A820">
            <v>37672</v>
          </cell>
          <cell r="B820">
            <v>1.21262965153994</v>
          </cell>
          <cell r="C820">
            <v>1.235818253020063</v>
          </cell>
          <cell r="D820">
            <v>1.20826473464717</v>
          </cell>
          <cell r="E820">
            <v>1.2139936685562129</v>
          </cell>
        </row>
        <row r="821">
          <cell r="A821">
            <v>37673</v>
          </cell>
          <cell r="B821">
            <v>1.213993880910307</v>
          </cell>
          <cell r="C821">
            <v>1.232817568790334</v>
          </cell>
          <cell r="D821">
            <v>1.208537707822984</v>
          </cell>
          <cell r="E821">
            <v>1.2303622961044309</v>
          </cell>
        </row>
        <row r="822">
          <cell r="A822">
            <v>37676</v>
          </cell>
          <cell r="B822">
            <v>1.2371819185037369</v>
          </cell>
          <cell r="C822">
            <v>1.2371819185037369</v>
          </cell>
          <cell r="D822">
            <v>1.1880765913958959</v>
          </cell>
          <cell r="E822">
            <v>1.1894406080245969</v>
          </cell>
        </row>
        <row r="823">
          <cell r="A823">
            <v>37677</v>
          </cell>
          <cell r="B823">
            <v>1.167616214648779</v>
          </cell>
          <cell r="C823">
            <v>1.178528557541908</v>
          </cell>
          <cell r="D823">
            <v>1.1556127207205891</v>
          </cell>
          <cell r="E823">
            <v>1.162432909011841</v>
          </cell>
        </row>
        <row r="824">
          <cell r="A824">
            <v>37678</v>
          </cell>
          <cell r="B824">
            <v>1.1758004731944129</v>
          </cell>
          <cell r="C824">
            <v>1.1837119169479109</v>
          </cell>
          <cell r="D824">
            <v>1.132151307774802</v>
          </cell>
          <cell r="E824">
            <v>1.136243462562561</v>
          </cell>
        </row>
        <row r="825">
          <cell r="A825">
            <v>37679</v>
          </cell>
          <cell r="B825">
            <v>1.145791817775105</v>
          </cell>
          <cell r="C825">
            <v>1.149883973037148</v>
          </cell>
          <cell r="D825">
            <v>1.116055787865371</v>
          </cell>
          <cell r="E825">
            <v>1.1430637836456301</v>
          </cell>
        </row>
        <row r="826">
          <cell r="A826">
            <v>37680</v>
          </cell>
          <cell r="B826">
            <v>1.1567039344324299</v>
          </cell>
          <cell r="C826">
            <v>1.164888139275509</v>
          </cell>
          <cell r="D826">
            <v>1.1457915919297841</v>
          </cell>
          <cell r="E826">
            <v>1.164615273475647</v>
          </cell>
        </row>
        <row r="827">
          <cell r="A827">
            <v>37683</v>
          </cell>
          <cell r="B827">
            <v>1.164615273475647</v>
          </cell>
          <cell r="C827">
            <v>1.164615273475647</v>
          </cell>
          <cell r="D827">
            <v>1.164615273475647</v>
          </cell>
          <cell r="E827">
            <v>1.164615273475647</v>
          </cell>
        </row>
        <row r="828">
          <cell r="A828">
            <v>37684</v>
          </cell>
          <cell r="B828">
            <v>1.164615273475647</v>
          </cell>
          <cell r="C828">
            <v>1.164615273475647</v>
          </cell>
          <cell r="D828">
            <v>1.164615273475647</v>
          </cell>
          <cell r="E828">
            <v>1.164615273475647</v>
          </cell>
        </row>
        <row r="829">
          <cell r="A829">
            <v>37685</v>
          </cell>
          <cell r="B829">
            <v>1.1441548156697421</v>
          </cell>
          <cell r="C829">
            <v>1.1512478701760209</v>
          </cell>
          <cell r="D829">
            <v>1.1348793549007909</v>
          </cell>
          <cell r="E829">
            <v>1.135152220726013</v>
          </cell>
        </row>
        <row r="830">
          <cell r="A830">
            <v>37686</v>
          </cell>
          <cell r="B830">
            <v>1.1479739901318109</v>
          </cell>
          <cell r="C830">
            <v>1.1727994680404661</v>
          </cell>
          <cell r="D830">
            <v>1.1389712928347051</v>
          </cell>
          <cell r="E830">
            <v>1.1727994680404661</v>
          </cell>
        </row>
        <row r="831">
          <cell r="A831">
            <v>37687</v>
          </cell>
          <cell r="B831">
            <v>1.182620918367197</v>
          </cell>
          <cell r="C831">
            <v>1.208264899674069</v>
          </cell>
          <cell r="D831">
            <v>1.1547946344176201</v>
          </cell>
          <cell r="E831">
            <v>1.203081488609314</v>
          </cell>
        </row>
        <row r="832">
          <cell r="A832">
            <v>37690</v>
          </cell>
          <cell r="B832">
            <v>1.185348855418052</v>
          </cell>
          <cell r="C832">
            <v>1.193260299543589</v>
          </cell>
          <cell r="D832">
            <v>1.1730724945452919</v>
          </cell>
          <cell r="E832">
            <v>1.1785286664962771</v>
          </cell>
        </row>
        <row r="833">
          <cell r="A833">
            <v>37691</v>
          </cell>
          <cell r="B833">
            <v>1.189441317151068</v>
          </cell>
          <cell r="C833">
            <v>1.2549151950412329</v>
          </cell>
          <cell r="D833">
            <v>1.170344864828641</v>
          </cell>
          <cell r="E833">
            <v>1.2276344299316411</v>
          </cell>
        </row>
        <row r="834">
          <cell r="A834">
            <v>37692</v>
          </cell>
          <cell r="B834">
            <v>1.2276339939213661</v>
          </cell>
          <cell r="C834">
            <v>1.2655542273049749</v>
          </cell>
          <cell r="D834">
            <v>1.222177822023707</v>
          </cell>
          <cell r="E834">
            <v>1.2630989551544189</v>
          </cell>
        </row>
        <row r="835">
          <cell r="A835">
            <v>37693</v>
          </cell>
          <cell r="B835">
            <v>1.2358182678129279</v>
          </cell>
          <cell r="C835">
            <v>1.271283230999682</v>
          </cell>
          <cell r="D835">
            <v>1.2276340615494981</v>
          </cell>
          <cell r="E835">
            <v>1.2508226633071899</v>
          </cell>
        </row>
        <row r="836">
          <cell r="A836">
            <v>37694</v>
          </cell>
          <cell r="B836">
            <v>1.2644629346246019</v>
          </cell>
          <cell r="C836">
            <v>1.2791945670911899</v>
          </cell>
          <cell r="D836">
            <v>1.2472761341480689</v>
          </cell>
          <cell r="E836">
            <v>1.2576427459716799</v>
          </cell>
        </row>
        <row r="837">
          <cell r="A837">
            <v>37697</v>
          </cell>
          <cell r="B837">
            <v>1.2276338187860949</v>
          </cell>
          <cell r="C837">
            <v>1.2699189628418319</v>
          </cell>
          <cell r="D837">
            <v>1.222177647666818</v>
          </cell>
          <cell r="E837">
            <v>1.25218653678894</v>
          </cell>
        </row>
        <row r="838">
          <cell r="A838">
            <v>37698</v>
          </cell>
          <cell r="B838">
            <v>1.2521866398438839</v>
          </cell>
          <cell r="C838">
            <v>1.2985638380050659</v>
          </cell>
          <cell r="D838">
            <v>1.2426383135823691</v>
          </cell>
          <cell r="E838">
            <v>1.2985638380050659</v>
          </cell>
        </row>
        <row r="839">
          <cell r="A839">
            <v>37699</v>
          </cell>
          <cell r="B839">
            <v>1.2931080442276739</v>
          </cell>
          <cell r="C839">
            <v>1.3149326310529339</v>
          </cell>
          <cell r="D839">
            <v>1.282195698781124</v>
          </cell>
          <cell r="E839">
            <v>1.3040202856063841</v>
          </cell>
        </row>
        <row r="840">
          <cell r="A840">
            <v>37700</v>
          </cell>
          <cell r="B840">
            <v>1.295835824244445</v>
          </cell>
          <cell r="C840">
            <v>1.33402892174404</v>
          </cell>
          <cell r="D840">
            <v>1.2740112417023131</v>
          </cell>
          <cell r="E840">
            <v>1.328572750091553</v>
          </cell>
        </row>
        <row r="841">
          <cell r="A841">
            <v>37701</v>
          </cell>
          <cell r="B841">
            <v>1.331846867433603</v>
          </cell>
          <cell r="C841">
            <v>1.355853968483048</v>
          </cell>
          <cell r="D841">
            <v>1.309476649660662</v>
          </cell>
          <cell r="E841">
            <v>1.3149328231811519</v>
          </cell>
        </row>
        <row r="842">
          <cell r="A842">
            <v>37704</v>
          </cell>
          <cell r="B842">
            <v>1.290380166032624</v>
          </cell>
          <cell r="C842">
            <v>1.31493289620441</v>
          </cell>
          <cell r="D842">
            <v>1.2770126494363201</v>
          </cell>
          <cell r="E842">
            <v>1.280286312103271</v>
          </cell>
        </row>
        <row r="843">
          <cell r="A843">
            <v>37705</v>
          </cell>
          <cell r="B843">
            <v>1.279467640466462</v>
          </cell>
          <cell r="C843">
            <v>1.3089308061112399</v>
          </cell>
          <cell r="D843">
            <v>1.276739502122052</v>
          </cell>
          <cell r="E843">
            <v>1.3053842782974241</v>
          </cell>
        </row>
        <row r="844">
          <cell r="A844">
            <v>37706</v>
          </cell>
          <cell r="B844">
            <v>1.299927969781336</v>
          </cell>
          <cell r="C844">
            <v>1.314386736100237</v>
          </cell>
          <cell r="D844">
            <v>1.2890156265537529</v>
          </cell>
          <cell r="E844">
            <v>1.290379643440247</v>
          </cell>
        </row>
        <row r="845">
          <cell r="A845">
            <v>37707</v>
          </cell>
          <cell r="B845">
            <v>1.2671911284034361</v>
          </cell>
          <cell r="C845">
            <v>1.293107867240906</v>
          </cell>
          <cell r="D845">
            <v>1.2630989734041109</v>
          </cell>
          <cell r="E845">
            <v>1.293107867240906</v>
          </cell>
        </row>
        <row r="846">
          <cell r="A846">
            <v>37708</v>
          </cell>
          <cell r="B846">
            <v>1.264462890451943</v>
          </cell>
          <cell r="C846">
            <v>1.287105965941185</v>
          </cell>
          <cell r="D846">
            <v>1.252186634559797</v>
          </cell>
          <cell r="E846">
            <v>1.2685550451278691</v>
          </cell>
        </row>
        <row r="847">
          <cell r="A847">
            <v>37711</v>
          </cell>
          <cell r="B847">
            <v>1.254914361693469</v>
          </cell>
          <cell r="C847">
            <v>1.2658267021179199</v>
          </cell>
          <cell r="D847">
            <v>1.250276684657142</v>
          </cell>
          <cell r="E847">
            <v>1.2658267021179199</v>
          </cell>
        </row>
        <row r="848">
          <cell r="A848">
            <v>37712</v>
          </cell>
          <cell r="B848">
            <v>1.2712830842312799</v>
          </cell>
          <cell r="C848">
            <v>1.3064752815757401</v>
          </cell>
          <cell r="D848">
            <v>1.2712830842312799</v>
          </cell>
          <cell r="E848">
            <v>1.2985638380050659</v>
          </cell>
        </row>
        <row r="849">
          <cell r="A849">
            <v>37713</v>
          </cell>
          <cell r="B849">
            <v>1.3094762560575799</v>
          </cell>
          <cell r="C849">
            <v>1.3299368225584789</v>
          </cell>
          <cell r="D849">
            <v>1.3094762560575799</v>
          </cell>
          <cell r="E849">
            <v>1.317387700080872</v>
          </cell>
        </row>
        <row r="850">
          <cell r="A850">
            <v>37714</v>
          </cell>
          <cell r="B850">
            <v>1.323389140905034</v>
          </cell>
          <cell r="C850">
            <v>1.3503971292804759</v>
          </cell>
          <cell r="D850">
            <v>1.3203883458124761</v>
          </cell>
          <cell r="E850">
            <v>1.3340287208557129</v>
          </cell>
        </row>
        <row r="851">
          <cell r="A851">
            <v>37715</v>
          </cell>
          <cell r="B851">
            <v>1.336756574032429</v>
          </cell>
          <cell r="C851">
            <v>1.3435767606346349</v>
          </cell>
          <cell r="D851">
            <v>1.3173872690584321</v>
          </cell>
          <cell r="E851">
            <v>1.337847828865051</v>
          </cell>
        </row>
        <row r="852">
          <cell r="A852">
            <v>37718</v>
          </cell>
          <cell r="B852">
            <v>1.3640377949186191</v>
          </cell>
          <cell r="C852">
            <v>1.376314155886452</v>
          </cell>
          <cell r="D852">
            <v>1.3042929769656011</v>
          </cell>
          <cell r="E852">
            <v>1.307293772697449</v>
          </cell>
        </row>
        <row r="853">
          <cell r="A853">
            <v>37719</v>
          </cell>
          <cell r="B853">
            <v>1.3083846864526509</v>
          </cell>
          <cell r="C853">
            <v>1.3122039746308289</v>
          </cell>
          <cell r="D853">
            <v>1.24945827325326</v>
          </cell>
          <cell r="E853">
            <v>1.259552121162415</v>
          </cell>
        </row>
        <row r="854">
          <cell r="A854">
            <v>37720</v>
          </cell>
          <cell r="B854">
            <v>1.259552390469072</v>
          </cell>
          <cell r="C854">
            <v>1.2685550894434829</v>
          </cell>
          <cell r="D854">
            <v>1.2412743348317949</v>
          </cell>
          <cell r="E854">
            <v>1.2576427459716799</v>
          </cell>
        </row>
        <row r="855">
          <cell r="A855">
            <v>37721</v>
          </cell>
          <cell r="B855">
            <v>1.265827090686785</v>
          </cell>
          <cell r="C855">
            <v>1.2821955022802549</v>
          </cell>
          <cell r="D855">
            <v>1.257642780822227</v>
          </cell>
          <cell r="E855">
            <v>1.2639174461364751</v>
          </cell>
        </row>
        <row r="856">
          <cell r="A856">
            <v>37722</v>
          </cell>
          <cell r="B856">
            <v>1.263099049994872</v>
          </cell>
          <cell r="C856">
            <v>1.2767394287293039</v>
          </cell>
          <cell r="D856">
            <v>1.2546420817829349</v>
          </cell>
          <cell r="E856">
            <v>1.264463067054749</v>
          </cell>
        </row>
        <row r="857">
          <cell r="A857">
            <v>37725</v>
          </cell>
          <cell r="B857">
            <v>1.268555127052079</v>
          </cell>
          <cell r="C857">
            <v>1.2821955047623159</v>
          </cell>
          <cell r="D857">
            <v>1.2603709212395009</v>
          </cell>
          <cell r="E857">
            <v>1.2630989551544189</v>
          </cell>
        </row>
        <row r="858">
          <cell r="A858">
            <v>37726</v>
          </cell>
          <cell r="B858">
            <v>1.2674637793639041</v>
          </cell>
          <cell r="C858">
            <v>1.277012105504961</v>
          </cell>
          <cell r="D858">
            <v>1.2505497413765281</v>
          </cell>
          <cell r="E858">
            <v>1.276739239692688</v>
          </cell>
        </row>
        <row r="859">
          <cell r="A859">
            <v>37727</v>
          </cell>
          <cell r="B859">
            <v>1.2794674708473981</v>
          </cell>
          <cell r="C859">
            <v>1.287651676659975</v>
          </cell>
          <cell r="D859">
            <v>1.2630989551544189</v>
          </cell>
          <cell r="E859">
            <v>1.2630989551544189</v>
          </cell>
        </row>
        <row r="860">
          <cell r="A860">
            <v>37728</v>
          </cell>
          <cell r="B860">
            <v>1.282196064999229</v>
          </cell>
          <cell r="C860">
            <v>1.302383878620994</v>
          </cell>
          <cell r="D860">
            <v>1.2764671288340319</v>
          </cell>
          <cell r="E860">
            <v>1.295836448669434</v>
          </cell>
        </row>
        <row r="861">
          <cell r="A861">
            <v>37729</v>
          </cell>
          <cell r="B861">
            <v>1.295836448669434</v>
          </cell>
          <cell r="C861">
            <v>1.295836448669434</v>
          </cell>
          <cell r="D861">
            <v>1.295836448669434</v>
          </cell>
          <cell r="E861">
            <v>1.295836448669434</v>
          </cell>
        </row>
        <row r="862">
          <cell r="A862">
            <v>37732</v>
          </cell>
          <cell r="B862">
            <v>1.295836448669434</v>
          </cell>
          <cell r="C862">
            <v>1.295836448669434</v>
          </cell>
          <cell r="D862">
            <v>1.295836448669434</v>
          </cell>
          <cell r="E862">
            <v>1.295836448669434</v>
          </cell>
        </row>
        <row r="863">
          <cell r="A863">
            <v>37733</v>
          </cell>
          <cell r="B863">
            <v>1.2821958861260649</v>
          </cell>
          <cell r="C863">
            <v>1.3149328231811519</v>
          </cell>
          <cell r="D863">
            <v>1.2808318687629059</v>
          </cell>
          <cell r="E863">
            <v>1.3149328231811519</v>
          </cell>
        </row>
        <row r="864">
          <cell r="A864">
            <v>37734</v>
          </cell>
          <cell r="B864">
            <v>1.3094760968763779</v>
          </cell>
          <cell r="C864">
            <v>1.3313006776774221</v>
          </cell>
          <cell r="D864">
            <v>1.293653210753239</v>
          </cell>
          <cell r="E864">
            <v>1.3274813890457151</v>
          </cell>
        </row>
        <row r="865">
          <cell r="A865">
            <v>37735</v>
          </cell>
          <cell r="B865">
            <v>1.322844206020541</v>
          </cell>
          <cell r="C865">
            <v>1.336757348964811</v>
          </cell>
          <cell r="D865">
            <v>1.3040204134827149</v>
          </cell>
          <cell r="E865">
            <v>1.311659097671509</v>
          </cell>
        </row>
        <row r="866">
          <cell r="A866">
            <v>37736</v>
          </cell>
          <cell r="B866">
            <v>1.309476279102558</v>
          </cell>
          <cell r="C866">
            <v>1.316296468056217</v>
          </cell>
          <cell r="D866">
            <v>1.293107867240906</v>
          </cell>
          <cell r="E866">
            <v>1.293107867240906</v>
          </cell>
        </row>
        <row r="867">
          <cell r="A867">
            <v>37739</v>
          </cell>
          <cell r="B867">
            <v>1.295836078555392</v>
          </cell>
          <cell r="C867">
            <v>1.312204492657377</v>
          </cell>
          <cell r="D867">
            <v>1.283559715944983</v>
          </cell>
          <cell r="E867">
            <v>1.3040202856063841</v>
          </cell>
        </row>
        <row r="868">
          <cell r="A868">
            <v>37740</v>
          </cell>
          <cell r="B868">
            <v>1.323662531783367</v>
          </cell>
          <cell r="C868">
            <v>1.342213457526783</v>
          </cell>
          <cell r="D868">
            <v>1.3176607310817201</v>
          </cell>
          <cell r="E868">
            <v>1.3375756740570071</v>
          </cell>
        </row>
        <row r="869">
          <cell r="A869">
            <v>37741</v>
          </cell>
          <cell r="B869">
            <v>1.3531254525095979</v>
          </cell>
          <cell r="C869">
            <v>1.362673779525855</v>
          </cell>
          <cell r="D869">
            <v>1.342485974347682</v>
          </cell>
          <cell r="E869">
            <v>1.361036896705627</v>
          </cell>
        </row>
        <row r="870">
          <cell r="A870">
            <v>37742</v>
          </cell>
          <cell r="B870">
            <v>1.361036896705627</v>
          </cell>
          <cell r="C870">
            <v>1.361036896705627</v>
          </cell>
          <cell r="D870">
            <v>1.361036896705627</v>
          </cell>
          <cell r="E870">
            <v>1.361036896705627</v>
          </cell>
        </row>
        <row r="871">
          <cell r="A871">
            <v>37743</v>
          </cell>
          <cell r="B871">
            <v>1.361036797711876</v>
          </cell>
          <cell r="C871">
            <v>1.385862279639964</v>
          </cell>
          <cell r="D871">
            <v>1.350397320323812</v>
          </cell>
          <cell r="E871">
            <v>1.383134245872498</v>
          </cell>
        </row>
        <row r="872">
          <cell r="A872">
            <v>37746</v>
          </cell>
          <cell r="B872">
            <v>1.381497613311067</v>
          </cell>
          <cell r="C872">
            <v>1.407959982731714</v>
          </cell>
          <cell r="D872">
            <v>1.369494116865867</v>
          </cell>
          <cell r="E872">
            <v>1.404959082603455</v>
          </cell>
        </row>
        <row r="873">
          <cell r="A873">
            <v>37747</v>
          </cell>
          <cell r="B873">
            <v>1.4005940094216409</v>
          </cell>
          <cell r="C873">
            <v>1.4158712701611851</v>
          </cell>
          <cell r="D873">
            <v>1.391318548270458</v>
          </cell>
          <cell r="E873">
            <v>1.399502754211426</v>
          </cell>
        </row>
        <row r="874">
          <cell r="A874">
            <v>37748</v>
          </cell>
          <cell r="B874">
            <v>1.399502558042768</v>
          </cell>
          <cell r="C874">
            <v>1.4281473268549201</v>
          </cell>
          <cell r="D874">
            <v>1.396774524467443</v>
          </cell>
          <cell r="E874">
            <v>1.4278745651245119</v>
          </cell>
        </row>
        <row r="875">
          <cell r="A875">
            <v>37749</v>
          </cell>
          <cell r="B875">
            <v>1.418599437264835</v>
          </cell>
          <cell r="C875">
            <v>1.4213274714785951</v>
          </cell>
          <cell r="D875">
            <v>1.391318678855896</v>
          </cell>
          <cell r="E875">
            <v>1.391318678855896</v>
          </cell>
        </row>
        <row r="876">
          <cell r="A876">
            <v>37750</v>
          </cell>
          <cell r="B876">
            <v>1.3995026183978561</v>
          </cell>
          <cell r="C876">
            <v>1.4376957145063849</v>
          </cell>
          <cell r="D876">
            <v>1.394046446944093</v>
          </cell>
          <cell r="E876">
            <v>1.424055337905884</v>
          </cell>
        </row>
        <row r="877">
          <cell r="A877">
            <v>37753</v>
          </cell>
          <cell r="B877">
            <v>1.4322395859477679</v>
          </cell>
          <cell r="C877">
            <v>1.4614299844216589</v>
          </cell>
          <cell r="D877">
            <v>1.4240553805559151</v>
          </cell>
          <cell r="E877">
            <v>1.4595203399658201</v>
          </cell>
        </row>
        <row r="878">
          <cell r="A878">
            <v>37754</v>
          </cell>
          <cell r="B878">
            <v>1.459520566500458</v>
          </cell>
          <cell r="C878">
            <v>1.492257497216839</v>
          </cell>
          <cell r="D878">
            <v>1.4559740387886591</v>
          </cell>
          <cell r="E878">
            <v>1.4827091693878169</v>
          </cell>
        </row>
        <row r="879">
          <cell r="A879">
            <v>37755</v>
          </cell>
          <cell r="B879">
            <v>1.497440235057184</v>
          </cell>
          <cell r="C879">
            <v>1.497440235057184</v>
          </cell>
          <cell r="D879">
            <v>1.4663401991128919</v>
          </cell>
          <cell r="E879">
            <v>1.47316038608551</v>
          </cell>
        </row>
        <row r="880">
          <cell r="A880">
            <v>37756</v>
          </cell>
          <cell r="B880">
            <v>1.4734335574969011</v>
          </cell>
          <cell r="C880">
            <v>1.5004415512084961</v>
          </cell>
          <cell r="D880">
            <v>1.453245856722259</v>
          </cell>
          <cell r="E880">
            <v>1.5004415512084961</v>
          </cell>
        </row>
        <row r="881">
          <cell r="A881">
            <v>37757</v>
          </cell>
          <cell r="B881">
            <v>1.522538813041588</v>
          </cell>
          <cell r="C881">
            <v>1.5350879340385359</v>
          </cell>
          <cell r="D881">
            <v>1.462248271774357</v>
          </cell>
          <cell r="E881">
            <v>1.4813448190689089</v>
          </cell>
        </row>
        <row r="882">
          <cell r="A882">
            <v>37760</v>
          </cell>
          <cell r="B882">
            <v>1.4597929578207409</v>
          </cell>
          <cell r="C882">
            <v>1.470432538255978</v>
          </cell>
          <cell r="D882">
            <v>1.432239444768366</v>
          </cell>
          <cell r="E882">
            <v>1.438241243362427</v>
          </cell>
        </row>
        <row r="883">
          <cell r="A883">
            <v>37761</v>
          </cell>
          <cell r="B883">
            <v>1.4385143090334489</v>
          </cell>
          <cell r="C883">
            <v>1.4486081600189209</v>
          </cell>
          <cell r="D883">
            <v>1.4090511454881229</v>
          </cell>
          <cell r="E883">
            <v>1.4486081600189209</v>
          </cell>
        </row>
        <row r="884">
          <cell r="A884">
            <v>37762</v>
          </cell>
          <cell r="B884">
            <v>1.441242284726278</v>
          </cell>
          <cell r="C884">
            <v>1.4731607169748471</v>
          </cell>
          <cell r="D884">
            <v>1.4322395859477679</v>
          </cell>
          <cell r="E884">
            <v>1.4595203399658201</v>
          </cell>
        </row>
        <row r="885">
          <cell r="A885">
            <v>37763</v>
          </cell>
          <cell r="B885">
            <v>1.459248308256232</v>
          </cell>
          <cell r="C885">
            <v>1.4742527096590821</v>
          </cell>
          <cell r="D885">
            <v>1.4431526511704451</v>
          </cell>
          <cell r="E885">
            <v>1.4513368606567381</v>
          </cell>
        </row>
        <row r="886">
          <cell r="A886">
            <v>37764</v>
          </cell>
          <cell r="B886">
            <v>1.4516087398141779</v>
          </cell>
          <cell r="C886">
            <v>1.470432524660487</v>
          </cell>
          <cell r="D886">
            <v>1.4390596192951759</v>
          </cell>
          <cell r="E886">
            <v>1.4540640115737919</v>
          </cell>
        </row>
        <row r="887">
          <cell r="A887">
            <v>37767</v>
          </cell>
          <cell r="B887">
            <v>1.4595203551754381</v>
          </cell>
          <cell r="C887">
            <v>1.4595203551754381</v>
          </cell>
          <cell r="D887">
            <v>1.4199632406234739</v>
          </cell>
          <cell r="E887">
            <v>1.4199632406234739</v>
          </cell>
        </row>
        <row r="888">
          <cell r="A888">
            <v>37768</v>
          </cell>
          <cell r="B888">
            <v>1.4240550041188</v>
          </cell>
          <cell r="C888">
            <v>1.456791921100294</v>
          </cell>
          <cell r="D888">
            <v>1.4185988339439191</v>
          </cell>
          <cell r="E888">
            <v>1.45379102230072</v>
          </cell>
        </row>
        <row r="889">
          <cell r="A889">
            <v>37769</v>
          </cell>
          <cell r="B889">
            <v>1.4513362090622191</v>
          </cell>
          <cell r="C889">
            <v>1.4747976753727301</v>
          </cell>
          <cell r="D889">
            <v>1.4513362090622191</v>
          </cell>
          <cell r="E889">
            <v>1.4625213146209719</v>
          </cell>
        </row>
        <row r="890">
          <cell r="A890">
            <v>37770</v>
          </cell>
          <cell r="B890">
            <v>1.466340383929517</v>
          </cell>
          <cell r="C890">
            <v>1.470432538255978</v>
          </cell>
          <cell r="D890">
            <v>1.438241243362427</v>
          </cell>
          <cell r="E890">
            <v>1.438241243362427</v>
          </cell>
        </row>
        <row r="891">
          <cell r="A891">
            <v>37771</v>
          </cell>
          <cell r="B891">
            <v>1.445607256309223</v>
          </cell>
          <cell r="C891">
            <v>1.445607256309223</v>
          </cell>
          <cell r="D891">
            <v>1.42678346871585</v>
          </cell>
          <cell r="E891">
            <v>1.440423846244812</v>
          </cell>
        </row>
        <row r="892">
          <cell r="A892">
            <v>37774</v>
          </cell>
          <cell r="B892">
            <v>1.4366047124031021</v>
          </cell>
          <cell r="C892">
            <v>1.4567925191169651</v>
          </cell>
          <cell r="D892">
            <v>1.4284205058150401</v>
          </cell>
          <cell r="E892">
            <v>1.430875778198242</v>
          </cell>
        </row>
        <row r="893">
          <cell r="A893">
            <v>37775</v>
          </cell>
          <cell r="B893">
            <v>1.432240178037522</v>
          </cell>
          <cell r="C893">
            <v>1.4327858058315841</v>
          </cell>
          <cell r="D893">
            <v>1.4185997953895451</v>
          </cell>
          <cell r="E893">
            <v>1.429512143135071</v>
          </cell>
        </row>
        <row r="894">
          <cell r="A894">
            <v>37776</v>
          </cell>
          <cell r="B894">
            <v>1.4458796381950381</v>
          </cell>
          <cell r="C894">
            <v>1.4799805730581279</v>
          </cell>
          <cell r="D894">
            <v>1.4349672974117309</v>
          </cell>
          <cell r="E894">
            <v>1.47316038608551</v>
          </cell>
        </row>
        <row r="895">
          <cell r="A895">
            <v>37777</v>
          </cell>
          <cell r="B895">
            <v>1.467705215289995</v>
          </cell>
          <cell r="C895">
            <v>1.4865290107579541</v>
          </cell>
          <cell r="D895">
            <v>1.4649771802701079</v>
          </cell>
          <cell r="E895">
            <v>1.470433354377747</v>
          </cell>
        </row>
        <row r="896">
          <cell r="A896">
            <v>37778</v>
          </cell>
          <cell r="B896">
            <v>1.4799817591573281</v>
          </cell>
          <cell r="C896">
            <v>1.500442336472867</v>
          </cell>
          <cell r="D896">
            <v>1.4775264857167481</v>
          </cell>
          <cell r="E896">
            <v>1.4816186428070071</v>
          </cell>
        </row>
        <row r="897">
          <cell r="A897">
            <v>37781</v>
          </cell>
          <cell r="B897">
            <v>1.4731611373498621</v>
          </cell>
          <cell r="C897">
            <v>1.492257691425374</v>
          </cell>
          <cell r="D897">
            <v>1.4622487910016131</v>
          </cell>
          <cell r="E897">
            <v>1.478617310523987</v>
          </cell>
        </row>
        <row r="898">
          <cell r="A898">
            <v>37782</v>
          </cell>
          <cell r="B898">
            <v>1.4810720178744421</v>
          </cell>
          <cell r="C898">
            <v>1.482708796354373</v>
          </cell>
          <cell r="D898">
            <v>1.434967481423967</v>
          </cell>
          <cell r="E898">
            <v>1.445334196090698</v>
          </cell>
        </row>
        <row r="899">
          <cell r="A899">
            <v>37783</v>
          </cell>
          <cell r="B899">
            <v>1.4456072012064529</v>
          </cell>
          <cell r="C899">
            <v>1.4630668671271561</v>
          </cell>
          <cell r="D899">
            <v>1.4240553805559151</v>
          </cell>
          <cell r="E899">
            <v>1.4595203399658201</v>
          </cell>
        </row>
        <row r="900">
          <cell r="A900">
            <v>37784</v>
          </cell>
          <cell r="B900">
            <v>1.462248729073685</v>
          </cell>
          <cell r="C900">
            <v>1.484073420845883</v>
          </cell>
          <cell r="D900">
            <v>1.4486083487499839</v>
          </cell>
          <cell r="E900">
            <v>1.482436537742615</v>
          </cell>
        </row>
        <row r="901">
          <cell r="A901">
            <v>37785</v>
          </cell>
          <cell r="B901">
            <v>1.482709150261271</v>
          </cell>
          <cell r="C901">
            <v>1.4963495292114859</v>
          </cell>
          <cell r="D901">
            <v>1.4704328924603429</v>
          </cell>
          <cell r="E901">
            <v>1.476434588432312</v>
          </cell>
        </row>
        <row r="902">
          <cell r="A902">
            <v>37788</v>
          </cell>
          <cell r="B902">
            <v>1.4731606142477609</v>
          </cell>
          <cell r="C902">
            <v>1.4949851951267581</v>
          </cell>
          <cell r="D902">
            <v>1.4731606142477609</v>
          </cell>
          <cell r="E902">
            <v>1.4813448190689089</v>
          </cell>
        </row>
        <row r="903">
          <cell r="A903">
            <v>37789</v>
          </cell>
          <cell r="B903">
            <v>1.4802539563698871</v>
          </cell>
          <cell r="C903">
            <v>1.4949855913934631</v>
          </cell>
          <cell r="D903">
            <v>1.4802539563698871</v>
          </cell>
          <cell r="E903">
            <v>1.494712829589844</v>
          </cell>
        </row>
        <row r="904">
          <cell r="A904">
            <v>37790</v>
          </cell>
          <cell r="B904">
            <v>1.486801204301248</v>
          </cell>
          <cell r="C904">
            <v>1.488165221289794</v>
          </cell>
          <cell r="D904">
            <v>1.440423898215901</v>
          </cell>
          <cell r="E904">
            <v>1.4597932100296021</v>
          </cell>
        </row>
        <row r="905">
          <cell r="A905">
            <v>37791</v>
          </cell>
          <cell r="B905">
            <v>1.4597932100296021</v>
          </cell>
          <cell r="C905">
            <v>1.4597932100296021</v>
          </cell>
          <cell r="D905">
            <v>1.4597932100296021</v>
          </cell>
          <cell r="E905">
            <v>1.4597932100296021</v>
          </cell>
        </row>
        <row r="906">
          <cell r="A906">
            <v>37792</v>
          </cell>
          <cell r="B906">
            <v>1.454063729740918</v>
          </cell>
          <cell r="C906">
            <v>1.454063729740918</v>
          </cell>
          <cell r="D906">
            <v>1.387498747480125</v>
          </cell>
          <cell r="E906">
            <v>1.3940460681915281</v>
          </cell>
        </row>
        <row r="907">
          <cell r="A907">
            <v>37795</v>
          </cell>
          <cell r="B907">
            <v>1.404958811734452</v>
          </cell>
          <cell r="C907">
            <v>1.4172351716796749</v>
          </cell>
          <cell r="D907">
            <v>1.3533982040323289</v>
          </cell>
          <cell r="E907">
            <v>1.3613096475601201</v>
          </cell>
        </row>
        <row r="908">
          <cell r="A908">
            <v>37796</v>
          </cell>
          <cell r="B908">
            <v>1.366765682982612</v>
          </cell>
          <cell r="C908">
            <v>1.380406059475723</v>
          </cell>
          <cell r="D908">
            <v>1.3613096156396181</v>
          </cell>
          <cell r="E908">
            <v>1.37795078754425</v>
          </cell>
        </row>
        <row r="909">
          <cell r="A909">
            <v>37797</v>
          </cell>
          <cell r="B909">
            <v>1.3793150500684961</v>
          </cell>
          <cell r="C909">
            <v>1.400866768048888</v>
          </cell>
          <cell r="D909">
            <v>1.366765823314807</v>
          </cell>
          <cell r="E909">
            <v>1.369493961334229</v>
          </cell>
        </row>
        <row r="910">
          <cell r="A910">
            <v>37798</v>
          </cell>
          <cell r="B910">
            <v>1.3667652521232041</v>
          </cell>
          <cell r="C910">
            <v>1.3776775915048101</v>
          </cell>
          <cell r="D910">
            <v>1.3613091865001821</v>
          </cell>
          <cell r="E910">
            <v>1.3681293725967409</v>
          </cell>
        </row>
        <row r="911">
          <cell r="A911">
            <v>37799</v>
          </cell>
          <cell r="B911">
            <v>1.368129841240985</v>
          </cell>
          <cell r="C911">
            <v>1.3842254901050379</v>
          </cell>
          <cell r="D911">
            <v>1.366765720300178</v>
          </cell>
          <cell r="E911">
            <v>1.38340699672699</v>
          </cell>
        </row>
        <row r="912">
          <cell r="A912">
            <v>37802</v>
          </cell>
          <cell r="B912">
            <v>1.375223027231909</v>
          </cell>
          <cell r="C912">
            <v>1.404413430404047</v>
          </cell>
          <cell r="D912">
            <v>1.3722221271560719</v>
          </cell>
          <cell r="E912">
            <v>1.391318678855896</v>
          </cell>
        </row>
        <row r="913">
          <cell r="A913">
            <v>37803</v>
          </cell>
          <cell r="B913">
            <v>1.394046531694576</v>
          </cell>
          <cell r="C913">
            <v>1.409051030121572</v>
          </cell>
          <cell r="D913">
            <v>1.3831342921914589</v>
          </cell>
          <cell r="E913">
            <v>1.3951377868652339</v>
          </cell>
        </row>
        <row r="914">
          <cell r="A914">
            <v>37804</v>
          </cell>
          <cell r="B914">
            <v>1.402230954532605</v>
          </cell>
          <cell r="C914">
            <v>1.4185993671417241</v>
          </cell>
          <cell r="D914">
            <v>1.383134403776747</v>
          </cell>
          <cell r="E914">
            <v>1.4185993671417241</v>
          </cell>
        </row>
        <row r="915">
          <cell r="A915">
            <v>37805</v>
          </cell>
          <cell r="B915">
            <v>1.4076867855907671</v>
          </cell>
          <cell r="C915">
            <v>1.4267833331301529</v>
          </cell>
          <cell r="D915">
            <v>1.3997754464673191</v>
          </cell>
          <cell r="E915">
            <v>1.4106876850128169</v>
          </cell>
        </row>
        <row r="916">
          <cell r="A916">
            <v>37806</v>
          </cell>
          <cell r="B916">
            <v>1.4131435937394841</v>
          </cell>
          <cell r="C916">
            <v>1.445880532264709</v>
          </cell>
          <cell r="D916">
            <v>1.4014128565673789</v>
          </cell>
          <cell r="E916">
            <v>1.445880532264709</v>
          </cell>
        </row>
        <row r="917">
          <cell r="A917">
            <v>37809</v>
          </cell>
          <cell r="B917">
            <v>1.446152399884113</v>
          </cell>
          <cell r="C917">
            <v>1.4813445896390931</v>
          </cell>
          <cell r="D917">
            <v>1.446152399884113</v>
          </cell>
          <cell r="E917">
            <v>1.47316038608551</v>
          </cell>
        </row>
        <row r="918">
          <cell r="A918">
            <v>37810</v>
          </cell>
          <cell r="B918">
            <v>1.472615248843687</v>
          </cell>
          <cell r="C918">
            <v>1.4949854612350459</v>
          </cell>
          <cell r="D918">
            <v>1.4717968594362409</v>
          </cell>
          <cell r="E918">
            <v>1.4949854612350459</v>
          </cell>
        </row>
        <row r="919">
          <cell r="A919">
            <v>37811</v>
          </cell>
          <cell r="B919">
            <v>1.4949854612350459</v>
          </cell>
          <cell r="C919">
            <v>1.4949854612350459</v>
          </cell>
          <cell r="D919">
            <v>1.4949854612350459</v>
          </cell>
          <cell r="E919">
            <v>1.4949854612350459</v>
          </cell>
        </row>
        <row r="920">
          <cell r="A920">
            <v>37812</v>
          </cell>
          <cell r="B920">
            <v>1.4731614491391449</v>
          </cell>
          <cell r="C920">
            <v>1.5058983910446999</v>
          </cell>
          <cell r="D920">
            <v>1.4717974315738871</v>
          </cell>
          <cell r="E920">
            <v>1.503170251846313</v>
          </cell>
        </row>
        <row r="921">
          <cell r="A921">
            <v>37813</v>
          </cell>
          <cell r="B921">
            <v>1.49225766663591</v>
          </cell>
          <cell r="C921">
            <v>1.505898047310702</v>
          </cell>
          <cell r="D921">
            <v>1.4788900477847611</v>
          </cell>
          <cell r="E921">
            <v>1.4799813032150271</v>
          </cell>
        </row>
        <row r="922">
          <cell r="A922">
            <v>37816</v>
          </cell>
          <cell r="B922">
            <v>1.4873468010679061</v>
          </cell>
          <cell r="C922">
            <v>1.5086257570378869</v>
          </cell>
          <cell r="D922">
            <v>1.4873468010679061</v>
          </cell>
          <cell r="E922">
            <v>1.5004415512084961</v>
          </cell>
        </row>
        <row r="923">
          <cell r="A923">
            <v>37817</v>
          </cell>
          <cell r="B923">
            <v>1.5031698227158341</v>
          </cell>
          <cell r="C923">
            <v>1.53999891087093</v>
          </cell>
          <cell r="D923">
            <v>1.492257581241162</v>
          </cell>
          <cell r="E923">
            <v>1.530450582504272</v>
          </cell>
        </row>
        <row r="924">
          <cell r="A924">
            <v>37818</v>
          </cell>
          <cell r="B924">
            <v>1.527721434888172</v>
          </cell>
          <cell r="C924">
            <v>1.541361804842531</v>
          </cell>
          <cell r="D924">
            <v>1.5113530325700471</v>
          </cell>
          <cell r="E924">
            <v>1.5258117914199829</v>
          </cell>
        </row>
        <row r="925">
          <cell r="A925">
            <v>37819</v>
          </cell>
          <cell r="B925">
            <v>1.514081744211061</v>
          </cell>
          <cell r="C925">
            <v>1.5345423083220211</v>
          </cell>
          <cell r="D925">
            <v>1.5072615561740741</v>
          </cell>
          <cell r="E925">
            <v>1.527722120285034</v>
          </cell>
        </row>
        <row r="926">
          <cell r="A926">
            <v>37820</v>
          </cell>
          <cell r="B926">
            <v>1.5386336918546999</v>
          </cell>
          <cell r="C926">
            <v>1.5672784464443219</v>
          </cell>
          <cell r="D926">
            <v>1.533177523345306</v>
          </cell>
          <cell r="E926">
            <v>1.555002093315125</v>
          </cell>
        </row>
        <row r="927">
          <cell r="A927">
            <v>37823</v>
          </cell>
          <cell r="B927">
            <v>1.5580042920078241</v>
          </cell>
          <cell r="C927">
            <v>1.576827979810363</v>
          </cell>
          <cell r="D927">
            <v>1.5580042920078241</v>
          </cell>
          <cell r="E927">
            <v>1.5631875991821289</v>
          </cell>
        </row>
        <row r="928">
          <cell r="A928">
            <v>37824</v>
          </cell>
          <cell r="B928">
            <v>1.555003142820548</v>
          </cell>
          <cell r="C928">
            <v>1.5781917445512661</v>
          </cell>
          <cell r="D928">
            <v>1.555003142820548</v>
          </cell>
          <cell r="E928">
            <v>1.5713715553283689</v>
          </cell>
        </row>
        <row r="929">
          <cell r="A929">
            <v>37825</v>
          </cell>
          <cell r="B929">
            <v>1.576555217987651</v>
          </cell>
          <cell r="C929">
            <v>1.58446666372831</v>
          </cell>
          <cell r="D929">
            <v>1.5550033916187569</v>
          </cell>
          <cell r="E929">
            <v>1.5631875991821289</v>
          </cell>
        </row>
        <row r="930">
          <cell r="A930">
            <v>37826</v>
          </cell>
          <cell r="B930">
            <v>1.5618226863682909</v>
          </cell>
          <cell r="C930">
            <v>1.578191092109229</v>
          </cell>
          <cell r="D930">
            <v>1.5359059572219851</v>
          </cell>
          <cell r="E930">
            <v>1.5359059572219851</v>
          </cell>
        </row>
        <row r="931">
          <cell r="A931">
            <v>37827</v>
          </cell>
          <cell r="B931">
            <v>1.541362545082009</v>
          </cell>
          <cell r="C931">
            <v>1.5522748879132551</v>
          </cell>
          <cell r="D931">
            <v>1.522265997161236</v>
          </cell>
          <cell r="E931">
            <v>1.5249941349029541</v>
          </cell>
        </row>
        <row r="932">
          <cell r="A932">
            <v>37830</v>
          </cell>
          <cell r="B932">
            <v>1.527449858510159</v>
          </cell>
          <cell r="C932">
            <v>1.541363000869751</v>
          </cell>
          <cell r="D932">
            <v>1.5154462570327081</v>
          </cell>
          <cell r="E932">
            <v>1.541363000869751</v>
          </cell>
        </row>
        <row r="933">
          <cell r="A933">
            <v>37831</v>
          </cell>
          <cell r="B933">
            <v>1.544091022451114</v>
          </cell>
          <cell r="C933">
            <v>1.56591571438494</v>
          </cell>
          <cell r="D933">
            <v>1.527995369387231</v>
          </cell>
          <cell r="E933">
            <v>1.5495471954345701</v>
          </cell>
        </row>
        <row r="934">
          <cell r="A934">
            <v>37832</v>
          </cell>
          <cell r="B934">
            <v>1.555003349037881</v>
          </cell>
          <cell r="C934">
            <v>1.5659156948687929</v>
          </cell>
          <cell r="D934">
            <v>1.536179661750793</v>
          </cell>
          <cell r="E934">
            <v>1.536179661750793</v>
          </cell>
        </row>
        <row r="935">
          <cell r="A935">
            <v>37833</v>
          </cell>
          <cell r="B935">
            <v>1.5440908209127371</v>
          </cell>
          <cell r="C935">
            <v>1.555003165455346</v>
          </cell>
          <cell r="D935">
            <v>1.527995169949697</v>
          </cell>
          <cell r="E935">
            <v>1.5399987697601321</v>
          </cell>
        </row>
        <row r="936">
          <cell r="A936">
            <v>37834</v>
          </cell>
          <cell r="B936">
            <v>1.5413629448910111</v>
          </cell>
          <cell r="C936">
            <v>1.5413629448910111</v>
          </cell>
          <cell r="D936">
            <v>1.4677048718437129</v>
          </cell>
          <cell r="E936">
            <v>1.4693417549133301</v>
          </cell>
        </row>
        <row r="937">
          <cell r="A937">
            <v>37837</v>
          </cell>
          <cell r="B937">
            <v>1.4674316154113249</v>
          </cell>
          <cell r="C937">
            <v>14.731605481221941</v>
          </cell>
          <cell r="D937">
            <v>1.454064001684827</v>
          </cell>
          <cell r="E937">
            <v>1.4622482061386111</v>
          </cell>
        </row>
        <row r="938">
          <cell r="A938">
            <v>37838</v>
          </cell>
          <cell r="B938">
            <v>14.7316087647126</v>
          </cell>
          <cell r="C938">
            <v>14.7316087647126</v>
          </cell>
          <cell r="D938">
            <v>1.4949854612350459</v>
          </cell>
          <cell r="E938">
            <v>1.4949854612350459</v>
          </cell>
        </row>
        <row r="939">
          <cell r="A939">
            <v>37839</v>
          </cell>
          <cell r="B939">
            <v>1.5004414426717609</v>
          </cell>
          <cell r="C939">
            <v>1.5086256479091349</v>
          </cell>
          <cell r="D939">
            <v>1.4704326554454521</v>
          </cell>
          <cell r="E939">
            <v>1.492257237434387</v>
          </cell>
        </row>
        <row r="940">
          <cell r="A940">
            <v>37840</v>
          </cell>
          <cell r="B940">
            <v>1.492256852150589</v>
          </cell>
          <cell r="C940">
            <v>1.5386341419453711</v>
          </cell>
          <cell r="D940">
            <v>1.492256852150589</v>
          </cell>
          <cell r="E940">
            <v>1.533177971839905</v>
          </cell>
        </row>
        <row r="941">
          <cell r="A941">
            <v>37841</v>
          </cell>
          <cell r="B941">
            <v>1.5402716617017069</v>
          </cell>
          <cell r="C941">
            <v>1.5768278837203979</v>
          </cell>
          <cell r="D941">
            <v>1.5402716617017069</v>
          </cell>
          <cell r="E941">
            <v>1.5768278837203979</v>
          </cell>
        </row>
        <row r="942">
          <cell r="A942">
            <v>37844</v>
          </cell>
          <cell r="B942">
            <v>1.5604588001485811</v>
          </cell>
          <cell r="C942">
            <v>1.590194819511908</v>
          </cell>
          <cell r="D942">
            <v>1.5604588001485811</v>
          </cell>
          <cell r="E942">
            <v>1.5822833776473999</v>
          </cell>
        </row>
        <row r="943">
          <cell r="A943">
            <v>37845</v>
          </cell>
          <cell r="B943">
            <v>1.582829851105819</v>
          </cell>
          <cell r="C943">
            <v>1.6087465962676619</v>
          </cell>
          <cell r="D943">
            <v>1.576828050060296</v>
          </cell>
          <cell r="E943">
            <v>1.5891044139862061</v>
          </cell>
        </row>
        <row r="944">
          <cell r="A944">
            <v>37846</v>
          </cell>
          <cell r="B944">
            <v>1.586375832557678</v>
          </cell>
          <cell r="C944">
            <v>1.600016209091905</v>
          </cell>
          <cell r="D944">
            <v>1.5795556442905649</v>
          </cell>
          <cell r="E944">
            <v>1.586375832557678</v>
          </cell>
        </row>
        <row r="945">
          <cell r="A945">
            <v>37847</v>
          </cell>
          <cell r="B945">
            <v>1.5891038295498661</v>
          </cell>
          <cell r="C945">
            <v>1.6297521964732531</v>
          </cell>
          <cell r="D945">
            <v>1.5891038295498661</v>
          </cell>
          <cell r="E945">
            <v>1.627296924591064</v>
          </cell>
        </row>
        <row r="946">
          <cell r="A946">
            <v>37848</v>
          </cell>
          <cell r="B946">
            <v>1.5822833729904391</v>
          </cell>
          <cell r="C946">
            <v>1.605471967001975</v>
          </cell>
          <cell r="D946">
            <v>1.5740991694609441</v>
          </cell>
          <cell r="E946">
            <v>1.590740442276001</v>
          </cell>
        </row>
        <row r="947">
          <cell r="A947">
            <v>37851</v>
          </cell>
          <cell r="B947">
            <v>1.5934681596617439</v>
          </cell>
          <cell r="C947">
            <v>1.618839258422994</v>
          </cell>
          <cell r="D947">
            <v>1.5931953980275231</v>
          </cell>
          <cell r="E947">
            <v>1.6117463111877439</v>
          </cell>
        </row>
        <row r="948">
          <cell r="A948">
            <v>37852</v>
          </cell>
          <cell r="B948">
            <v>1.616384457659011</v>
          </cell>
          <cell r="C948">
            <v>1.6191124910659129</v>
          </cell>
          <cell r="D948">
            <v>1.563186973681989</v>
          </cell>
          <cell r="E948">
            <v>1.573008060455322</v>
          </cell>
        </row>
        <row r="949">
          <cell r="A949">
            <v>37853</v>
          </cell>
          <cell r="B949">
            <v>1.571371665243728</v>
          </cell>
          <cell r="C949">
            <v>1.586376165837909</v>
          </cell>
          <cell r="D949">
            <v>1.5509110961438459</v>
          </cell>
          <cell r="E949">
            <v>1.5727357864379881</v>
          </cell>
        </row>
        <row r="950">
          <cell r="A950">
            <v>37854</v>
          </cell>
          <cell r="B950">
            <v>1.574918369335657</v>
          </cell>
          <cell r="C950">
            <v>1.5959245684512771</v>
          </cell>
          <cell r="D950">
            <v>1.560459598854818</v>
          </cell>
          <cell r="E950">
            <v>1.583648204803467</v>
          </cell>
        </row>
        <row r="951">
          <cell r="A951">
            <v>37855</v>
          </cell>
          <cell r="B951">
            <v>1.5852850423692599</v>
          </cell>
          <cell r="C951">
            <v>1.6011078296739889</v>
          </cell>
          <cell r="D951">
            <v>1.566461250628244</v>
          </cell>
          <cell r="E951">
            <v>1.5795561075210569</v>
          </cell>
        </row>
        <row r="952">
          <cell r="A952">
            <v>37858</v>
          </cell>
          <cell r="B952">
            <v>1.5822841093012301</v>
          </cell>
          <cell r="C952">
            <v>1.5877402822158371</v>
          </cell>
          <cell r="D952">
            <v>1.5552761106112369</v>
          </cell>
          <cell r="E952">
            <v>1.558277010917664</v>
          </cell>
        </row>
        <row r="953">
          <cell r="A953">
            <v>37859</v>
          </cell>
          <cell r="B953">
            <v>1.564551332770427</v>
          </cell>
          <cell r="C953">
            <v>1.5822838659992731</v>
          </cell>
          <cell r="D953">
            <v>1.548182920611358</v>
          </cell>
          <cell r="E953">
            <v>1.574099659919739</v>
          </cell>
        </row>
        <row r="954">
          <cell r="A954">
            <v>37860</v>
          </cell>
          <cell r="B954">
            <v>1.5822842674416331</v>
          </cell>
          <cell r="C954">
            <v>1.616385221481323</v>
          </cell>
          <cell r="D954">
            <v>1.5768280939817121</v>
          </cell>
          <cell r="E954">
            <v>1.616385221481323</v>
          </cell>
        </row>
        <row r="955">
          <cell r="A955">
            <v>37861</v>
          </cell>
          <cell r="B955">
            <v>1.616657983323786</v>
          </cell>
          <cell r="C955">
            <v>1.634117759209103</v>
          </cell>
          <cell r="D955">
            <v>1.60138082251743</v>
          </cell>
          <cell r="E955">
            <v>1.616385221481323</v>
          </cell>
        </row>
        <row r="956">
          <cell r="A956">
            <v>37862</v>
          </cell>
          <cell r="B956">
            <v>1.595924001018298</v>
          </cell>
          <cell r="C956">
            <v>1.660852220284184</v>
          </cell>
          <cell r="D956">
            <v>1.590195068042199</v>
          </cell>
          <cell r="E956">
            <v>1.658669710159302</v>
          </cell>
        </row>
        <row r="957">
          <cell r="A957">
            <v>37865</v>
          </cell>
          <cell r="B957">
            <v>1.647758244432451</v>
          </cell>
          <cell r="C957">
            <v>1.664126661773571</v>
          </cell>
          <cell r="D957">
            <v>1.630025705589687</v>
          </cell>
          <cell r="E957">
            <v>1.639573931694031</v>
          </cell>
        </row>
        <row r="958">
          <cell r="A958">
            <v>37866</v>
          </cell>
          <cell r="B958">
            <v>1.6395732648141801</v>
          </cell>
          <cell r="C958">
            <v>1.653213641739649</v>
          </cell>
          <cell r="D958">
            <v>1.634389959046916</v>
          </cell>
          <cell r="E958">
            <v>1.6368452310562129</v>
          </cell>
        </row>
        <row r="959">
          <cell r="A959">
            <v>37867</v>
          </cell>
          <cell r="B959">
            <v>1.642028475283029</v>
          </cell>
          <cell r="C959">
            <v>1.6815855876979171</v>
          </cell>
          <cell r="D959">
            <v>1.633025880964887</v>
          </cell>
          <cell r="E959">
            <v>1.6791303157806401</v>
          </cell>
        </row>
        <row r="960">
          <cell r="A960">
            <v>37868</v>
          </cell>
          <cell r="B960">
            <v>1.6914068424274951</v>
          </cell>
          <cell r="C960">
            <v>1.7473324745039529</v>
          </cell>
          <cell r="D960">
            <v>1.6804944985911561</v>
          </cell>
          <cell r="E960">
            <v>1.7298727035522461</v>
          </cell>
        </row>
        <row r="961">
          <cell r="A961">
            <v>37869</v>
          </cell>
          <cell r="B961">
            <v>1.745150313476278</v>
          </cell>
          <cell r="C961">
            <v>1.7732494639885401</v>
          </cell>
          <cell r="D961">
            <v>1.729600288040575</v>
          </cell>
          <cell r="E961">
            <v>1.7683389186859131</v>
          </cell>
        </row>
        <row r="962">
          <cell r="A962">
            <v>37872</v>
          </cell>
          <cell r="B962">
            <v>1.7732491456286399</v>
          </cell>
          <cell r="C962">
            <v>1.8005299017152341</v>
          </cell>
          <cell r="D962">
            <v>1.7650648355484011</v>
          </cell>
          <cell r="E962">
            <v>1.7650648355484011</v>
          </cell>
        </row>
        <row r="963">
          <cell r="A963">
            <v>37873</v>
          </cell>
          <cell r="B963">
            <v>1.759608408533013</v>
          </cell>
          <cell r="C963">
            <v>1.7732487837929589</v>
          </cell>
          <cell r="D963">
            <v>1.715959249328308</v>
          </cell>
          <cell r="E963">
            <v>1.7197785377502439</v>
          </cell>
        </row>
        <row r="964">
          <cell r="A964">
            <v>37874</v>
          </cell>
          <cell r="B964">
            <v>1.7186874216305841</v>
          </cell>
          <cell r="C964">
            <v>1.7486962080001831</v>
          </cell>
          <cell r="D964">
            <v>1.691679430643694</v>
          </cell>
          <cell r="E964">
            <v>1.7486962080001831</v>
          </cell>
        </row>
        <row r="965">
          <cell r="A965">
            <v>37875</v>
          </cell>
          <cell r="B965">
            <v>1.7631553835289251</v>
          </cell>
          <cell r="C965">
            <v>1.773249339312315</v>
          </cell>
          <cell r="D965">
            <v>1.7459685802459719</v>
          </cell>
          <cell r="E965">
            <v>1.7459685802459719</v>
          </cell>
        </row>
        <row r="966">
          <cell r="A966">
            <v>37876</v>
          </cell>
          <cell r="B966">
            <v>1.7459683457266491</v>
          </cell>
          <cell r="C966">
            <v>1.768884080359201</v>
          </cell>
          <cell r="D966">
            <v>1.73232796802566</v>
          </cell>
          <cell r="E966">
            <v>1.754152655601501</v>
          </cell>
        </row>
        <row r="967">
          <cell r="A967">
            <v>37879</v>
          </cell>
          <cell r="B967">
            <v>1.7541526479740219</v>
          </cell>
          <cell r="C967">
            <v>1.765064783578848</v>
          </cell>
          <cell r="D967">
            <v>1.7077752391109311</v>
          </cell>
          <cell r="E967">
            <v>1.7159595489501951</v>
          </cell>
        </row>
        <row r="968">
          <cell r="A968">
            <v>37880</v>
          </cell>
          <cell r="B968">
            <v>1.7268712759145231</v>
          </cell>
          <cell r="C968">
            <v>1.737510750665318</v>
          </cell>
          <cell r="D968">
            <v>1.714594918868301</v>
          </cell>
          <cell r="E968">
            <v>1.725507259368896</v>
          </cell>
        </row>
        <row r="969">
          <cell r="A969">
            <v>37881</v>
          </cell>
          <cell r="B969">
            <v>1.732327911588881</v>
          </cell>
          <cell r="C969">
            <v>1.732327911588881</v>
          </cell>
          <cell r="D969">
            <v>1.7023191232514769</v>
          </cell>
          <cell r="E969">
            <v>1.7186875343322749</v>
          </cell>
        </row>
        <row r="970">
          <cell r="A970">
            <v>37882</v>
          </cell>
          <cell r="B970">
            <v>1.718688081068787</v>
          </cell>
          <cell r="C970">
            <v>1.7323284626645721</v>
          </cell>
          <cell r="D970">
            <v>1.7036836821269961</v>
          </cell>
          <cell r="E970">
            <v>1.721416115760803</v>
          </cell>
        </row>
        <row r="971">
          <cell r="A971">
            <v>37883</v>
          </cell>
          <cell r="B971">
            <v>1.732055232474478</v>
          </cell>
          <cell r="C971">
            <v>1.758244629012629</v>
          </cell>
          <cell r="D971">
            <v>1.707775272382291</v>
          </cell>
          <cell r="E971">
            <v>1.7132314443588259</v>
          </cell>
        </row>
        <row r="972">
          <cell r="A972">
            <v>37886</v>
          </cell>
          <cell r="B972">
            <v>1.7047748314944831</v>
          </cell>
          <cell r="C972">
            <v>1.7047748314944831</v>
          </cell>
          <cell r="D972">
            <v>1.6736746759753429</v>
          </cell>
          <cell r="E972">
            <v>1.6829501390457151</v>
          </cell>
        </row>
        <row r="973">
          <cell r="A973">
            <v>37887</v>
          </cell>
          <cell r="B973">
            <v>1.691407023143376</v>
          </cell>
          <cell r="C973">
            <v>1.6963175679876059</v>
          </cell>
          <cell r="D973">
            <v>1.643665695877232</v>
          </cell>
          <cell r="E973">
            <v>1.6573060750961299</v>
          </cell>
        </row>
        <row r="974">
          <cell r="A974">
            <v>37888</v>
          </cell>
          <cell r="B974">
            <v>1.669582322516354</v>
          </cell>
          <cell r="C974">
            <v>1.6914069069538049</v>
          </cell>
          <cell r="D974">
            <v>1.664126150390034</v>
          </cell>
          <cell r="E974">
            <v>1.672583222389221</v>
          </cell>
        </row>
        <row r="975">
          <cell r="A975">
            <v>37889</v>
          </cell>
          <cell r="B975">
            <v>1.675038098772363</v>
          </cell>
          <cell r="C975">
            <v>1.6884056080514149</v>
          </cell>
          <cell r="D975">
            <v>1.639573040366836</v>
          </cell>
          <cell r="E975">
            <v>1.643665194511414</v>
          </cell>
        </row>
        <row r="976">
          <cell r="A976">
            <v>37890</v>
          </cell>
          <cell r="B976">
            <v>1.646666641809905</v>
          </cell>
          <cell r="C976">
            <v>1.6668543453380411</v>
          </cell>
          <cell r="D976">
            <v>1.637936807192143</v>
          </cell>
          <cell r="E976">
            <v>1.646393775939941</v>
          </cell>
        </row>
        <row r="977">
          <cell r="A977">
            <v>37893</v>
          </cell>
          <cell r="B977">
            <v>1.664125919342041</v>
          </cell>
          <cell r="C977">
            <v>1.664125919342041</v>
          </cell>
          <cell r="D977">
            <v>1.6286609615466749</v>
          </cell>
          <cell r="E977">
            <v>1.664125919342041</v>
          </cell>
        </row>
        <row r="978">
          <cell r="A978">
            <v>37894</v>
          </cell>
          <cell r="B978">
            <v>1.669582366193795</v>
          </cell>
          <cell r="C978">
            <v>1.691406951202193</v>
          </cell>
          <cell r="D978">
            <v>1.631389264378226</v>
          </cell>
          <cell r="E978">
            <v>1.654577970504761</v>
          </cell>
        </row>
        <row r="979">
          <cell r="A979">
            <v>37895</v>
          </cell>
          <cell r="B979">
            <v>1.6641263484954829</v>
          </cell>
          <cell r="C979">
            <v>1.705047488212585</v>
          </cell>
          <cell r="D979">
            <v>1.6641263484954829</v>
          </cell>
          <cell r="E979">
            <v>1.705047488212585</v>
          </cell>
        </row>
        <row r="980">
          <cell r="A980">
            <v>37896</v>
          </cell>
          <cell r="B980">
            <v>1.715959410022496</v>
          </cell>
          <cell r="C980">
            <v>1.765064640675486</v>
          </cell>
          <cell r="D980">
            <v>1.7009549125771879</v>
          </cell>
          <cell r="E980">
            <v>1.763973593711853</v>
          </cell>
        </row>
        <row r="981">
          <cell r="A981">
            <v>37897</v>
          </cell>
          <cell r="B981">
            <v>1.7800694856785371</v>
          </cell>
          <cell r="C981">
            <v>1.8103511441547271</v>
          </cell>
          <cell r="D981">
            <v>1.778705364504209</v>
          </cell>
          <cell r="E981">
            <v>1.795073986053467</v>
          </cell>
        </row>
        <row r="982">
          <cell r="A982">
            <v>37900</v>
          </cell>
          <cell r="B982">
            <v>1.786890071764428</v>
          </cell>
          <cell r="C982">
            <v>1.822355148809458</v>
          </cell>
          <cell r="D982">
            <v>1.7814340021278301</v>
          </cell>
          <cell r="E982">
            <v>1.8059865236282351</v>
          </cell>
        </row>
        <row r="983">
          <cell r="A983">
            <v>37901</v>
          </cell>
          <cell r="B983">
            <v>1.8005297183990481</v>
          </cell>
          <cell r="C983">
            <v>1.8114420613498039</v>
          </cell>
          <cell r="D983">
            <v>1.7871622075555771</v>
          </cell>
          <cell r="E983">
            <v>1.8005297183990481</v>
          </cell>
        </row>
        <row r="984">
          <cell r="A984">
            <v>37902</v>
          </cell>
          <cell r="B984">
            <v>1.81416995482648</v>
          </cell>
          <cell r="C984">
            <v>1.830538363919596</v>
          </cell>
          <cell r="D984">
            <v>1.800529579226281</v>
          </cell>
          <cell r="E984">
            <v>1.816897988319397</v>
          </cell>
        </row>
        <row r="985">
          <cell r="A985">
            <v>37903</v>
          </cell>
          <cell r="B985">
            <v>1.811443149848073</v>
          </cell>
          <cell r="C985">
            <v>1.844179990236317</v>
          </cell>
          <cell r="D985">
            <v>1.8032588356831341</v>
          </cell>
          <cell r="E985">
            <v>1.815535306930542</v>
          </cell>
        </row>
        <row r="986">
          <cell r="A986">
            <v>37904</v>
          </cell>
          <cell r="B986">
            <v>1.814170245585969</v>
          </cell>
          <cell r="C986">
            <v>1.8319027783353681</v>
          </cell>
          <cell r="D986">
            <v>1.8089868354237451</v>
          </cell>
          <cell r="E986">
            <v>1.814443111419678</v>
          </cell>
        </row>
        <row r="987">
          <cell r="A987">
            <v>37907</v>
          </cell>
          <cell r="B987">
            <v>1.8111696488401681</v>
          </cell>
          <cell r="C987">
            <v>1.863003134727478</v>
          </cell>
          <cell r="D987">
            <v>1.8111696488401681</v>
          </cell>
          <cell r="E987">
            <v>1.863003134727478</v>
          </cell>
        </row>
        <row r="988">
          <cell r="A988">
            <v>37908</v>
          </cell>
          <cell r="B988">
            <v>1.8660039788724381</v>
          </cell>
          <cell r="C988">
            <v>1.8660039788724381</v>
          </cell>
          <cell r="D988">
            <v>1.8286292636800561</v>
          </cell>
          <cell r="E988">
            <v>1.8291749954223631</v>
          </cell>
        </row>
        <row r="989">
          <cell r="A989">
            <v>37909</v>
          </cell>
          <cell r="B989">
            <v>1.8373591622795711</v>
          </cell>
          <cell r="C989">
            <v>1.844179352346039</v>
          </cell>
          <cell r="D989">
            <v>1.7767958411876179</v>
          </cell>
          <cell r="E989">
            <v>1.7792512178421021</v>
          </cell>
        </row>
        <row r="990">
          <cell r="A990">
            <v>37910</v>
          </cell>
          <cell r="B990">
            <v>1.800529775848706</v>
          </cell>
          <cell r="C990">
            <v>1.813897287118696</v>
          </cell>
          <cell r="D990">
            <v>1.7500604222437111</v>
          </cell>
          <cell r="E990">
            <v>1.788526177406311</v>
          </cell>
        </row>
        <row r="991">
          <cell r="A991">
            <v>37911</v>
          </cell>
          <cell r="B991">
            <v>1.792345641061988</v>
          </cell>
          <cell r="C991">
            <v>1.792345641061988</v>
          </cell>
          <cell r="D991">
            <v>1.7568807820528021</v>
          </cell>
          <cell r="E991">
            <v>1.762336850166321</v>
          </cell>
        </row>
        <row r="992">
          <cell r="A992">
            <v>37914</v>
          </cell>
          <cell r="B992">
            <v>1.760972319889025</v>
          </cell>
          <cell r="C992">
            <v>1.7705205398083399</v>
          </cell>
          <cell r="D992">
            <v>1.7356011125295761</v>
          </cell>
          <cell r="E992">
            <v>1.76479160785675</v>
          </cell>
        </row>
        <row r="993">
          <cell r="A993">
            <v>37915</v>
          </cell>
          <cell r="B993">
            <v>1.7732486795302049</v>
          </cell>
          <cell r="C993">
            <v>1.786889053988129</v>
          </cell>
          <cell r="D993">
            <v>1.7653372373683369</v>
          </cell>
          <cell r="E993">
            <v>1.7658829689025879</v>
          </cell>
        </row>
        <row r="994">
          <cell r="A994">
            <v>37916</v>
          </cell>
          <cell r="B994">
            <v>1.7658831539377551</v>
          </cell>
          <cell r="C994">
            <v>1.7658831539377551</v>
          </cell>
          <cell r="D994">
            <v>1.7377839088439939</v>
          </cell>
          <cell r="E994">
            <v>1.7377839088439939</v>
          </cell>
        </row>
        <row r="995">
          <cell r="A995">
            <v>37917</v>
          </cell>
          <cell r="B995">
            <v>1.7186877849197051</v>
          </cell>
          <cell r="C995">
            <v>1.7227799403204569</v>
          </cell>
          <cell r="D995">
            <v>1.6968631989406411</v>
          </cell>
          <cell r="E995">
            <v>1.7105035781860349</v>
          </cell>
        </row>
        <row r="996">
          <cell r="A996">
            <v>37918</v>
          </cell>
          <cell r="B996">
            <v>1.697954092163231</v>
          </cell>
          <cell r="C996">
            <v>1.7571533795791081</v>
          </cell>
          <cell r="D996">
            <v>1.6914066657318509</v>
          </cell>
          <cell r="E996">
            <v>1.733691811561584</v>
          </cell>
        </row>
        <row r="997">
          <cell r="A997">
            <v>37921</v>
          </cell>
          <cell r="B997">
            <v>1.7563348827128089</v>
          </cell>
          <cell r="C997">
            <v>1.762336681946185</v>
          </cell>
          <cell r="D997">
            <v>1.7364200486773029</v>
          </cell>
          <cell r="E997">
            <v>1.7432402372360229</v>
          </cell>
        </row>
        <row r="998">
          <cell r="A998">
            <v>37922</v>
          </cell>
          <cell r="B998">
            <v>1.747332218078004</v>
          </cell>
          <cell r="C998">
            <v>1.769156694412231</v>
          </cell>
          <cell r="D998">
            <v>1.7418759428927351</v>
          </cell>
          <cell r="E998">
            <v>1.769156694412231</v>
          </cell>
        </row>
        <row r="999">
          <cell r="A999">
            <v>37923</v>
          </cell>
          <cell r="B999">
            <v>1.779796424147122</v>
          </cell>
          <cell r="C999">
            <v>1.799711467170251</v>
          </cell>
          <cell r="D999">
            <v>1.754152655601501</v>
          </cell>
          <cell r="E999">
            <v>1.754152655601501</v>
          </cell>
        </row>
        <row r="1000">
          <cell r="A1000">
            <v>37924</v>
          </cell>
          <cell r="B1000">
            <v>1.759608439800189</v>
          </cell>
          <cell r="C1000">
            <v>1.7732488153025161</v>
          </cell>
          <cell r="D1000">
            <v>1.71896007501342</v>
          </cell>
          <cell r="E1000">
            <v>1.7326004505157471</v>
          </cell>
        </row>
        <row r="1001">
          <cell r="A1001">
            <v>37925</v>
          </cell>
          <cell r="B1001">
            <v>1.7459682888454859</v>
          </cell>
          <cell r="C1001">
            <v>1.759335800278981</v>
          </cell>
          <cell r="D1001">
            <v>1.7186875343322749</v>
          </cell>
          <cell r="E1001">
            <v>1.7186875343322749</v>
          </cell>
        </row>
        <row r="1002">
          <cell r="A1002">
            <v>37928</v>
          </cell>
          <cell r="B1002">
            <v>1.730964395270681</v>
          </cell>
          <cell r="C1002">
            <v>1.7705215215682979</v>
          </cell>
          <cell r="D1002">
            <v>1.730964395270681</v>
          </cell>
          <cell r="E1002">
            <v>1.7705215215682979</v>
          </cell>
        </row>
        <row r="1003">
          <cell r="A1003">
            <v>37929</v>
          </cell>
          <cell r="B1003">
            <v>1.7718845808312409</v>
          </cell>
          <cell r="C1003">
            <v>1.814169825430092</v>
          </cell>
          <cell r="D1003">
            <v>1.7514240188903001</v>
          </cell>
          <cell r="E1003">
            <v>1.76342761516571</v>
          </cell>
        </row>
        <row r="1004">
          <cell r="A1004">
            <v>37930</v>
          </cell>
          <cell r="B1004">
            <v>1.762337006923238</v>
          </cell>
          <cell r="C1004">
            <v>1.762337006923238</v>
          </cell>
          <cell r="D1004">
            <v>1.7192334613990461</v>
          </cell>
          <cell r="E1004">
            <v>1.7227799892425539</v>
          </cell>
        </row>
        <row r="1005">
          <cell r="A1005">
            <v>37931</v>
          </cell>
          <cell r="B1005">
            <v>1.742421653736584</v>
          </cell>
          <cell r="C1005">
            <v>1.7787050008773799</v>
          </cell>
          <cell r="D1005">
            <v>1.7298725324137709</v>
          </cell>
          <cell r="E1005">
            <v>1.7787050008773799</v>
          </cell>
        </row>
        <row r="1006">
          <cell r="A1006">
            <v>37932</v>
          </cell>
          <cell r="B1006">
            <v>1.784160541954716</v>
          </cell>
          <cell r="C1006">
            <v>1.7950728802199141</v>
          </cell>
          <cell r="D1006">
            <v>1.7746123240234959</v>
          </cell>
          <cell r="E1006">
            <v>1.781432509422302</v>
          </cell>
        </row>
        <row r="1007">
          <cell r="A1007">
            <v>37935</v>
          </cell>
          <cell r="B1007">
            <v>1.786889219000096</v>
          </cell>
          <cell r="C1007">
            <v>1.786889219000096</v>
          </cell>
          <cell r="D1007">
            <v>1.7601539910140109</v>
          </cell>
          <cell r="E1007">
            <v>1.7628822326660161</v>
          </cell>
        </row>
        <row r="1008">
          <cell r="A1008">
            <v>37936</v>
          </cell>
          <cell r="B1008">
            <v>1.762336368978054</v>
          </cell>
          <cell r="C1008">
            <v>1.790981239091975</v>
          </cell>
          <cell r="D1008">
            <v>1.7459679609710701</v>
          </cell>
          <cell r="E1008">
            <v>1.785524964332581</v>
          </cell>
        </row>
        <row r="1009">
          <cell r="A1009">
            <v>37937</v>
          </cell>
          <cell r="B1009">
            <v>1.792891189703496</v>
          </cell>
          <cell r="C1009">
            <v>1.829174642547321</v>
          </cell>
          <cell r="D1009">
            <v>1.7868893905100049</v>
          </cell>
          <cell r="E1009">
            <v>1.8196262121200559</v>
          </cell>
        </row>
        <row r="1010">
          <cell r="A1010">
            <v>37938</v>
          </cell>
          <cell r="B1010">
            <v>1.830538339374518</v>
          </cell>
          <cell r="C1010">
            <v>1.8387226478791421</v>
          </cell>
          <cell r="D1010">
            <v>1.8114418970445429</v>
          </cell>
          <cell r="E1010">
            <v>1.834903359413147</v>
          </cell>
        </row>
        <row r="1011">
          <cell r="A1011">
            <v>37939</v>
          </cell>
          <cell r="B1011">
            <v>1.865730978146166</v>
          </cell>
          <cell r="C1011">
            <v>1.8812810015071599</v>
          </cell>
          <cell r="D1011">
            <v>1.84936256536654</v>
          </cell>
          <cell r="E1011">
            <v>1.8741879463195801</v>
          </cell>
        </row>
        <row r="1012">
          <cell r="A1012">
            <v>37942</v>
          </cell>
          <cell r="B1012">
            <v>1.860546949939238</v>
          </cell>
          <cell r="C1012">
            <v>1.86327519127644</v>
          </cell>
          <cell r="D1012">
            <v>1.8349031880813831</v>
          </cell>
          <cell r="E1012">
            <v>1.837358355522156</v>
          </cell>
        </row>
        <row r="1013">
          <cell r="A1013">
            <v>37943</v>
          </cell>
          <cell r="B1013">
            <v>1.8496359306022641</v>
          </cell>
          <cell r="C1013">
            <v>1.868459516719978</v>
          </cell>
          <cell r="D1013">
            <v>1.844725384629009</v>
          </cell>
          <cell r="E1013">
            <v>1.8660043478012081</v>
          </cell>
        </row>
        <row r="1014">
          <cell r="A1014">
            <v>37944</v>
          </cell>
          <cell r="B1014">
            <v>1.8733694286199429</v>
          </cell>
          <cell r="C1014">
            <v>1.8755519390106199</v>
          </cell>
          <cell r="D1014">
            <v>1.8485440493668479</v>
          </cell>
          <cell r="E1014">
            <v>1.8755519390106199</v>
          </cell>
        </row>
        <row r="1015">
          <cell r="A1015">
            <v>37945</v>
          </cell>
          <cell r="B1015">
            <v>1.88591814765162</v>
          </cell>
          <cell r="C1015">
            <v>1.894647979210845</v>
          </cell>
          <cell r="D1015">
            <v>1.868731350307536</v>
          </cell>
          <cell r="E1015">
            <v>1.8785524368286131</v>
          </cell>
        </row>
        <row r="1016">
          <cell r="A1016">
            <v>37946</v>
          </cell>
          <cell r="B1016">
            <v>1.8714598325651011</v>
          </cell>
          <cell r="C1016">
            <v>1.88646433172032</v>
          </cell>
          <cell r="D1016">
            <v>1.8660037645826499</v>
          </cell>
          <cell r="E1016">
            <v>1.87282395362854</v>
          </cell>
        </row>
        <row r="1017">
          <cell r="A1017">
            <v>37949</v>
          </cell>
          <cell r="B1017">
            <v>1.8924666975938611</v>
          </cell>
          <cell r="C1017">
            <v>1.901469191644817</v>
          </cell>
          <cell r="D1017">
            <v>1.8728245139632029</v>
          </cell>
          <cell r="E1017">
            <v>1.87446129322052</v>
          </cell>
        </row>
        <row r="1018">
          <cell r="A1018">
            <v>37950</v>
          </cell>
          <cell r="B1018">
            <v>1.8881006471678079</v>
          </cell>
          <cell r="C1018">
            <v>1.898740122817729</v>
          </cell>
          <cell r="D1018">
            <v>1.8831901039343371</v>
          </cell>
          <cell r="E1018">
            <v>1.895466566085815</v>
          </cell>
        </row>
        <row r="1019">
          <cell r="A1019">
            <v>37951</v>
          </cell>
          <cell r="B1019">
            <v>1.8332663956089681</v>
          </cell>
          <cell r="C1019">
            <v>1.8332663956089681</v>
          </cell>
          <cell r="D1019">
            <v>1.7950735104744751</v>
          </cell>
          <cell r="E1019">
            <v>1.8010751008987429</v>
          </cell>
        </row>
        <row r="1020">
          <cell r="A1020">
            <v>37952</v>
          </cell>
          <cell r="B1020">
            <v>1.808714590473242</v>
          </cell>
          <cell r="C1020">
            <v>1.819626728683956</v>
          </cell>
          <cell r="D1020">
            <v>1.800530278679511</v>
          </cell>
          <cell r="E1020">
            <v>1.8182628154754641</v>
          </cell>
        </row>
        <row r="1021">
          <cell r="A1021">
            <v>37953</v>
          </cell>
          <cell r="B1021">
            <v>1.8196263750989159</v>
          </cell>
          <cell r="C1021">
            <v>1.827537819459339</v>
          </cell>
          <cell r="D1021">
            <v>1.8059859968503911</v>
          </cell>
          <cell r="E1021">
            <v>1.824536919593811</v>
          </cell>
        </row>
        <row r="1022">
          <cell r="A1022">
            <v>37956</v>
          </cell>
          <cell r="B1022">
            <v>1.8280836312109101</v>
          </cell>
          <cell r="C1022">
            <v>1.857819557189941</v>
          </cell>
          <cell r="D1022">
            <v>1.8209905759330349</v>
          </cell>
          <cell r="E1022">
            <v>1.857819557189941</v>
          </cell>
        </row>
        <row r="1023">
          <cell r="A1023">
            <v>37957</v>
          </cell>
          <cell r="B1023">
            <v>1.85236338649087</v>
          </cell>
          <cell r="C1023">
            <v>1.8796441426744299</v>
          </cell>
          <cell r="D1023">
            <v>1.85236338649087</v>
          </cell>
          <cell r="E1023">
            <v>1.87282395362854</v>
          </cell>
        </row>
        <row r="1024">
          <cell r="A1024">
            <v>37958</v>
          </cell>
          <cell r="B1024">
            <v>1.8741881398762901</v>
          </cell>
          <cell r="C1024">
            <v>1.8793715509104909</v>
          </cell>
          <cell r="D1024">
            <v>1.8550916910171511</v>
          </cell>
          <cell r="E1024">
            <v>1.8550916910171511</v>
          </cell>
        </row>
        <row r="1025">
          <cell r="A1025">
            <v>37959</v>
          </cell>
          <cell r="B1025">
            <v>1.8550916498650289</v>
          </cell>
          <cell r="C1025">
            <v>1.867367908411335</v>
          </cell>
          <cell r="D1025">
            <v>1.841451270086609</v>
          </cell>
          <cell r="E1025">
            <v>1.864367008209229</v>
          </cell>
        </row>
        <row r="1026">
          <cell r="A1026">
            <v>37960</v>
          </cell>
          <cell r="B1026">
            <v>1.859183347785142</v>
          </cell>
          <cell r="C1026">
            <v>1.878279791520042</v>
          </cell>
          <cell r="D1026">
            <v>1.859183347785142</v>
          </cell>
          <cell r="E1026">
            <v>1.8714596033096309</v>
          </cell>
        </row>
        <row r="1027">
          <cell r="A1027">
            <v>37963</v>
          </cell>
          <cell r="B1027">
            <v>1.870095871169575</v>
          </cell>
          <cell r="C1027">
            <v>1.8755519390106199</v>
          </cell>
          <cell r="D1027">
            <v>1.855091372403231</v>
          </cell>
          <cell r="E1027">
            <v>1.8755519390106199</v>
          </cell>
        </row>
        <row r="1028">
          <cell r="A1028">
            <v>37964</v>
          </cell>
          <cell r="B1028">
            <v>1.881280895679299</v>
          </cell>
          <cell r="C1028">
            <v>1.954120463739365</v>
          </cell>
          <cell r="D1028">
            <v>1.881280895679299</v>
          </cell>
          <cell r="E1028">
            <v>1.9505740404129031</v>
          </cell>
        </row>
        <row r="1029">
          <cell r="A1029">
            <v>37965</v>
          </cell>
          <cell r="B1029">
            <v>1.9423893654375199</v>
          </cell>
          <cell r="C1029">
            <v>1.9723983576982691</v>
          </cell>
          <cell r="D1029">
            <v>1.9423893654375199</v>
          </cell>
          <cell r="E1029">
            <v>1.951937794685364</v>
          </cell>
        </row>
        <row r="1030">
          <cell r="A1030">
            <v>37966</v>
          </cell>
          <cell r="B1030">
            <v>1.945118164660639</v>
          </cell>
          <cell r="C1030">
            <v>2.016048095146501</v>
          </cell>
          <cell r="D1030">
            <v>1.9423899223016039</v>
          </cell>
          <cell r="E1030">
            <v>1.9914953708648679</v>
          </cell>
        </row>
        <row r="1031">
          <cell r="A1031">
            <v>37967</v>
          </cell>
          <cell r="B1031">
            <v>2.002680064271384</v>
          </cell>
          <cell r="C1031">
            <v>2.017411486898145</v>
          </cell>
          <cell r="D1031">
            <v>1.9584851719842551</v>
          </cell>
          <cell r="E1031">
            <v>1.971307158470154</v>
          </cell>
        </row>
        <row r="1032">
          <cell r="A1032">
            <v>37970</v>
          </cell>
          <cell r="B1032">
            <v>1.9914955787939661</v>
          </cell>
          <cell r="C1032">
            <v>2.0037718381486931</v>
          </cell>
          <cell r="D1032">
            <v>1.95084730265548</v>
          </cell>
          <cell r="E1032">
            <v>1.9552121162414551</v>
          </cell>
        </row>
        <row r="1033">
          <cell r="A1033">
            <v>37971</v>
          </cell>
          <cell r="B1033">
            <v>1.959031357482339</v>
          </cell>
          <cell r="C1033">
            <v>1.988767494848859</v>
          </cell>
          <cell r="D1033">
            <v>1.9410261636672681</v>
          </cell>
          <cell r="E1033">
            <v>1.974035859107971</v>
          </cell>
        </row>
        <row r="1034">
          <cell r="A1034">
            <v>37972</v>
          </cell>
          <cell r="B1034">
            <v>1.9784000486786659</v>
          </cell>
          <cell r="C1034">
            <v>2.0365081837987322</v>
          </cell>
          <cell r="D1034">
            <v>1.9778545252169</v>
          </cell>
          <cell r="E1034">
            <v>2.0215036869049068</v>
          </cell>
        </row>
        <row r="1035">
          <cell r="A1035">
            <v>37973</v>
          </cell>
          <cell r="B1035">
            <v>2.0187760288889769</v>
          </cell>
          <cell r="C1035">
            <v>2.0586059093475342</v>
          </cell>
          <cell r="D1035">
            <v>2.0100461949273161</v>
          </cell>
          <cell r="E1035">
            <v>2.0586059093475342</v>
          </cell>
        </row>
        <row r="1036">
          <cell r="A1036">
            <v>37974</v>
          </cell>
          <cell r="B1036">
            <v>2.048784946694449</v>
          </cell>
          <cell r="C1036">
            <v>2.0856139294912048</v>
          </cell>
          <cell r="D1036">
            <v>2.048784946694449</v>
          </cell>
          <cell r="E1036">
            <v>2.0651533603668208</v>
          </cell>
        </row>
        <row r="1037">
          <cell r="A1037">
            <v>37977</v>
          </cell>
          <cell r="B1037">
            <v>2.0646076739127799</v>
          </cell>
          <cell r="C1037">
            <v>2.1139857769012451</v>
          </cell>
          <cell r="D1037">
            <v>2.051512819126406</v>
          </cell>
          <cell r="E1037">
            <v>2.1139857769012451</v>
          </cell>
        </row>
        <row r="1038">
          <cell r="A1038">
            <v>37978</v>
          </cell>
          <cell r="B1038">
            <v>2.1145308760618429</v>
          </cell>
          <cell r="C1038">
            <v>2.152451099853772</v>
          </cell>
          <cell r="D1038">
            <v>2.06515257970847</v>
          </cell>
          <cell r="E1038">
            <v>2.0706088542938228</v>
          </cell>
        </row>
        <row r="1039">
          <cell r="A1039">
            <v>37979</v>
          </cell>
          <cell r="B1039">
            <v>2.0706088542938228</v>
          </cell>
          <cell r="C1039">
            <v>2.0706088542938228</v>
          </cell>
          <cell r="D1039">
            <v>2.0706088542938228</v>
          </cell>
          <cell r="E1039">
            <v>2.0706088542938228</v>
          </cell>
        </row>
        <row r="1040">
          <cell r="A1040">
            <v>37980</v>
          </cell>
          <cell r="B1040">
            <v>2.0706088542938228</v>
          </cell>
          <cell r="C1040">
            <v>2.0706088542938228</v>
          </cell>
          <cell r="D1040">
            <v>2.0706088542938228</v>
          </cell>
          <cell r="E1040">
            <v>2.0706088542938228</v>
          </cell>
        </row>
        <row r="1041">
          <cell r="A1041">
            <v>37981</v>
          </cell>
          <cell r="B1041">
            <v>2.0736106390007452</v>
          </cell>
          <cell r="C1041">
            <v>2.089433321717761</v>
          </cell>
          <cell r="D1041">
            <v>2.0324166328620601</v>
          </cell>
          <cell r="E1041">
            <v>2.0438745021820068</v>
          </cell>
        </row>
        <row r="1042">
          <cell r="A1042">
            <v>37984</v>
          </cell>
          <cell r="B1042">
            <v>2.0515126906913022</v>
          </cell>
          <cell r="C1042">
            <v>2.0853409767150879</v>
          </cell>
          <cell r="D1042">
            <v>2.0515126906913022</v>
          </cell>
          <cell r="E1042">
            <v>2.0853409767150879</v>
          </cell>
        </row>
        <row r="1043">
          <cell r="A1043">
            <v>37985</v>
          </cell>
          <cell r="B1043">
            <v>2.0984363560993762</v>
          </cell>
          <cell r="C1043">
            <v>2.111531214643533</v>
          </cell>
          <cell r="D1043">
            <v>2.0842504501342769</v>
          </cell>
          <cell r="E1043">
            <v>2.0842504501342769</v>
          </cell>
        </row>
        <row r="1044">
          <cell r="A1044">
            <v>37986</v>
          </cell>
          <cell r="B1044">
            <v>2.0842504501342769</v>
          </cell>
          <cell r="C1044">
            <v>2.0842504501342769</v>
          </cell>
          <cell r="D1044">
            <v>2.0842504501342769</v>
          </cell>
          <cell r="E1044">
            <v>2.0842504501342769</v>
          </cell>
        </row>
        <row r="1045">
          <cell r="A1045">
            <v>37987</v>
          </cell>
          <cell r="B1045">
            <v>2.0842504501342769</v>
          </cell>
          <cell r="C1045">
            <v>2.0842504501342769</v>
          </cell>
          <cell r="D1045">
            <v>2.0842504501342769</v>
          </cell>
          <cell r="E1045">
            <v>2.0842504501342769</v>
          </cell>
        </row>
        <row r="1046">
          <cell r="A1046">
            <v>37988</v>
          </cell>
          <cell r="B1046">
            <v>2.0842501807287301</v>
          </cell>
          <cell r="C1046">
            <v>2.160636186599731</v>
          </cell>
          <cell r="D1046">
            <v>2.0842501807287301</v>
          </cell>
          <cell r="E1046">
            <v>2.160636186599731</v>
          </cell>
        </row>
        <row r="1047">
          <cell r="A1047">
            <v>37991</v>
          </cell>
          <cell r="B1047">
            <v>2.1794597053027931</v>
          </cell>
          <cell r="C1047">
            <v>2.2913107696965631</v>
          </cell>
          <cell r="D1047">
            <v>2.17836845002387</v>
          </cell>
          <cell r="E1047">
            <v>2.2861275672912602</v>
          </cell>
        </row>
        <row r="1048">
          <cell r="A1048">
            <v>37992</v>
          </cell>
          <cell r="B1048">
            <v>2.3191374933210911</v>
          </cell>
          <cell r="C1048">
            <v>2.4061629772186279</v>
          </cell>
          <cell r="D1048">
            <v>2.283399555765929</v>
          </cell>
          <cell r="E1048">
            <v>2.4061629772186279</v>
          </cell>
        </row>
        <row r="1049">
          <cell r="A1049">
            <v>37993</v>
          </cell>
          <cell r="B1049">
            <v>2.400706228259569</v>
          </cell>
          <cell r="C1049">
            <v>2.5234696149319329</v>
          </cell>
          <cell r="D1049">
            <v>2.3788815429302321</v>
          </cell>
          <cell r="E1049">
            <v>2.380791187286377</v>
          </cell>
        </row>
        <row r="1050">
          <cell r="A1050">
            <v>37994</v>
          </cell>
          <cell r="B1050">
            <v>2.4279874642231971</v>
          </cell>
          <cell r="C1050">
            <v>2.4279874642231971</v>
          </cell>
          <cell r="D1050">
            <v>2.3188644321232781</v>
          </cell>
          <cell r="E1050">
            <v>2.3666057586669922</v>
          </cell>
        </row>
        <row r="1051">
          <cell r="A1051">
            <v>37995</v>
          </cell>
          <cell r="B1051">
            <v>2.3794278097254211</v>
          </cell>
          <cell r="C1051">
            <v>2.3911585443047141</v>
          </cell>
          <cell r="D1051">
            <v>2.3325048714082488</v>
          </cell>
          <cell r="E1051">
            <v>2.3406891822814941</v>
          </cell>
        </row>
        <row r="1052">
          <cell r="A1052">
            <v>37998</v>
          </cell>
          <cell r="B1052">
            <v>2.3469640688544571</v>
          </cell>
          <cell r="C1052">
            <v>2.403435241413177</v>
          </cell>
          <cell r="D1052">
            <v>2.335233332132804</v>
          </cell>
          <cell r="E1052">
            <v>2.343417644500732</v>
          </cell>
        </row>
        <row r="1053">
          <cell r="A1053">
            <v>37999</v>
          </cell>
          <cell r="B1053">
            <v>2.3652412710511239</v>
          </cell>
          <cell r="C1053">
            <v>2.3990695556185688</v>
          </cell>
          <cell r="D1053">
            <v>2.3516008941520159</v>
          </cell>
          <cell r="E1053">
            <v>2.3679695129394531</v>
          </cell>
        </row>
        <row r="1054">
          <cell r="A1054">
            <v>38000</v>
          </cell>
          <cell r="B1054">
            <v>2.3786087646300151</v>
          </cell>
          <cell r="C1054">
            <v>2.3786087646300151</v>
          </cell>
          <cell r="D1054">
            <v>2.2561180418380959</v>
          </cell>
          <cell r="E1054">
            <v>2.2962207794189449</v>
          </cell>
        </row>
        <row r="1055">
          <cell r="A1055">
            <v>38001</v>
          </cell>
          <cell r="B1055">
            <v>2.264575090598858</v>
          </cell>
          <cell r="C1055">
            <v>2.2847627870964282</v>
          </cell>
          <cell r="D1055">
            <v>2.2372943409021842</v>
          </cell>
          <cell r="E1055">
            <v>2.2506618499755859</v>
          </cell>
        </row>
        <row r="1056">
          <cell r="A1056">
            <v>38002</v>
          </cell>
          <cell r="B1056">
            <v>2.241114413500219</v>
          </cell>
          <cell r="C1056">
            <v>2.291583776473999</v>
          </cell>
          <cell r="D1056">
            <v>2.2070134644455459</v>
          </cell>
          <cell r="E1056">
            <v>2.291583776473999</v>
          </cell>
        </row>
        <row r="1057">
          <cell r="A1057">
            <v>38005</v>
          </cell>
          <cell r="B1057">
            <v>2.291583120549741</v>
          </cell>
          <cell r="C1057">
            <v>2.3505096435546879</v>
          </cell>
          <cell r="D1057">
            <v>2.291583120549741</v>
          </cell>
          <cell r="E1057">
            <v>2.3505096435546879</v>
          </cell>
        </row>
        <row r="1058">
          <cell r="A1058">
            <v>38006</v>
          </cell>
          <cell r="B1058">
            <v>2.348873566225373</v>
          </cell>
          <cell r="C1058">
            <v>2.4129833152887499</v>
          </cell>
          <cell r="D1058">
            <v>2.332505150654935</v>
          </cell>
          <cell r="E1058">
            <v>2.3979790210723881</v>
          </cell>
        </row>
        <row r="1059">
          <cell r="A1059">
            <v>38007</v>
          </cell>
          <cell r="B1059">
            <v>2.3938857284330601</v>
          </cell>
          <cell r="C1059">
            <v>2.397432150879701</v>
          </cell>
          <cell r="D1059">
            <v>2.3477811959487349</v>
          </cell>
          <cell r="E1059">
            <v>2.354601383209229</v>
          </cell>
        </row>
        <row r="1060">
          <cell r="A1060">
            <v>38008</v>
          </cell>
          <cell r="B1060">
            <v>2.2902203721678438</v>
          </cell>
          <cell r="C1060">
            <v>2.3488740645294479</v>
          </cell>
          <cell r="D1060">
            <v>2.2752160747683812</v>
          </cell>
          <cell r="E1060">
            <v>2.3142275810241699</v>
          </cell>
        </row>
        <row r="1061">
          <cell r="A1061">
            <v>38009</v>
          </cell>
          <cell r="B1061">
            <v>2.3104069773626561</v>
          </cell>
          <cell r="C1061">
            <v>2.332504320107645</v>
          </cell>
          <cell r="D1061">
            <v>2.2888551580836318</v>
          </cell>
          <cell r="E1061">
            <v>2.3218648433685298</v>
          </cell>
        </row>
        <row r="1062">
          <cell r="A1062">
            <v>38012</v>
          </cell>
          <cell r="B1062">
            <v>2.3420526719497672</v>
          </cell>
          <cell r="C1062">
            <v>2.3843379235912558</v>
          </cell>
          <cell r="D1062">
            <v>2.3215921066011052</v>
          </cell>
          <cell r="E1062">
            <v>2.3679695129394531</v>
          </cell>
        </row>
        <row r="1063">
          <cell r="A1063">
            <v>38013</v>
          </cell>
          <cell r="B1063">
            <v>2.3679706849350239</v>
          </cell>
          <cell r="C1063">
            <v>2.3816110685852592</v>
          </cell>
          <cell r="D1063">
            <v>2.320229342159204</v>
          </cell>
          <cell r="E1063">
            <v>2.35433030128479</v>
          </cell>
        </row>
        <row r="1064">
          <cell r="A1064">
            <v>38014</v>
          </cell>
          <cell r="B1064">
            <v>2.3355047248854999</v>
          </cell>
          <cell r="C1064">
            <v>2.3843372861044991</v>
          </cell>
          <cell r="D1064">
            <v>2.3355047248854999</v>
          </cell>
          <cell r="E1064">
            <v>2.3461441993713379</v>
          </cell>
        </row>
        <row r="1065">
          <cell r="A1065">
            <v>38015</v>
          </cell>
          <cell r="B1065">
            <v>2.32295704032859</v>
          </cell>
          <cell r="C1065">
            <v>2.3458727816320151</v>
          </cell>
          <cell r="D1065">
            <v>2.1879171368966999</v>
          </cell>
          <cell r="E1065">
            <v>2.2097418308258061</v>
          </cell>
        </row>
        <row r="1066">
          <cell r="A1066">
            <v>38016</v>
          </cell>
          <cell r="B1066">
            <v>2.187916998510631</v>
          </cell>
          <cell r="C1066">
            <v>2.217926002799004</v>
          </cell>
          <cell r="D1066">
            <v>2.1278994062052732</v>
          </cell>
          <cell r="E1066">
            <v>2.1358108520507808</v>
          </cell>
        </row>
        <row r="1067">
          <cell r="A1067">
            <v>38019</v>
          </cell>
          <cell r="B1067">
            <v>2.114258863088863</v>
          </cell>
          <cell r="C1067">
            <v>2.146995691263065</v>
          </cell>
          <cell r="D1067">
            <v>2.07606575812851</v>
          </cell>
          <cell r="E1067">
            <v>2.138811588287354</v>
          </cell>
        </row>
        <row r="1068">
          <cell r="A1068">
            <v>38020</v>
          </cell>
          <cell r="B1068">
            <v>2.176730899157064</v>
          </cell>
          <cell r="C1068">
            <v>2.1988282383449591</v>
          </cell>
          <cell r="D1068">
            <v>2.1499956746447419</v>
          </cell>
          <cell r="E1068">
            <v>2.182459831237793</v>
          </cell>
        </row>
        <row r="1069">
          <cell r="A1069">
            <v>38021</v>
          </cell>
          <cell r="B1069">
            <v>2.220654037333667</v>
          </cell>
          <cell r="C1069">
            <v>2.2362040631305091</v>
          </cell>
          <cell r="D1069">
            <v>2.1319915620751142</v>
          </cell>
          <cell r="E1069">
            <v>2.1358108520507808</v>
          </cell>
        </row>
        <row r="1070">
          <cell r="A1070">
            <v>38022</v>
          </cell>
          <cell r="B1070">
            <v>2.1551790593329549</v>
          </cell>
          <cell r="C1070">
            <v>2.1879158731825128</v>
          </cell>
          <cell r="D1070">
            <v>2.101981684793528</v>
          </cell>
          <cell r="E1070">
            <v>2.122442245483398</v>
          </cell>
        </row>
        <row r="1071">
          <cell r="A1071">
            <v>38023</v>
          </cell>
          <cell r="B1071">
            <v>2.1221705874136969</v>
          </cell>
          <cell r="C1071">
            <v>2.2266559600830078</v>
          </cell>
          <cell r="D1071">
            <v>2.0823406982473078</v>
          </cell>
          <cell r="E1071">
            <v>2.2266559600830078</v>
          </cell>
        </row>
        <row r="1072">
          <cell r="A1072">
            <v>38026</v>
          </cell>
          <cell r="B1072">
            <v>2.242478204916484</v>
          </cell>
          <cell r="C1072">
            <v>2.2670309285308878</v>
          </cell>
          <cell r="D1072">
            <v>2.2233817577362061</v>
          </cell>
          <cell r="E1072">
            <v>2.2233817577362061</v>
          </cell>
        </row>
        <row r="1073">
          <cell r="A1073">
            <v>38027</v>
          </cell>
          <cell r="B1073">
            <v>2.2127419852185191</v>
          </cell>
          <cell r="C1073">
            <v>2.2902192270805468</v>
          </cell>
          <cell r="D1073">
            <v>2.2124691193991071</v>
          </cell>
          <cell r="E1073">
            <v>2.2888553142547612</v>
          </cell>
        </row>
        <row r="1074">
          <cell r="A1074">
            <v>38028</v>
          </cell>
          <cell r="B1074">
            <v>2.3134083021547021</v>
          </cell>
          <cell r="C1074">
            <v>2.3843382295032911</v>
          </cell>
          <cell r="D1074">
            <v>2.2997679235055251</v>
          </cell>
          <cell r="E1074">
            <v>2.3783364295959468</v>
          </cell>
        </row>
        <row r="1075">
          <cell r="A1075">
            <v>38029</v>
          </cell>
          <cell r="B1075">
            <v>2.3897939559698109</v>
          </cell>
          <cell r="C1075">
            <v>2.3925219896824079</v>
          </cell>
          <cell r="D1075">
            <v>2.3224104617769639</v>
          </cell>
          <cell r="E1075">
            <v>2.3775177001953121</v>
          </cell>
        </row>
        <row r="1076">
          <cell r="A1076">
            <v>38030</v>
          </cell>
          <cell r="B1076">
            <v>2.3816106800265109</v>
          </cell>
          <cell r="C1076">
            <v>2.414074646285286</v>
          </cell>
          <cell r="D1076">
            <v>2.318864842218094</v>
          </cell>
          <cell r="E1076">
            <v>2.3404166698455811</v>
          </cell>
        </row>
        <row r="1077">
          <cell r="A1077">
            <v>38033</v>
          </cell>
          <cell r="B1077">
            <v>2.3235018826380132</v>
          </cell>
          <cell r="C1077">
            <v>2.3322317160224491</v>
          </cell>
          <cell r="D1077">
            <v>2.2888554149316809</v>
          </cell>
          <cell r="E1077">
            <v>2.3134081363677979</v>
          </cell>
        </row>
        <row r="1078">
          <cell r="A1078">
            <v>38034</v>
          </cell>
          <cell r="B1078">
            <v>2.324593878377446</v>
          </cell>
          <cell r="C1078">
            <v>2.3352333596999251</v>
          </cell>
          <cell r="D1078">
            <v>2.279307918311253</v>
          </cell>
          <cell r="E1078">
            <v>2.3270492553710942</v>
          </cell>
        </row>
        <row r="1079">
          <cell r="A1079">
            <v>38035</v>
          </cell>
          <cell r="B1079">
            <v>2.335505018070438</v>
          </cell>
          <cell r="C1079">
            <v>2.354328802124825</v>
          </cell>
          <cell r="D1079">
            <v>2.2943110273997158</v>
          </cell>
          <cell r="E1079">
            <v>2.31067943572998</v>
          </cell>
        </row>
        <row r="1080">
          <cell r="A1080">
            <v>38036</v>
          </cell>
          <cell r="B1080">
            <v>2.2820349650842582</v>
          </cell>
          <cell r="C1080">
            <v>2.2820349650842582</v>
          </cell>
          <cell r="D1080">
            <v>2.2053759098052979</v>
          </cell>
          <cell r="E1080">
            <v>2.2053759098052979</v>
          </cell>
        </row>
        <row r="1081">
          <cell r="A1081">
            <v>38037</v>
          </cell>
          <cell r="B1081">
            <v>2.1278986688640078</v>
          </cell>
          <cell r="C1081">
            <v>2.2094680595591538</v>
          </cell>
          <cell r="D1081">
            <v>2.0951618495203479</v>
          </cell>
          <cell r="E1081">
            <v>2.2070128917694092</v>
          </cell>
        </row>
        <row r="1082">
          <cell r="A1082">
            <v>38040</v>
          </cell>
          <cell r="B1082">
            <v>2.2070128917694092</v>
          </cell>
          <cell r="C1082">
            <v>2.2070128917694092</v>
          </cell>
          <cell r="D1082">
            <v>2.2070128917694092</v>
          </cell>
          <cell r="E1082">
            <v>2.2070128917694092</v>
          </cell>
        </row>
        <row r="1083">
          <cell r="A1083">
            <v>38041</v>
          </cell>
          <cell r="B1083">
            <v>2.2070128917694092</v>
          </cell>
          <cell r="C1083">
            <v>2.2070128917694092</v>
          </cell>
          <cell r="D1083">
            <v>2.2070128917694092</v>
          </cell>
          <cell r="E1083">
            <v>2.2070128917694092</v>
          </cell>
        </row>
        <row r="1084">
          <cell r="A1084">
            <v>38042</v>
          </cell>
          <cell r="B1084">
            <v>2.21519665152262</v>
          </cell>
          <cell r="C1084">
            <v>2.2746686904122502</v>
          </cell>
          <cell r="D1084">
            <v>2.21519665152262</v>
          </cell>
          <cell r="E1084">
            <v>2.2452056407928471</v>
          </cell>
        </row>
        <row r="1085">
          <cell r="A1085">
            <v>38043</v>
          </cell>
          <cell r="B1085">
            <v>2.239749863463941</v>
          </cell>
          <cell r="C1085">
            <v>2.2424778972388739</v>
          </cell>
          <cell r="D1085">
            <v>2.2130148410797119</v>
          </cell>
          <cell r="E1085">
            <v>2.2130148410797119</v>
          </cell>
        </row>
        <row r="1086">
          <cell r="A1086">
            <v>38044</v>
          </cell>
          <cell r="B1086">
            <v>2.225836713544751</v>
          </cell>
          <cell r="C1086">
            <v>2.237021923065186</v>
          </cell>
          <cell r="D1086">
            <v>2.2160158331721842</v>
          </cell>
          <cell r="E1086">
            <v>2.237021923065186</v>
          </cell>
        </row>
        <row r="1087">
          <cell r="A1087">
            <v>38047</v>
          </cell>
          <cell r="B1087">
            <v>2.2536625650207172</v>
          </cell>
          <cell r="C1087">
            <v>2.3379599747931921</v>
          </cell>
          <cell r="D1087">
            <v>2.2536625650207172</v>
          </cell>
          <cell r="E1087">
            <v>2.32431960105896</v>
          </cell>
        </row>
        <row r="1088">
          <cell r="A1088">
            <v>38048</v>
          </cell>
          <cell r="B1088">
            <v>2.2643025774513239</v>
          </cell>
          <cell r="C1088">
            <v>2.3516009068216999</v>
          </cell>
          <cell r="D1088">
            <v>2.2615745436839321</v>
          </cell>
          <cell r="E1088">
            <v>2.3194096088409419</v>
          </cell>
        </row>
        <row r="1089">
          <cell r="A1089">
            <v>38049</v>
          </cell>
          <cell r="B1089">
            <v>2.3461441993713379</v>
          </cell>
          <cell r="C1089">
            <v>2.3546011641842921</v>
          </cell>
          <cell r="D1089">
            <v>2.3188634528670198</v>
          </cell>
          <cell r="E1089">
            <v>2.3461441993713379</v>
          </cell>
        </row>
        <row r="1090">
          <cell r="A1090">
            <v>38050</v>
          </cell>
          <cell r="B1090">
            <v>2.332504613336523</v>
          </cell>
          <cell r="C1090">
            <v>2.3584212480082249</v>
          </cell>
          <cell r="D1090">
            <v>2.3134081675927058</v>
          </cell>
          <cell r="E1090">
            <v>2.317500114440918</v>
          </cell>
        </row>
        <row r="1091">
          <cell r="A1091">
            <v>38051</v>
          </cell>
          <cell r="B1091">
            <v>2.3447816485165309</v>
          </cell>
          <cell r="C1091">
            <v>2.3570581175433589</v>
          </cell>
          <cell r="D1091">
            <v>2.3134089355424239</v>
          </cell>
          <cell r="E1091">
            <v>2.3374159336090088</v>
          </cell>
        </row>
        <row r="1092">
          <cell r="A1092">
            <v>38054</v>
          </cell>
          <cell r="B1092">
            <v>2.353511703431757</v>
          </cell>
          <cell r="C1092">
            <v>2.3679706849350239</v>
          </cell>
          <cell r="D1092">
            <v>2.3461459878403539</v>
          </cell>
          <cell r="E1092">
            <v>2.35433030128479</v>
          </cell>
        </row>
        <row r="1093">
          <cell r="A1093">
            <v>38055</v>
          </cell>
          <cell r="B1093">
            <v>2.3570573329925542</v>
          </cell>
          <cell r="C1093">
            <v>2.3952504325816228</v>
          </cell>
          <cell r="D1093">
            <v>2.3412344447414801</v>
          </cell>
          <cell r="E1093">
            <v>2.3570573329925542</v>
          </cell>
        </row>
        <row r="1094">
          <cell r="A1094">
            <v>38056</v>
          </cell>
          <cell r="B1094">
            <v>2.356784845670397</v>
          </cell>
          <cell r="C1094">
            <v>2.370698091583344</v>
          </cell>
          <cell r="D1094">
            <v>2.2561187744140621</v>
          </cell>
          <cell r="E1094">
            <v>2.2561187744140621</v>
          </cell>
        </row>
        <row r="1095">
          <cell r="A1095">
            <v>38057</v>
          </cell>
          <cell r="B1095">
            <v>2.2340210947064909</v>
          </cell>
          <cell r="C1095">
            <v>2.2861274386303179</v>
          </cell>
          <cell r="D1095">
            <v>2.1961008604746142</v>
          </cell>
          <cell r="E1095">
            <v>2.2179255485534668</v>
          </cell>
        </row>
        <row r="1096">
          <cell r="A1096">
            <v>38058</v>
          </cell>
          <cell r="B1096">
            <v>2.250662042140362</v>
          </cell>
          <cell r="C1096">
            <v>2.3024955126167792</v>
          </cell>
          <cell r="D1096">
            <v>2.250662042140362</v>
          </cell>
          <cell r="E1096">
            <v>2.277124404907227</v>
          </cell>
        </row>
        <row r="1097">
          <cell r="A1097">
            <v>38061</v>
          </cell>
          <cell r="B1097">
            <v>2.2779433483603131</v>
          </cell>
          <cell r="C1097">
            <v>2.2779433483603131</v>
          </cell>
          <cell r="D1097">
            <v>2.1922817828093542</v>
          </cell>
          <cell r="E1097">
            <v>2.2042853832244869</v>
          </cell>
        </row>
        <row r="1098">
          <cell r="A1098">
            <v>38062</v>
          </cell>
          <cell r="B1098">
            <v>2.2334761947757369</v>
          </cell>
          <cell r="C1098">
            <v>2.250663000945007</v>
          </cell>
          <cell r="D1098">
            <v>2.183006615518706</v>
          </cell>
          <cell r="E1098">
            <v>2.2154707908630371</v>
          </cell>
        </row>
        <row r="1099">
          <cell r="A1099">
            <v>38063</v>
          </cell>
          <cell r="B1099">
            <v>2.242477603882616</v>
          </cell>
          <cell r="C1099">
            <v>2.2547540664672852</v>
          </cell>
          <cell r="D1099">
            <v>2.2124688200127731</v>
          </cell>
          <cell r="E1099">
            <v>2.2547540664672852</v>
          </cell>
        </row>
        <row r="1100">
          <cell r="A1100">
            <v>38064</v>
          </cell>
          <cell r="B1100">
            <v>2.2588473186202132</v>
          </cell>
          <cell r="C1100">
            <v>2.354329991612734</v>
          </cell>
          <cell r="D1100">
            <v>2.2397506591402832</v>
          </cell>
          <cell r="E1100">
            <v>2.343417644500732</v>
          </cell>
        </row>
        <row r="1101">
          <cell r="A1101">
            <v>38065</v>
          </cell>
          <cell r="B1101">
            <v>2.3548746120145458</v>
          </cell>
          <cell r="C1101">
            <v>2.3679694651531111</v>
          </cell>
          <cell r="D1101">
            <v>2.2730323522714979</v>
          </cell>
          <cell r="E1101">
            <v>2.2858543395996089</v>
          </cell>
        </row>
        <row r="1102">
          <cell r="A1102">
            <v>38068</v>
          </cell>
          <cell r="B1102">
            <v>2.2422054813978201</v>
          </cell>
          <cell r="C1102">
            <v>2.272487138277675</v>
          </cell>
          <cell r="D1102">
            <v>2.2342940369022508</v>
          </cell>
          <cell r="E1102">
            <v>2.258846759796143</v>
          </cell>
        </row>
        <row r="1103">
          <cell r="A1103">
            <v>38069</v>
          </cell>
          <cell r="B1103">
            <v>2.2833994668050019</v>
          </cell>
          <cell r="C1103">
            <v>2.2861277092395391</v>
          </cell>
          <cell r="D1103">
            <v>2.2151975686550829</v>
          </cell>
          <cell r="E1103">
            <v>2.231566190719604</v>
          </cell>
        </row>
        <row r="1104">
          <cell r="A1104">
            <v>38070</v>
          </cell>
          <cell r="B1104">
            <v>2.234294416650159</v>
          </cell>
          <cell r="C1104">
            <v>2.2776707276886969</v>
          </cell>
          <cell r="D1104">
            <v>2.2111058109174739</v>
          </cell>
          <cell r="E1104">
            <v>2.226382970809937</v>
          </cell>
        </row>
        <row r="1105">
          <cell r="A1105">
            <v>38071</v>
          </cell>
          <cell r="B1105">
            <v>2.2370225890020929</v>
          </cell>
          <cell r="C1105">
            <v>2.2585744169699828</v>
          </cell>
          <cell r="D1105">
            <v>2.2056496696023609</v>
          </cell>
          <cell r="E1105">
            <v>2.2397506237030029</v>
          </cell>
        </row>
        <row r="1106">
          <cell r="A1106">
            <v>38072</v>
          </cell>
          <cell r="B1106">
            <v>2.2424780648143008</v>
          </cell>
          <cell r="C1106">
            <v>2.2683949079519579</v>
          </cell>
          <cell r="D1106">
            <v>2.238386117913937</v>
          </cell>
          <cell r="E1106">
            <v>2.2558457851409912</v>
          </cell>
        </row>
        <row r="1107">
          <cell r="A1107">
            <v>38075</v>
          </cell>
          <cell r="B1107">
            <v>2.2705769516818668</v>
          </cell>
          <cell r="C1107">
            <v>2.2861269711139611</v>
          </cell>
          <cell r="D1107">
            <v>2.242477603882616</v>
          </cell>
          <cell r="E1107">
            <v>2.2547540664672852</v>
          </cell>
        </row>
        <row r="1108">
          <cell r="A1108">
            <v>38076</v>
          </cell>
          <cell r="B1108">
            <v>2.2206534548555492</v>
          </cell>
          <cell r="C1108">
            <v>2.2724869299609809</v>
          </cell>
          <cell r="D1108">
            <v>2.2083769904661459</v>
          </cell>
          <cell r="E1108">
            <v>2.2708499431610112</v>
          </cell>
        </row>
        <row r="1109">
          <cell r="A1109">
            <v>38077</v>
          </cell>
          <cell r="B1109">
            <v>2.2724869342047089</v>
          </cell>
          <cell r="C1109">
            <v>2.332504510879517</v>
          </cell>
          <cell r="D1109">
            <v>2.2643026245964899</v>
          </cell>
          <cell r="E1109">
            <v>2.332504510879517</v>
          </cell>
        </row>
        <row r="1110">
          <cell r="A1110">
            <v>38078</v>
          </cell>
          <cell r="B1110">
            <v>2.346144509677579</v>
          </cell>
          <cell r="C1110">
            <v>2.3706972264059769</v>
          </cell>
          <cell r="D1110">
            <v>2.3057689079313679</v>
          </cell>
          <cell r="E1110">
            <v>2.3254110813140869</v>
          </cell>
        </row>
        <row r="1111">
          <cell r="A1111">
            <v>38079</v>
          </cell>
          <cell r="B1111">
            <v>2.3256846094407102</v>
          </cell>
          <cell r="C1111">
            <v>2.3638777121026462</v>
          </cell>
          <cell r="D1111">
            <v>2.3079520751902751</v>
          </cell>
          <cell r="E1111">
            <v>2.3597855567932129</v>
          </cell>
        </row>
        <row r="1112">
          <cell r="A1112">
            <v>38082</v>
          </cell>
          <cell r="B1112">
            <v>2.3434172585412139</v>
          </cell>
          <cell r="C1112">
            <v>2.3556935169355051</v>
          </cell>
          <cell r="D1112">
            <v>2.3188645336169591</v>
          </cell>
          <cell r="E1112">
            <v>2.329504013061523</v>
          </cell>
        </row>
        <row r="1113">
          <cell r="A1113">
            <v>38083</v>
          </cell>
          <cell r="B1113">
            <v>2.3325048714082488</v>
          </cell>
          <cell r="C1113">
            <v>2.35378382991588</v>
          </cell>
          <cell r="D1113">
            <v>2.3052241126783279</v>
          </cell>
          <cell r="E1113">
            <v>2.3406891822814941</v>
          </cell>
        </row>
        <row r="1114">
          <cell r="A1114">
            <v>38084</v>
          </cell>
          <cell r="B1114">
            <v>2.318864419139989</v>
          </cell>
          <cell r="C1114">
            <v>2.3393249875441651</v>
          </cell>
          <cell r="D1114">
            <v>2.2806713164917261</v>
          </cell>
          <cell r="E1114">
            <v>2.3297767639160161</v>
          </cell>
        </row>
        <row r="1115">
          <cell r="A1115">
            <v>38085</v>
          </cell>
          <cell r="B1115">
            <v>2.3379610049689479</v>
          </cell>
          <cell r="C1115">
            <v>2.3802462654314569</v>
          </cell>
          <cell r="D1115">
            <v>2.318864556580789</v>
          </cell>
          <cell r="E1115">
            <v>2.3731532096862789</v>
          </cell>
        </row>
        <row r="1116">
          <cell r="A1116">
            <v>38086</v>
          </cell>
          <cell r="B1116">
            <v>2.3731532096862789</v>
          </cell>
          <cell r="C1116">
            <v>2.3731532096862789</v>
          </cell>
          <cell r="D1116">
            <v>2.3731532096862789</v>
          </cell>
          <cell r="E1116">
            <v>2.3731532096862789</v>
          </cell>
        </row>
        <row r="1117">
          <cell r="A1117">
            <v>38089</v>
          </cell>
          <cell r="B1117">
            <v>2.3734260332786432</v>
          </cell>
          <cell r="C1117">
            <v>2.424986651143842</v>
          </cell>
          <cell r="D1117">
            <v>2.3734260332786432</v>
          </cell>
          <cell r="E1117">
            <v>2.4143471717834468</v>
          </cell>
        </row>
        <row r="1118">
          <cell r="A1118">
            <v>38090</v>
          </cell>
          <cell r="B1118">
            <v>2.411619445622208</v>
          </cell>
          <cell r="C1118">
            <v>2.441355376829681</v>
          </cell>
          <cell r="D1118">
            <v>2.386793851852417</v>
          </cell>
          <cell r="E1118">
            <v>2.386793851852417</v>
          </cell>
        </row>
        <row r="1119">
          <cell r="A1119">
            <v>38091</v>
          </cell>
          <cell r="B1119">
            <v>2.3829739055567991</v>
          </cell>
          <cell r="C1119">
            <v>2.3829739055567991</v>
          </cell>
          <cell r="D1119">
            <v>2.3379606182186969</v>
          </cell>
          <cell r="E1119">
            <v>2.3450536727905269</v>
          </cell>
        </row>
        <row r="1120">
          <cell r="A1120">
            <v>38092</v>
          </cell>
          <cell r="B1120">
            <v>2.329776689980259</v>
          </cell>
          <cell r="C1120">
            <v>2.3420529473789111</v>
          </cell>
          <cell r="D1120">
            <v>2.295402877874114</v>
          </cell>
          <cell r="E1120">
            <v>2.3188643455505371</v>
          </cell>
        </row>
        <row r="1121">
          <cell r="A1121">
            <v>38093</v>
          </cell>
          <cell r="B1121">
            <v>2.305224003052659</v>
          </cell>
          <cell r="C1121">
            <v>2.3447810180756292</v>
          </cell>
          <cell r="D1121">
            <v>2.2970396925686209</v>
          </cell>
          <cell r="E1121">
            <v>2.3093161582946782</v>
          </cell>
        </row>
        <row r="1122">
          <cell r="A1122">
            <v>38096</v>
          </cell>
          <cell r="B1122">
            <v>2.3134080346109092</v>
          </cell>
          <cell r="C1122">
            <v>2.332231613437592</v>
          </cell>
          <cell r="D1122">
            <v>2.2782158367897019</v>
          </cell>
          <cell r="E1122">
            <v>2.2888553142547612</v>
          </cell>
        </row>
        <row r="1123">
          <cell r="A1123">
            <v>38097</v>
          </cell>
          <cell r="B1123">
            <v>2.2913116461262111</v>
          </cell>
          <cell r="C1123">
            <v>2.2954038029535089</v>
          </cell>
          <cell r="D1123">
            <v>2.215198278427124</v>
          </cell>
          <cell r="E1123">
            <v>2.215198278427124</v>
          </cell>
        </row>
        <row r="1124">
          <cell r="A1124">
            <v>38098</v>
          </cell>
          <cell r="B1124">
            <v>2.215198278427124</v>
          </cell>
          <cell r="C1124">
            <v>2.215198278427124</v>
          </cell>
          <cell r="D1124">
            <v>2.215198278427124</v>
          </cell>
          <cell r="E1124">
            <v>2.215198278427124</v>
          </cell>
        </row>
        <row r="1125">
          <cell r="A1125">
            <v>38099</v>
          </cell>
          <cell r="B1125">
            <v>2.1851882067832218</v>
          </cell>
          <cell r="C1125">
            <v>2.2370216775237002</v>
          </cell>
          <cell r="D1125">
            <v>2.1851882067832218</v>
          </cell>
          <cell r="E1125">
            <v>2.2070128917694092</v>
          </cell>
        </row>
        <row r="1126">
          <cell r="A1126">
            <v>38100</v>
          </cell>
          <cell r="B1126">
            <v>2.2070128917694092</v>
          </cell>
          <cell r="C1126">
            <v>2.2070128917694092</v>
          </cell>
          <cell r="D1126">
            <v>2.2070128917694092</v>
          </cell>
          <cell r="E1126">
            <v>2.2070128917694092</v>
          </cell>
        </row>
        <row r="1127">
          <cell r="A1127">
            <v>38103</v>
          </cell>
          <cell r="B1127">
            <v>2.237022691932077</v>
          </cell>
          <cell r="C1127">
            <v>2.261575421641401</v>
          </cell>
          <cell r="D1127">
            <v>2.183825284341637</v>
          </cell>
          <cell r="E1127">
            <v>2.1879172325134282</v>
          </cell>
        </row>
        <row r="1128">
          <cell r="A1128">
            <v>38104</v>
          </cell>
          <cell r="B1128">
            <v>2.1991027252116879</v>
          </cell>
          <cell r="C1128">
            <v>2.2394781452971571</v>
          </cell>
          <cell r="D1128">
            <v>2.1961018240807189</v>
          </cell>
          <cell r="E1128">
            <v>2.215198278427124</v>
          </cell>
        </row>
        <row r="1129">
          <cell r="A1129">
            <v>38105</v>
          </cell>
          <cell r="B1129">
            <v>2.2151975505427131</v>
          </cell>
          <cell r="C1129">
            <v>2.2274740169907261</v>
          </cell>
          <cell r="D1129">
            <v>2.1442676186738852</v>
          </cell>
          <cell r="E1129">
            <v>2.15627121925354</v>
          </cell>
        </row>
        <row r="1130">
          <cell r="A1130">
            <v>38106</v>
          </cell>
          <cell r="B1130">
            <v>2.1549069081221628</v>
          </cell>
          <cell r="C1130">
            <v>2.186552685720963</v>
          </cell>
          <cell r="D1130">
            <v>2.0024075784516748</v>
          </cell>
          <cell r="E1130">
            <v>2.046056747436523</v>
          </cell>
        </row>
        <row r="1131">
          <cell r="A1131">
            <v>38107</v>
          </cell>
          <cell r="B1131">
            <v>2.086977268361053</v>
          </cell>
          <cell r="C1131">
            <v>2.0910694222790762</v>
          </cell>
          <cell r="D1131">
            <v>1.9928587689244981</v>
          </cell>
          <cell r="E1131">
            <v>2.0378718376159668</v>
          </cell>
        </row>
        <row r="1132">
          <cell r="A1132">
            <v>38110</v>
          </cell>
          <cell r="B1132">
            <v>2.0272332667429831</v>
          </cell>
          <cell r="C1132">
            <v>2.061061559964283</v>
          </cell>
          <cell r="D1132">
            <v>1.9887675022778279</v>
          </cell>
          <cell r="E1132">
            <v>2.0569694042205811</v>
          </cell>
        </row>
        <row r="1133">
          <cell r="A1133">
            <v>38111</v>
          </cell>
          <cell r="B1133">
            <v>2.0733376052082289</v>
          </cell>
          <cell r="C1133">
            <v>2.1306271553039551</v>
          </cell>
          <cell r="D1133">
            <v>2.06242526039579</v>
          </cell>
          <cell r="E1133">
            <v>2.1306271553039551</v>
          </cell>
        </row>
        <row r="1134">
          <cell r="A1134">
            <v>38112</v>
          </cell>
          <cell r="B1134">
            <v>2.1494507567555519</v>
          </cell>
          <cell r="C1134">
            <v>2.1797324120950061</v>
          </cell>
          <cell r="D1134">
            <v>2.109620878591866</v>
          </cell>
          <cell r="E1134">
            <v>2.1579077243804932</v>
          </cell>
        </row>
        <row r="1135">
          <cell r="A1135">
            <v>38113</v>
          </cell>
          <cell r="B1135">
            <v>2.1303534068380592</v>
          </cell>
          <cell r="C1135">
            <v>2.1469946789520029</v>
          </cell>
          <cell r="D1135">
            <v>2.0245041847228999</v>
          </cell>
          <cell r="E1135">
            <v>2.0245041847228999</v>
          </cell>
        </row>
        <row r="1136">
          <cell r="A1136">
            <v>38114</v>
          </cell>
          <cell r="B1136">
            <v>1.985493204001777</v>
          </cell>
          <cell r="C1136">
            <v>2.0133196890937231</v>
          </cell>
          <cell r="D1136">
            <v>1.9156545417305311</v>
          </cell>
          <cell r="E1136">
            <v>1.9533019065856929</v>
          </cell>
        </row>
        <row r="1137">
          <cell r="A1137">
            <v>38117</v>
          </cell>
          <cell r="B1137">
            <v>1.884827238142311</v>
          </cell>
          <cell r="C1137">
            <v>1.9151088924430779</v>
          </cell>
          <cell r="D1137">
            <v>1.855091315490295</v>
          </cell>
          <cell r="E1137">
            <v>1.87964403629303</v>
          </cell>
        </row>
        <row r="1138">
          <cell r="A1138">
            <v>38118</v>
          </cell>
          <cell r="B1138">
            <v>1.9101986433227061</v>
          </cell>
          <cell r="C1138">
            <v>2.0296885003066358</v>
          </cell>
          <cell r="D1138">
            <v>1.9101986433227061</v>
          </cell>
          <cell r="E1138">
            <v>2.0272331237792969</v>
          </cell>
        </row>
        <row r="1139">
          <cell r="A1139">
            <v>38119</v>
          </cell>
          <cell r="B1139">
            <v>2.0460570129175708</v>
          </cell>
          <cell r="C1139">
            <v>2.0463298787972839</v>
          </cell>
          <cell r="D1139">
            <v>1.978127978366699</v>
          </cell>
          <cell r="E1139">
            <v>2.0217771530151372</v>
          </cell>
        </row>
        <row r="1140">
          <cell r="A1140">
            <v>38120</v>
          </cell>
          <cell r="B1140">
            <v>1.998315096308682</v>
          </cell>
          <cell r="C1140">
            <v>2.054240721507405</v>
          </cell>
          <cell r="D1140">
            <v>1.970761478340991</v>
          </cell>
          <cell r="E1140">
            <v>2.051512479782104</v>
          </cell>
        </row>
        <row r="1141">
          <cell r="A1141">
            <v>38121</v>
          </cell>
          <cell r="B1141">
            <v>2.0869781727130321</v>
          </cell>
          <cell r="C1141">
            <v>2.100345687044574</v>
          </cell>
          <cell r="D1141">
            <v>1.9942235456319819</v>
          </cell>
          <cell r="E1141">
            <v>1.996951580047607</v>
          </cell>
        </row>
        <row r="1142">
          <cell r="A1142">
            <v>38124</v>
          </cell>
          <cell r="B1142">
            <v>1.90965279830311</v>
          </cell>
          <cell r="C1142">
            <v>1.9614862730270359</v>
          </cell>
          <cell r="D1142">
            <v>1.901468488770413</v>
          </cell>
          <cell r="E1142">
            <v>1.9273853302001951</v>
          </cell>
        </row>
        <row r="1143">
          <cell r="A1143">
            <v>38125</v>
          </cell>
          <cell r="B1143">
            <v>1.9778543068335801</v>
          </cell>
          <cell r="C1143">
            <v>1.9835832391598609</v>
          </cell>
          <cell r="D1143">
            <v>1.910470823354244</v>
          </cell>
          <cell r="E1143">
            <v>1.942389249801636</v>
          </cell>
        </row>
        <row r="1144">
          <cell r="A1144">
            <v>38126</v>
          </cell>
          <cell r="B1144">
            <v>1.987129630437501</v>
          </cell>
          <cell r="C1144">
            <v>1.987402496201786</v>
          </cell>
          <cell r="D1144">
            <v>1.9314770863878881</v>
          </cell>
          <cell r="E1144">
            <v>1.9442988634109499</v>
          </cell>
        </row>
        <row r="1145">
          <cell r="A1145">
            <v>38127</v>
          </cell>
          <cell r="B1145">
            <v>1.9314779010100049</v>
          </cell>
          <cell r="C1145">
            <v>1.939662004169934</v>
          </cell>
          <cell r="D1145">
            <v>1.8851004838943479</v>
          </cell>
          <cell r="E1145">
            <v>1.8851004838943479</v>
          </cell>
        </row>
        <row r="1146">
          <cell r="A1146">
            <v>38128</v>
          </cell>
          <cell r="B1146">
            <v>1.909652567686897</v>
          </cell>
          <cell r="C1146">
            <v>1.909652567686897</v>
          </cell>
          <cell r="D1146">
            <v>1.8289015698009821</v>
          </cell>
          <cell r="E1146">
            <v>1.8335392475128169</v>
          </cell>
        </row>
        <row r="1147">
          <cell r="A1147">
            <v>38131</v>
          </cell>
          <cell r="B1147">
            <v>1.8851004625874099</v>
          </cell>
          <cell r="C1147">
            <v>1.9478462934494021</v>
          </cell>
          <cell r="D1147">
            <v>1.8550916684021579</v>
          </cell>
          <cell r="E1147">
            <v>1.9478462934494021</v>
          </cell>
        </row>
        <row r="1148">
          <cell r="A1148">
            <v>38132</v>
          </cell>
          <cell r="B1148">
            <v>1.950574592495641</v>
          </cell>
          <cell r="C1148">
            <v>1.9560306619476391</v>
          </cell>
          <cell r="D1148">
            <v>1.9151095166505281</v>
          </cell>
          <cell r="E1148">
            <v>1.923293828964233</v>
          </cell>
        </row>
        <row r="1149">
          <cell r="A1149">
            <v>38133</v>
          </cell>
          <cell r="B1149">
            <v>1.936934265967388</v>
          </cell>
          <cell r="C1149">
            <v>1.936934265967388</v>
          </cell>
          <cell r="D1149">
            <v>1.906925466854192</v>
          </cell>
          <cell r="E1149">
            <v>1.918928861618042</v>
          </cell>
        </row>
        <row r="1150">
          <cell r="A1150">
            <v>38134</v>
          </cell>
          <cell r="B1150">
            <v>1.9232932404163861</v>
          </cell>
          <cell r="C1150">
            <v>1.9713074278168179</v>
          </cell>
          <cell r="D1150">
            <v>1.915381796436977</v>
          </cell>
          <cell r="E1150">
            <v>1.9693977832794189</v>
          </cell>
        </row>
        <row r="1151">
          <cell r="A1151">
            <v>38135</v>
          </cell>
          <cell r="B1151">
            <v>1.97949203587181</v>
          </cell>
          <cell r="C1151">
            <v>1.996951707004639</v>
          </cell>
          <cell r="D1151">
            <v>1.9238392560850319</v>
          </cell>
          <cell r="E1151">
            <v>1.936934113502502</v>
          </cell>
        </row>
        <row r="1152">
          <cell r="A1152">
            <v>38138</v>
          </cell>
          <cell r="B1152">
            <v>1.951938156794109</v>
          </cell>
          <cell r="C1152">
            <v>1.963941547789577</v>
          </cell>
          <cell r="D1152">
            <v>1.928749347902518</v>
          </cell>
          <cell r="E1152">
            <v>1.958212614059448</v>
          </cell>
        </row>
        <row r="1153">
          <cell r="A1153">
            <v>38139</v>
          </cell>
          <cell r="B1153">
            <v>1.9505741442207749</v>
          </cell>
          <cell r="C1153">
            <v>2.0133199691772461</v>
          </cell>
          <cell r="D1153">
            <v>1.9369337655898611</v>
          </cell>
          <cell r="E1153">
            <v>2.0133199691772461</v>
          </cell>
        </row>
        <row r="1154">
          <cell r="A1154">
            <v>38140</v>
          </cell>
          <cell r="B1154">
            <v>2.0228677313896859</v>
          </cell>
          <cell r="C1154">
            <v>2.0515123951023941</v>
          </cell>
          <cell r="D1154">
            <v>1.9969508930184401</v>
          </cell>
          <cell r="E1154">
            <v>2.0105912685394292</v>
          </cell>
        </row>
        <row r="1155">
          <cell r="A1155">
            <v>38141</v>
          </cell>
          <cell r="B1155">
            <v>2.0187766117122861</v>
          </cell>
          <cell r="C1155">
            <v>2.0187766117122861</v>
          </cell>
          <cell r="D1155">
            <v>1.9669431165411779</v>
          </cell>
          <cell r="E1155">
            <v>1.983311533927917</v>
          </cell>
        </row>
        <row r="1156">
          <cell r="A1156">
            <v>38142</v>
          </cell>
          <cell r="B1156">
            <v>2.0054093123291392</v>
          </cell>
          <cell r="C1156">
            <v>2.0133207600190022</v>
          </cell>
          <cell r="D1156">
            <v>1.9778556783935111</v>
          </cell>
          <cell r="E1156">
            <v>1.985767126083374</v>
          </cell>
        </row>
        <row r="1157">
          <cell r="A1157">
            <v>38145</v>
          </cell>
          <cell r="B1157">
            <v>1.994495654051881</v>
          </cell>
          <cell r="C1157">
            <v>2.0313246250152588</v>
          </cell>
          <cell r="D1157">
            <v>1.9914947548936579</v>
          </cell>
          <cell r="E1157">
            <v>2.0313246250152588</v>
          </cell>
        </row>
        <row r="1158">
          <cell r="A1158">
            <v>38146</v>
          </cell>
          <cell r="B1158">
            <v>2.028051248565597</v>
          </cell>
          <cell r="C1158">
            <v>2.045783781133081</v>
          </cell>
          <cell r="D1158">
            <v>1.991495136378284</v>
          </cell>
          <cell r="E1158">
            <v>1.9996794462203979</v>
          </cell>
        </row>
        <row r="1159">
          <cell r="A1159">
            <v>38147</v>
          </cell>
          <cell r="B1159">
            <v>2.006499653824207</v>
          </cell>
          <cell r="C1159">
            <v>2.006499653824207</v>
          </cell>
          <cell r="D1159">
            <v>1.9587583316148609</v>
          </cell>
          <cell r="E1159">
            <v>1.9751267433166499</v>
          </cell>
        </row>
        <row r="1160">
          <cell r="A1160">
            <v>38148</v>
          </cell>
          <cell r="B1160">
            <v>1.9751267433166499</v>
          </cell>
          <cell r="C1160">
            <v>1.9751267433166499</v>
          </cell>
          <cell r="D1160">
            <v>1.9751267433166499</v>
          </cell>
          <cell r="E1160">
            <v>1.9751267433166499</v>
          </cell>
        </row>
        <row r="1161">
          <cell r="A1161">
            <v>38149</v>
          </cell>
          <cell r="B1161">
            <v>1.9860390871630591</v>
          </cell>
          <cell r="C1161">
            <v>1.9860390871630591</v>
          </cell>
          <cell r="D1161">
            <v>1.9590309893126769</v>
          </cell>
          <cell r="E1161">
            <v>1.9751267433166499</v>
          </cell>
        </row>
        <row r="1162">
          <cell r="A1162">
            <v>38152</v>
          </cell>
          <cell r="B1162">
            <v>1.9625771701554531</v>
          </cell>
          <cell r="C1162">
            <v>1.9805823564529419</v>
          </cell>
          <cell r="D1162">
            <v>1.9232928245818779</v>
          </cell>
          <cell r="E1162">
            <v>1.9805823564529419</v>
          </cell>
        </row>
        <row r="1163">
          <cell r="A1163">
            <v>38153</v>
          </cell>
          <cell r="B1163">
            <v>2.0239596738339691</v>
          </cell>
          <cell r="C1163">
            <v>2.046057023079813</v>
          </cell>
          <cell r="D1163">
            <v>2.0054087484992849</v>
          </cell>
          <cell r="E1163">
            <v>2.0365087985992432</v>
          </cell>
        </row>
        <row r="1164">
          <cell r="A1164">
            <v>38154</v>
          </cell>
          <cell r="B1164">
            <v>2.046056637339388</v>
          </cell>
          <cell r="C1164">
            <v>2.0542409471430041</v>
          </cell>
          <cell r="D1164">
            <v>2.010591572371248</v>
          </cell>
          <cell r="E1164">
            <v>2.0446925163269039</v>
          </cell>
        </row>
        <row r="1165">
          <cell r="A1165">
            <v>38155</v>
          </cell>
          <cell r="B1165">
            <v>2.0307793539172359</v>
          </cell>
          <cell r="C1165">
            <v>2.0542408185408152</v>
          </cell>
          <cell r="D1165">
            <v>2.0239591655530709</v>
          </cell>
          <cell r="E1165">
            <v>2.053967952728271</v>
          </cell>
        </row>
        <row r="1166">
          <cell r="A1166">
            <v>38156</v>
          </cell>
          <cell r="B1166">
            <v>2.035143976688313</v>
          </cell>
          <cell r="C1166">
            <v>2.06733527109433</v>
          </cell>
          <cell r="D1166">
            <v>2.024231634694889</v>
          </cell>
          <cell r="E1166">
            <v>2.0433282852172852</v>
          </cell>
        </row>
        <row r="1167">
          <cell r="A1167">
            <v>38159</v>
          </cell>
          <cell r="B1167">
            <v>2.040873464899529</v>
          </cell>
          <cell r="C1167">
            <v>2.0542411863443841</v>
          </cell>
          <cell r="D1167">
            <v>2.0105918064899768</v>
          </cell>
          <cell r="E1167">
            <v>2.0146839618682861</v>
          </cell>
        </row>
        <row r="1168">
          <cell r="A1168">
            <v>38160</v>
          </cell>
          <cell r="B1168">
            <v>2.0146833390456411</v>
          </cell>
          <cell r="C1168">
            <v>2.0430553439257682</v>
          </cell>
          <cell r="D1168">
            <v>1.99967905147785</v>
          </cell>
          <cell r="E1168">
            <v>2.0403273105621338</v>
          </cell>
        </row>
        <row r="1169">
          <cell r="A1169">
            <v>38161</v>
          </cell>
          <cell r="B1169">
            <v>2.0378720074621079</v>
          </cell>
          <cell r="C1169">
            <v>2.1197142601013179</v>
          </cell>
          <cell r="D1169">
            <v>2.0378720074621079</v>
          </cell>
          <cell r="E1169">
            <v>2.1197142601013179</v>
          </cell>
        </row>
        <row r="1170">
          <cell r="A1170">
            <v>38162</v>
          </cell>
          <cell r="B1170">
            <v>2.1210786679507021</v>
          </cell>
          <cell r="C1170">
            <v>2.1388112000494441</v>
          </cell>
          <cell r="D1170">
            <v>2.097890068191874</v>
          </cell>
          <cell r="E1170">
            <v>2.1169865131378169</v>
          </cell>
        </row>
        <row r="1171">
          <cell r="A1171">
            <v>38163</v>
          </cell>
          <cell r="B1171">
            <v>2.114258884071698</v>
          </cell>
          <cell r="C1171">
            <v>2.114258884071698</v>
          </cell>
          <cell r="D1171">
            <v>2.064880775447119</v>
          </cell>
          <cell r="E1171">
            <v>2.0760657787322998</v>
          </cell>
        </row>
        <row r="1172">
          <cell r="A1172">
            <v>38166</v>
          </cell>
          <cell r="B1172">
            <v>2.0924339504574889</v>
          </cell>
          <cell r="C1172">
            <v>2.0924339504574889</v>
          </cell>
          <cell r="D1172">
            <v>2.0406006793642879</v>
          </cell>
          <cell r="E1172">
            <v>2.046056747436523</v>
          </cell>
        </row>
        <row r="1173">
          <cell r="A1173">
            <v>38167</v>
          </cell>
          <cell r="B1173">
            <v>2.0460563607516522</v>
          </cell>
          <cell r="C1173">
            <v>2.0730642464356008</v>
          </cell>
          <cell r="D1173">
            <v>2.018775609274964</v>
          </cell>
          <cell r="E1173">
            <v>2.063788890838623</v>
          </cell>
        </row>
        <row r="1174">
          <cell r="A1174">
            <v>38168</v>
          </cell>
          <cell r="B1174">
            <v>2.059697435927295</v>
          </cell>
          <cell r="C1174">
            <v>2.109075546264648</v>
          </cell>
          <cell r="D1174">
            <v>2.0460570555569149</v>
          </cell>
          <cell r="E1174">
            <v>2.109075546264648</v>
          </cell>
        </row>
        <row r="1175">
          <cell r="A1175">
            <v>38169</v>
          </cell>
          <cell r="B1175">
            <v>2.1006176950905089</v>
          </cell>
          <cell r="C1175">
            <v>2.1088020031308159</v>
          </cell>
          <cell r="D1175">
            <v>2.0815212538439258</v>
          </cell>
          <cell r="E1175">
            <v>2.09788966178894</v>
          </cell>
        </row>
        <row r="1176">
          <cell r="A1176">
            <v>38170</v>
          </cell>
          <cell r="B1176">
            <v>2.1019821030792518</v>
          </cell>
          <cell r="C1176">
            <v>2.113712835201234</v>
          </cell>
          <cell r="D1176">
            <v>2.0918881495347841</v>
          </cell>
          <cell r="E1176">
            <v>2.095161914825439</v>
          </cell>
        </row>
        <row r="1177">
          <cell r="A1177">
            <v>38173</v>
          </cell>
          <cell r="B1177">
            <v>2.100617678963554</v>
          </cell>
          <cell r="C1177">
            <v>2.106073745524804</v>
          </cell>
          <cell r="D1177">
            <v>2.0760649631667301</v>
          </cell>
          <cell r="E1177">
            <v>2.083158016204834</v>
          </cell>
        </row>
        <row r="1178">
          <cell r="A1178">
            <v>38174</v>
          </cell>
          <cell r="B1178">
            <v>2.0867053335624921</v>
          </cell>
          <cell r="C1178">
            <v>2.103346614287378</v>
          </cell>
          <cell r="D1178">
            <v>2.0528772484768778</v>
          </cell>
          <cell r="E1178">
            <v>2.0569694042205811</v>
          </cell>
        </row>
        <row r="1179">
          <cell r="A1179">
            <v>38175</v>
          </cell>
          <cell r="B1179">
            <v>2.0733368459694099</v>
          </cell>
          <cell r="C1179">
            <v>2.0924332862964721</v>
          </cell>
          <cell r="D1179">
            <v>2.0269596576690669</v>
          </cell>
          <cell r="E1179">
            <v>2.0269596576690669</v>
          </cell>
        </row>
        <row r="1180">
          <cell r="A1180">
            <v>38176</v>
          </cell>
          <cell r="B1180">
            <v>2.0296879957807432</v>
          </cell>
          <cell r="C1180">
            <v>2.0474205262546392</v>
          </cell>
          <cell r="D1180">
            <v>2.0105913444489998</v>
          </cell>
          <cell r="E1180">
            <v>2.0215036869049068</v>
          </cell>
        </row>
        <row r="1181">
          <cell r="A1181">
            <v>38177</v>
          </cell>
          <cell r="B1181">
            <v>2.0215036869049068</v>
          </cell>
          <cell r="C1181">
            <v>2.0215036869049068</v>
          </cell>
          <cell r="D1181">
            <v>2.0215036869049068</v>
          </cell>
          <cell r="E1181">
            <v>2.0215036869049068</v>
          </cell>
        </row>
        <row r="1182">
          <cell r="A1182">
            <v>38180</v>
          </cell>
          <cell r="B1182">
            <v>2.0217762958434959</v>
          </cell>
          <cell r="C1182">
            <v>2.0460561454520119</v>
          </cell>
          <cell r="D1182">
            <v>2.013319330379018</v>
          </cell>
          <cell r="E1182">
            <v>2.0378718376159668</v>
          </cell>
        </row>
        <row r="1183">
          <cell r="A1183">
            <v>38181</v>
          </cell>
          <cell r="B1183">
            <v>2.0438735882057251</v>
          </cell>
          <cell r="C1183">
            <v>2.0539675398846509</v>
          </cell>
          <cell r="D1183">
            <v>2.0228675038459571</v>
          </cell>
          <cell r="E1183">
            <v>2.0269596576690669</v>
          </cell>
        </row>
        <row r="1184">
          <cell r="A1184">
            <v>38182</v>
          </cell>
          <cell r="B1184">
            <v>2.024232069390421</v>
          </cell>
          <cell r="C1184">
            <v>2.0457838922183069</v>
          </cell>
          <cell r="D1184">
            <v>2.016047967239559</v>
          </cell>
          <cell r="E1184">
            <v>2.022868156433105</v>
          </cell>
        </row>
        <row r="1185">
          <cell r="A1185">
            <v>38183</v>
          </cell>
          <cell r="B1185">
            <v>2.0455112509389202</v>
          </cell>
          <cell r="C1185">
            <v>2.108802598837999</v>
          </cell>
          <cell r="D1185">
            <v>2.0433287404268961</v>
          </cell>
          <cell r="E1185">
            <v>2.0897059440612789</v>
          </cell>
        </row>
        <row r="1186">
          <cell r="A1186">
            <v>38184</v>
          </cell>
          <cell r="B1186">
            <v>2.115895397839163</v>
          </cell>
          <cell r="C1186">
            <v>2.1442674094454088</v>
          </cell>
          <cell r="D1186">
            <v>2.1156227401330838</v>
          </cell>
          <cell r="E1186">
            <v>2.1382656097412109</v>
          </cell>
        </row>
        <row r="1187">
          <cell r="A1187">
            <v>38187</v>
          </cell>
          <cell r="B1187">
            <v>2.1377208836316388</v>
          </cell>
          <cell r="C1187">
            <v>2.154907691630263</v>
          </cell>
          <cell r="D1187">
            <v>2.0897066762228769</v>
          </cell>
          <cell r="E1187">
            <v>2.1112585067749019</v>
          </cell>
        </row>
        <row r="1188">
          <cell r="A1188">
            <v>38188</v>
          </cell>
          <cell r="B1188">
            <v>2.11289423777685</v>
          </cell>
          <cell r="C1188">
            <v>2.1248978357069599</v>
          </cell>
          <cell r="D1188">
            <v>2.0918881495347841</v>
          </cell>
          <cell r="E1188">
            <v>2.095161914825439</v>
          </cell>
        </row>
        <row r="1189">
          <cell r="A1189">
            <v>38189</v>
          </cell>
          <cell r="B1189">
            <v>2.1128945330711231</v>
          </cell>
          <cell r="C1189">
            <v>2.124898132678835</v>
          </cell>
          <cell r="D1189">
            <v>2.0828857421875</v>
          </cell>
          <cell r="E1189">
            <v>2.0828857421875</v>
          </cell>
        </row>
        <row r="1190">
          <cell r="A1190">
            <v>38190</v>
          </cell>
          <cell r="B1190">
            <v>2.0872511173128858</v>
          </cell>
          <cell r="C1190">
            <v>2.0951625631115469</v>
          </cell>
          <cell r="D1190">
            <v>2.0438745983665312</v>
          </cell>
          <cell r="E1190">
            <v>2.0463299751281738</v>
          </cell>
        </row>
        <row r="1191">
          <cell r="A1191">
            <v>38191</v>
          </cell>
          <cell r="B1191">
            <v>2.0463297108620968</v>
          </cell>
          <cell r="C1191">
            <v>2.0624252581376821</v>
          </cell>
          <cell r="D1191">
            <v>2.0299612977291921</v>
          </cell>
          <cell r="E1191">
            <v>2.0406007766723628</v>
          </cell>
        </row>
        <row r="1192">
          <cell r="A1192">
            <v>38194</v>
          </cell>
          <cell r="B1192">
            <v>2.0517861142928489</v>
          </cell>
          <cell r="C1192">
            <v>2.0760659761681142</v>
          </cell>
          <cell r="D1192">
            <v>2.0078640701958652</v>
          </cell>
          <cell r="E1192">
            <v>2.018776416778564</v>
          </cell>
        </row>
        <row r="1193">
          <cell r="A1193">
            <v>38195</v>
          </cell>
          <cell r="B1193">
            <v>2.0269604645098438</v>
          </cell>
          <cell r="C1193">
            <v>2.0665174815627161</v>
          </cell>
          <cell r="D1193">
            <v>2.0231411749241461</v>
          </cell>
          <cell r="E1193">
            <v>2.0651533603668208</v>
          </cell>
        </row>
        <row r="1194">
          <cell r="A1194">
            <v>38196</v>
          </cell>
          <cell r="B1194">
            <v>2.0637890990131882</v>
          </cell>
          <cell r="C1194">
            <v>2.1085295192970781</v>
          </cell>
          <cell r="D1194">
            <v>2.062970709688035</v>
          </cell>
          <cell r="E1194">
            <v>2.1033461093902588</v>
          </cell>
        </row>
        <row r="1195">
          <cell r="A1195">
            <v>38197</v>
          </cell>
          <cell r="B1195">
            <v>2.1060741825247429</v>
          </cell>
          <cell r="C1195">
            <v>2.139629602432251</v>
          </cell>
          <cell r="D1195">
            <v>2.0992539938402248</v>
          </cell>
          <cell r="E1195">
            <v>2.139629602432251</v>
          </cell>
        </row>
        <row r="1196">
          <cell r="A1196">
            <v>38198</v>
          </cell>
          <cell r="B1196">
            <v>2.1284446447143339</v>
          </cell>
          <cell r="C1196">
            <v>2.1606359474364152</v>
          </cell>
          <cell r="D1196">
            <v>2.1142587421531291</v>
          </cell>
          <cell r="E1196">
            <v>2.1306271553039551</v>
          </cell>
        </row>
        <row r="1197">
          <cell r="A1197">
            <v>38201</v>
          </cell>
          <cell r="B1197">
            <v>2.1175318794890692</v>
          </cell>
          <cell r="C1197">
            <v>2.1306265228685719</v>
          </cell>
          <cell r="D1197">
            <v>2.097889706284211</v>
          </cell>
          <cell r="E1197">
            <v>2.126261711120605</v>
          </cell>
        </row>
        <row r="1198">
          <cell r="A1198">
            <v>38202</v>
          </cell>
          <cell r="B1198">
            <v>2.126261790170096</v>
          </cell>
          <cell r="C1198">
            <v>2.133354635541187</v>
          </cell>
          <cell r="D1198">
            <v>2.106346750448219</v>
          </cell>
          <cell r="E1198">
            <v>2.1197142601013179</v>
          </cell>
        </row>
        <row r="1199">
          <cell r="A1199">
            <v>38203</v>
          </cell>
          <cell r="B1199">
            <v>2.1210794278225782</v>
          </cell>
          <cell r="C1199">
            <v>2.153816261782274</v>
          </cell>
          <cell r="D1199">
            <v>2.1033468893711951</v>
          </cell>
          <cell r="E1199">
            <v>2.1442680358886719</v>
          </cell>
        </row>
        <row r="1200">
          <cell r="A1200">
            <v>38204</v>
          </cell>
          <cell r="B1200">
            <v>2.1549067046032269</v>
          </cell>
          <cell r="C1200">
            <v>2.1688199474497512</v>
          </cell>
          <cell r="D1200">
            <v>2.0869776852818358</v>
          </cell>
          <cell r="E1200">
            <v>2.1044373512268071</v>
          </cell>
        </row>
        <row r="1201">
          <cell r="A1201">
            <v>38205</v>
          </cell>
          <cell r="B1201">
            <v>2.1172595937609122</v>
          </cell>
          <cell r="C1201">
            <v>2.1333551406860352</v>
          </cell>
          <cell r="D1201">
            <v>2.0897059705701428</v>
          </cell>
          <cell r="E1201">
            <v>2.1333551406860352</v>
          </cell>
        </row>
        <row r="1202">
          <cell r="A1202">
            <v>38208</v>
          </cell>
          <cell r="B1202">
            <v>2.1306271553039551</v>
          </cell>
          <cell r="C1202">
            <v>2.1469955684547819</v>
          </cell>
          <cell r="D1202">
            <v>2.1169867763223218</v>
          </cell>
          <cell r="E1202">
            <v>2.1306271553039551</v>
          </cell>
        </row>
        <row r="1203">
          <cell r="A1203">
            <v>38209</v>
          </cell>
          <cell r="B1203">
            <v>2.1360825667630952</v>
          </cell>
          <cell r="C1203">
            <v>2.171547412872314</v>
          </cell>
          <cell r="D1203">
            <v>2.1333543255630469</v>
          </cell>
          <cell r="E1203">
            <v>2.171547412872314</v>
          </cell>
        </row>
        <row r="1204">
          <cell r="A1204">
            <v>38210</v>
          </cell>
          <cell r="B1204">
            <v>2.1551802494682861</v>
          </cell>
          <cell r="C1204">
            <v>2.207286606037782</v>
          </cell>
          <cell r="D1204">
            <v>2.1551802494682861</v>
          </cell>
          <cell r="E1204">
            <v>2.1756408214569092</v>
          </cell>
        </row>
        <row r="1205">
          <cell r="A1205">
            <v>38211</v>
          </cell>
          <cell r="B1205">
            <v>2.1808234814588259</v>
          </cell>
          <cell r="C1205">
            <v>2.201556704071653</v>
          </cell>
          <cell r="D1205">
            <v>2.1742759508210221</v>
          </cell>
          <cell r="E1205">
            <v>2.193099737167358</v>
          </cell>
        </row>
        <row r="1206">
          <cell r="A1206">
            <v>38212</v>
          </cell>
          <cell r="B1206">
            <v>2.1930992761282719</v>
          </cell>
          <cell r="C1206">
            <v>2.2015562412547198</v>
          </cell>
          <cell r="D1206">
            <v>2.1557245771030882</v>
          </cell>
          <cell r="E1206">
            <v>2.1688194274902339</v>
          </cell>
        </row>
        <row r="1207">
          <cell r="A1207">
            <v>38215</v>
          </cell>
          <cell r="B1207">
            <v>2.1647279037379579</v>
          </cell>
          <cell r="C1207">
            <v>2.1903718804691938</v>
          </cell>
          <cell r="D1207">
            <v>2.1579077148741739</v>
          </cell>
          <cell r="E1207">
            <v>2.1810963153839111</v>
          </cell>
        </row>
        <row r="1208">
          <cell r="A1208">
            <v>38216</v>
          </cell>
          <cell r="B1208">
            <v>2.187916663462159</v>
          </cell>
          <cell r="C1208">
            <v>2.1985561422130449</v>
          </cell>
          <cell r="D1208">
            <v>2.1748220164467602</v>
          </cell>
          <cell r="E1208">
            <v>2.1797325611114502</v>
          </cell>
        </row>
        <row r="1209">
          <cell r="A1209">
            <v>38217</v>
          </cell>
          <cell r="B1209">
            <v>2.179732785944442</v>
          </cell>
          <cell r="C1209">
            <v>2.204285511800435</v>
          </cell>
          <cell r="D1209">
            <v>2.1715484746138838</v>
          </cell>
          <cell r="E1209">
            <v>2.2029213905334468</v>
          </cell>
        </row>
        <row r="1210">
          <cell r="A1210">
            <v>38218</v>
          </cell>
          <cell r="B1210">
            <v>2.2097411679058538</v>
          </cell>
          <cell r="C1210">
            <v>2.250662300644851</v>
          </cell>
          <cell r="D1210">
            <v>2.2097411679058538</v>
          </cell>
          <cell r="E1210">
            <v>2.237021923065186</v>
          </cell>
        </row>
        <row r="1211">
          <cell r="A1211">
            <v>38219</v>
          </cell>
          <cell r="B1211">
            <v>2.2367492436189078</v>
          </cell>
          <cell r="C1211">
            <v>2.3147722265269279</v>
          </cell>
          <cell r="D1211">
            <v>2.2367492436189078</v>
          </cell>
          <cell r="E1211">
            <v>2.3093161582946782</v>
          </cell>
        </row>
        <row r="1212">
          <cell r="A1212">
            <v>38222</v>
          </cell>
          <cell r="B1212">
            <v>2.300040532854096</v>
          </cell>
          <cell r="C1212">
            <v>2.3270486318691979</v>
          </cell>
          <cell r="D1212">
            <v>2.2809440864010839</v>
          </cell>
          <cell r="E1212">
            <v>2.2894010543823242</v>
          </cell>
        </row>
        <row r="1213">
          <cell r="A1213">
            <v>38223</v>
          </cell>
          <cell r="B1213">
            <v>2.306587109642356</v>
          </cell>
          <cell r="C1213">
            <v>2.3109519206811919</v>
          </cell>
          <cell r="D1213">
            <v>2.258845805134027</v>
          </cell>
          <cell r="E1213">
            <v>2.2820343971252441</v>
          </cell>
        </row>
        <row r="1214">
          <cell r="A1214">
            <v>38224</v>
          </cell>
          <cell r="B1214">
            <v>2.3052236899424021</v>
          </cell>
          <cell r="C1214">
            <v>2.3052236899424021</v>
          </cell>
          <cell r="D1214">
            <v>2.2752149024696871</v>
          </cell>
          <cell r="E1214">
            <v>2.2984035015106201</v>
          </cell>
        </row>
        <row r="1215">
          <cell r="A1215">
            <v>38225</v>
          </cell>
          <cell r="B1215">
            <v>2.2839445995929819</v>
          </cell>
          <cell r="C1215">
            <v>2.289400666759879</v>
          </cell>
          <cell r="D1215">
            <v>2.2452059815554022</v>
          </cell>
          <cell r="E1215">
            <v>2.253935813903809</v>
          </cell>
        </row>
        <row r="1216">
          <cell r="A1216">
            <v>38226</v>
          </cell>
          <cell r="B1216">
            <v>2.2670305339679242</v>
          </cell>
          <cell r="C1216">
            <v>2.2670305339679242</v>
          </cell>
          <cell r="D1216">
            <v>2.2479340901112659</v>
          </cell>
          <cell r="E1216">
            <v>2.25693678855896</v>
          </cell>
        </row>
        <row r="1217">
          <cell r="A1217">
            <v>38229</v>
          </cell>
          <cell r="B1217">
            <v>2.250662300644851</v>
          </cell>
          <cell r="C1217">
            <v>2.250662300644851</v>
          </cell>
          <cell r="D1217">
            <v>2.231565855287577</v>
          </cell>
          <cell r="E1217">
            <v>2.237021923065186</v>
          </cell>
        </row>
        <row r="1218">
          <cell r="A1218">
            <v>38230</v>
          </cell>
          <cell r="B1218">
            <v>2.2637571547010138</v>
          </cell>
          <cell r="C1218">
            <v>2.2637571547010138</v>
          </cell>
          <cell r="D1218">
            <v>2.2263824452038978</v>
          </cell>
          <cell r="E1218">
            <v>2.237021923065186</v>
          </cell>
        </row>
        <row r="1219">
          <cell r="A1219">
            <v>38231</v>
          </cell>
          <cell r="B1219">
            <v>2.2370226109575868</v>
          </cell>
          <cell r="C1219">
            <v>2.2615753397781662</v>
          </cell>
          <cell r="D1219">
            <v>2.2269286535158752</v>
          </cell>
          <cell r="E1219">
            <v>2.239205121994019</v>
          </cell>
        </row>
        <row r="1220">
          <cell r="A1220">
            <v>38232</v>
          </cell>
          <cell r="B1220">
            <v>2.242477928771978</v>
          </cell>
          <cell r="C1220">
            <v>2.2779429927517092</v>
          </cell>
          <cell r="D1220">
            <v>2.2236543497653058</v>
          </cell>
          <cell r="E1220">
            <v>2.2724869251251221</v>
          </cell>
        </row>
        <row r="1221">
          <cell r="A1221">
            <v>38233</v>
          </cell>
          <cell r="B1221">
            <v>2.2724869432952088</v>
          </cell>
          <cell r="C1221">
            <v>2.2806710448005272</v>
          </cell>
          <cell r="D1221">
            <v>2.261574599819145</v>
          </cell>
          <cell r="E1221">
            <v>2.2697587013244629</v>
          </cell>
        </row>
        <row r="1222">
          <cell r="A1222">
            <v>38236</v>
          </cell>
          <cell r="B1222">
            <v>2.2779426213755909</v>
          </cell>
          <cell r="C1222">
            <v>2.2806706547441289</v>
          </cell>
          <cell r="D1222">
            <v>2.2561179381560739</v>
          </cell>
          <cell r="E1222">
            <v>2.2716679573059082</v>
          </cell>
        </row>
        <row r="1223">
          <cell r="A1223">
            <v>38237</v>
          </cell>
          <cell r="B1223">
            <v>2.2716679573059082</v>
          </cell>
          <cell r="C1223">
            <v>2.2716679573059082</v>
          </cell>
          <cell r="D1223">
            <v>2.2716679573059082</v>
          </cell>
          <cell r="E1223">
            <v>2.2716679573059082</v>
          </cell>
        </row>
        <row r="1224">
          <cell r="A1224">
            <v>38238</v>
          </cell>
          <cell r="B1224">
            <v>2.2716682712783549</v>
          </cell>
          <cell r="C1224">
            <v>2.3079517236879892</v>
          </cell>
          <cell r="D1224">
            <v>2.2716682712783549</v>
          </cell>
          <cell r="E1224">
            <v>2.2984035015106201</v>
          </cell>
        </row>
        <row r="1225">
          <cell r="A1225">
            <v>38239</v>
          </cell>
          <cell r="B1225">
            <v>2.2997689122383131</v>
          </cell>
          <cell r="C1225">
            <v>2.3172285877647929</v>
          </cell>
          <cell r="D1225">
            <v>2.2700327657681911</v>
          </cell>
          <cell r="E1225">
            <v>2.307134628295898</v>
          </cell>
        </row>
        <row r="1226">
          <cell r="A1226">
            <v>38240</v>
          </cell>
          <cell r="B1226">
            <v>2.30549738594096</v>
          </cell>
          <cell r="C1226">
            <v>2.30549738594096</v>
          </cell>
          <cell r="D1226">
            <v>2.28367269184618</v>
          </cell>
          <cell r="E1226">
            <v>2.291857004165649</v>
          </cell>
        </row>
        <row r="1227">
          <cell r="A1227">
            <v>38243</v>
          </cell>
          <cell r="B1227">
            <v>2.2913109106035732</v>
          </cell>
          <cell r="C1227">
            <v>2.310680224690346</v>
          </cell>
          <cell r="D1227">
            <v>2.280671431149369</v>
          </cell>
          <cell r="E1227">
            <v>2.291583776473999</v>
          </cell>
        </row>
        <row r="1228">
          <cell r="A1228">
            <v>38244</v>
          </cell>
          <cell r="B1228">
            <v>2.2921283107207482</v>
          </cell>
          <cell r="C1228">
            <v>2.3374144514234811</v>
          </cell>
          <cell r="D1228">
            <v>2.2918556531036849</v>
          </cell>
          <cell r="E1228">
            <v>2.32431960105896</v>
          </cell>
        </row>
        <row r="1229">
          <cell r="A1229">
            <v>38245</v>
          </cell>
          <cell r="B1229">
            <v>2.32159241905376</v>
          </cell>
          <cell r="C1229">
            <v>2.3445083635589459</v>
          </cell>
          <cell r="D1229">
            <v>2.3079520403188551</v>
          </cell>
          <cell r="E1229">
            <v>2.3235020637512211</v>
          </cell>
        </row>
        <row r="1230">
          <cell r="A1230">
            <v>38246</v>
          </cell>
          <cell r="B1230">
            <v>2.3218651991708472</v>
          </cell>
          <cell r="C1230">
            <v>2.351601123809814</v>
          </cell>
          <cell r="D1230">
            <v>2.3218651991708472</v>
          </cell>
          <cell r="E1230">
            <v>2.351601123809814</v>
          </cell>
        </row>
        <row r="1231">
          <cell r="A1231">
            <v>38247</v>
          </cell>
          <cell r="B1231">
            <v>2.3543291541870821</v>
          </cell>
          <cell r="C1231">
            <v>2.3816099081955739</v>
          </cell>
          <cell r="D1231">
            <v>2.3461448447302811</v>
          </cell>
          <cell r="E1231">
            <v>2.3810641765594478</v>
          </cell>
        </row>
        <row r="1232">
          <cell r="A1232">
            <v>38250</v>
          </cell>
          <cell r="B1232">
            <v>2.4047981386474691</v>
          </cell>
          <cell r="C1232">
            <v>2.4230761910772678</v>
          </cell>
          <cell r="D1232">
            <v>2.3903393745422359</v>
          </cell>
          <cell r="E1232">
            <v>2.3903393745422359</v>
          </cell>
        </row>
        <row r="1233">
          <cell r="A1233">
            <v>38251</v>
          </cell>
          <cell r="B1233">
            <v>2.4009798092949022</v>
          </cell>
          <cell r="C1233">
            <v>2.4479027510359832</v>
          </cell>
          <cell r="D1233">
            <v>2.3870665630494221</v>
          </cell>
          <cell r="E1233">
            <v>2.4266235828399658</v>
          </cell>
        </row>
        <row r="1234">
          <cell r="A1234">
            <v>38252</v>
          </cell>
          <cell r="B1234">
            <v>2.4309878688915911</v>
          </cell>
          <cell r="C1234">
            <v>2.4642704202017489</v>
          </cell>
          <cell r="D1234">
            <v>2.4116185596170419</v>
          </cell>
          <cell r="E1234">
            <v>2.413528203964233</v>
          </cell>
        </row>
        <row r="1235">
          <cell r="A1235">
            <v>38253</v>
          </cell>
          <cell r="B1235">
            <v>2.422804280178545</v>
          </cell>
          <cell r="C1235">
            <v>2.4825492124440798</v>
          </cell>
          <cell r="D1235">
            <v>2.422804280178545</v>
          </cell>
          <cell r="E1235">
            <v>2.4820036888122559</v>
          </cell>
        </row>
        <row r="1236">
          <cell r="A1236">
            <v>38254</v>
          </cell>
          <cell r="B1236">
            <v>2.47163753290104</v>
          </cell>
          <cell r="C1236">
            <v>2.5272903244561098</v>
          </cell>
          <cell r="D1236">
            <v>2.47163753290104</v>
          </cell>
          <cell r="E1236">
            <v>2.5136499404907231</v>
          </cell>
        </row>
        <row r="1237">
          <cell r="A1237">
            <v>38257</v>
          </cell>
          <cell r="B1237">
            <v>2.5237419950100888</v>
          </cell>
          <cell r="C1237">
            <v>2.5521139972234299</v>
          </cell>
          <cell r="D1237">
            <v>2.506009467609803</v>
          </cell>
          <cell r="E1237">
            <v>2.53574538230896</v>
          </cell>
        </row>
        <row r="1238">
          <cell r="A1238">
            <v>38258</v>
          </cell>
          <cell r="B1238">
            <v>2.5343831065474891</v>
          </cell>
          <cell r="C1238">
            <v>2.560026884078979</v>
          </cell>
          <cell r="D1238">
            <v>2.523743624863374</v>
          </cell>
          <cell r="E1238">
            <v>2.560026884078979</v>
          </cell>
        </row>
        <row r="1239">
          <cell r="A1239">
            <v>38259</v>
          </cell>
          <cell r="B1239">
            <v>2.5725751268609729</v>
          </cell>
          <cell r="C1239">
            <v>2.5725751268609729</v>
          </cell>
          <cell r="D1239">
            <v>2.5384741851376602</v>
          </cell>
          <cell r="E1239">
            <v>2.5551154613494869</v>
          </cell>
        </row>
        <row r="1240">
          <cell r="A1240">
            <v>38260</v>
          </cell>
          <cell r="B1240">
            <v>2.564391906377959</v>
          </cell>
          <cell r="C1240">
            <v>2.5763955095644349</v>
          </cell>
          <cell r="D1240">
            <v>2.554843680268589</v>
          </cell>
          <cell r="E1240">
            <v>2.560026884078979</v>
          </cell>
        </row>
        <row r="1241">
          <cell r="A1241">
            <v>38261</v>
          </cell>
          <cell r="B1241">
            <v>2.4907331761507439</v>
          </cell>
          <cell r="C1241">
            <v>2.573939359411018</v>
          </cell>
          <cell r="D1241">
            <v>2.490187444459421</v>
          </cell>
          <cell r="E1241">
            <v>2.564391136169434</v>
          </cell>
        </row>
        <row r="1242">
          <cell r="A1242">
            <v>38264</v>
          </cell>
          <cell r="B1242">
            <v>2.5725742821940378</v>
          </cell>
          <cell r="C1242">
            <v>2.591397854312635</v>
          </cell>
          <cell r="D1242">
            <v>2.5643899756133872</v>
          </cell>
          <cell r="E1242">
            <v>2.5780303478240971</v>
          </cell>
        </row>
        <row r="1243">
          <cell r="A1243">
            <v>38265</v>
          </cell>
          <cell r="B1243">
            <v>2.575304119293111</v>
          </cell>
          <cell r="C1243">
            <v>2.6298656463623051</v>
          </cell>
          <cell r="D1243">
            <v>2.5646646381654739</v>
          </cell>
          <cell r="E1243">
            <v>2.6298656463623051</v>
          </cell>
        </row>
        <row r="1244">
          <cell r="A1244">
            <v>38266</v>
          </cell>
          <cell r="B1244">
            <v>2.627136337974417</v>
          </cell>
          <cell r="C1244">
            <v>2.6653292218980011</v>
          </cell>
          <cell r="D1244">
            <v>2.5971273461264488</v>
          </cell>
          <cell r="E1244">
            <v>2.634229183197021</v>
          </cell>
        </row>
        <row r="1245">
          <cell r="A1245">
            <v>38267</v>
          </cell>
          <cell r="B1245">
            <v>2.6432317684154079</v>
          </cell>
          <cell r="C1245">
            <v>2.6598730420472689</v>
          </cell>
          <cell r="D1245">
            <v>2.6189519183234649</v>
          </cell>
          <cell r="E1245">
            <v>2.650324821472168</v>
          </cell>
        </row>
        <row r="1246">
          <cell r="A1246">
            <v>38268</v>
          </cell>
          <cell r="B1246">
            <v>2.6680581063544611</v>
          </cell>
          <cell r="C1246">
            <v>2.673514174476681</v>
          </cell>
          <cell r="D1246">
            <v>2.632593039153059</v>
          </cell>
          <cell r="E1246">
            <v>2.6407773494720459</v>
          </cell>
        </row>
        <row r="1247">
          <cell r="A1247">
            <v>38271</v>
          </cell>
          <cell r="B1247">
            <v>2.631229045586144</v>
          </cell>
          <cell r="C1247">
            <v>2.665329993341981</v>
          </cell>
          <cell r="D1247">
            <v>2.5949457953570398</v>
          </cell>
          <cell r="E1247">
            <v>2.609404563903809</v>
          </cell>
        </row>
        <row r="1248">
          <cell r="A1248">
            <v>38272</v>
          </cell>
          <cell r="B1248">
            <v>2.609404563903809</v>
          </cell>
          <cell r="C1248">
            <v>2.609404563903809</v>
          </cell>
          <cell r="D1248">
            <v>2.609404563903809</v>
          </cell>
          <cell r="E1248">
            <v>2.609404563903809</v>
          </cell>
        </row>
        <row r="1249">
          <cell r="A1249">
            <v>38273</v>
          </cell>
          <cell r="B1249">
            <v>2.5889442967803209</v>
          </cell>
          <cell r="C1249">
            <v>2.5889442967803209</v>
          </cell>
          <cell r="D1249">
            <v>2.4304429316185461</v>
          </cell>
          <cell r="E1249">
            <v>2.5071020126342769</v>
          </cell>
        </row>
        <row r="1250">
          <cell r="A1250">
            <v>38274</v>
          </cell>
          <cell r="B1250">
            <v>2.4934613092813431</v>
          </cell>
          <cell r="C1250">
            <v>2.5046463117700339</v>
          </cell>
          <cell r="D1250">
            <v>2.4061627592741952</v>
          </cell>
          <cell r="E1250">
            <v>2.48936915397644</v>
          </cell>
        </row>
        <row r="1251">
          <cell r="A1251">
            <v>38275</v>
          </cell>
          <cell r="B1251">
            <v>2.490733806948886</v>
          </cell>
          <cell r="C1251">
            <v>2.5376565456390381</v>
          </cell>
          <cell r="D1251">
            <v>2.490733806948886</v>
          </cell>
          <cell r="E1251">
            <v>2.5376565456390381</v>
          </cell>
        </row>
        <row r="1252">
          <cell r="A1252">
            <v>38278</v>
          </cell>
          <cell r="B1252">
            <v>2.5507501510101549</v>
          </cell>
          <cell r="C1252">
            <v>2.5930353971955822</v>
          </cell>
          <cell r="D1252">
            <v>2.5275615549008199</v>
          </cell>
          <cell r="E1252">
            <v>2.588943243026733</v>
          </cell>
        </row>
        <row r="1253">
          <cell r="A1253">
            <v>38279</v>
          </cell>
          <cell r="B1253">
            <v>2.5998561248274501</v>
          </cell>
          <cell r="C1253">
            <v>2.6189525707347969</v>
          </cell>
          <cell r="D1253">
            <v>2.5234699249267578</v>
          </cell>
          <cell r="E1253">
            <v>2.5234699249267578</v>
          </cell>
        </row>
        <row r="1254">
          <cell r="A1254">
            <v>38280</v>
          </cell>
          <cell r="B1254">
            <v>2.5234705883101811</v>
          </cell>
          <cell r="C1254">
            <v>2.5562074207961389</v>
          </cell>
          <cell r="D1254">
            <v>2.488278378913138</v>
          </cell>
          <cell r="E1254">
            <v>2.5341100692749019</v>
          </cell>
        </row>
        <row r="1255">
          <cell r="A1255">
            <v>38281</v>
          </cell>
          <cell r="B1255">
            <v>2.5125576346372891</v>
          </cell>
          <cell r="C1255">
            <v>2.583487559983964</v>
          </cell>
          <cell r="D1255">
            <v>2.5125576346372891</v>
          </cell>
          <cell r="E1255">
            <v>2.5728480815887451</v>
          </cell>
        </row>
        <row r="1256">
          <cell r="A1256">
            <v>38282</v>
          </cell>
          <cell r="B1256">
            <v>2.5916718023904788</v>
          </cell>
          <cell r="C1256">
            <v>2.609404335297123</v>
          </cell>
          <cell r="D1256">
            <v>2.5679374699029109</v>
          </cell>
          <cell r="E1256">
            <v>2.586215734481812</v>
          </cell>
        </row>
        <row r="1257">
          <cell r="A1257">
            <v>38285</v>
          </cell>
          <cell r="B1257">
            <v>2.5780314990244411</v>
          </cell>
          <cell r="C1257">
            <v>2.5993104558734141</v>
          </cell>
          <cell r="D1257">
            <v>2.5643911207227239</v>
          </cell>
          <cell r="E1257">
            <v>2.5892167091369629</v>
          </cell>
        </row>
        <row r="1258">
          <cell r="A1258">
            <v>38286</v>
          </cell>
          <cell r="B1258">
            <v>2.5916716875861971</v>
          </cell>
          <cell r="C1258">
            <v>2.5971277552531751</v>
          </cell>
          <cell r="D1258">
            <v>2.5289258687377489</v>
          </cell>
          <cell r="E1258">
            <v>2.5548427104949951</v>
          </cell>
        </row>
        <row r="1259">
          <cell r="A1259">
            <v>38287</v>
          </cell>
          <cell r="B1259">
            <v>2.5562063513073712</v>
          </cell>
          <cell r="C1259">
            <v>2.587306391597826</v>
          </cell>
          <cell r="D1259">
            <v>2.5562063513073712</v>
          </cell>
          <cell r="E1259">
            <v>2.572302103042603</v>
          </cell>
        </row>
        <row r="1260">
          <cell r="A1260">
            <v>38288</v>
          </cell>
          <cell r="B1260">
            <v>2.5723028875222629</v>
          </cell>
          <cell r="C1260">
            <v>2.5725757534004812</v>
          </cell>
          <cell r="D1260">
            <v>2.5289263708555212</v>
          </cell>
          <cell r="E1260">
            <v>2.5368378162384029</v>
          </cell>
        </row>
        <row r="1261">
          <cell r="A1261">
            <v>38289</v>
          </cell>
          <cell r="B1261">
            <v>2.5507506223324672</v>
          </cell>
          <cell r="C1261">
            <v>2.563845476465302</v>
          </cell>
          <cell r="D1261">
            <v>2.524015390540101</v>
          </cell>
          <cell r="E1261">
            <v>2.5493865013122559</v>
          </cell>
        </row>
        <row r="1262">
          <cell r="A1262">
            <v>38292</v>
          </cell>
          <cell r="B1262">
            <v>2.5507517476681709</v>
          </cell>
          <cell r="C1262">
            <v>2.5744860901956601</v>
          </cell>
          <cell r="D1262">
            <v>2.5373842299423548</v>
          </cell>
          <cell r="E1262">
            <v>2.561118364334106</v>
          </cell>
        </row>
        <row r="1263">
          <cell r="A1263">
            <v>38294</v>
          </cell>
          <cell r="B1263">
            <v>2.5671189668135161</v>
          </cell>
          <cell r="C1263">
            <v>2.5930358085707619</v>
          </cell>
          <cell r="D1263">
            <v>2.5452944880099628</v>
          </cell>
          <cell r="E1263">
            <v>2.5548427104949951</v>
          </cell>
        </row>
        <row r="1264">
          <cell r="A1264">
            <v>38295</v>
          </cell>
          <cell r="B1264">
            <v>2.576667056815888</v>
          </cell>
          <cell r="C1264">
            <v>2.587579399724413</v>
          </cell>
          <cell r="D1264">
            <v>2.5673917006318021</v>
          </cell>
          <cell r="E1264">
            <v>2.5698468685150151</v>
          </cell>
        </row>
        <row r="1265">
          <cell r="A1265">
            <v>38296</v>
          </cell>
          <cell r="B1265">
            <v>2.5856700539397819</v>
          </cell>
          <cell r="C1265">
            <v>2.623044765073733</v>
          </cell>
          <cell r="D1265">
            <v>2.578031475462339</v>
          </cell>
          <cell r="E1265">
            <v>2.6134965419769292</v>
          </cell>
        </row>
        <row r="1266">
          <cell r="A1266">
            <v>38299</v>
          </cell>
          <cell r="B1266">
            <v>2.618952384109213</v>
          </cell>
          <cell r="C1266">
            <v>2.6325927611097821</v>
          </cell>
          <cell r="D1266">
            <v>2.5619357081519398</v>
          </cell>
          <cell r="E1266">
            <v>2.5807592868804932</v>
          </cell>
        </row>
        <row r="1267">
          <cell r="A1267">
            <v>38300</v>
          </cell>
          <cell r="B1267">
            <v>2.5911263072934432</v>
          </cell>
          <cell r="C1267">
            <v>2.5957639858802781</v>
          </cell>
          <cell r="D1267">
            <v>2.5316542506393591</v>
          </cell>
          <cell r="E1267">
            <v>2.5602989196777339</v>
          </cell>
        </row>
        <row r="1268">
          <cell r="A1268">
            <v>38301</v>
          </cell>
          <cell r="B1268">
            <v>2.573120687618029</v>
          </cell>
          <cell r="C1268">
            <v>2.5971276760101318</v>
          </cell>
          <cell r="D1268">
            <v>2.573120687618029</v>
          </cell>
          <cell r="E1268">
            <v>2.5971276760101318</v>
          </cell>
        </row>
        <row r="1269">
          <cell r="A1269">
            <v>38302</v>
          </cell>
          <cell r="B1269">
            <v>2.5995828096682589</v>
          </cell>
          <cell r="C1269">
            <v>2.6066758632659912</v>
          </cell>
          <cell r="D1269">
            <v>2.5753029577245461</v>
          </cell>
          <cell r="E1269">
            <v>2.6066758632659912</v>
          </cell>
        </row>
        <row r="1270">
          <cell r="A1270">
            <v>38303</v>
          </cell>
          <cell r="B1270">
            <v>2.6132236761354051</v>
          </cell>
          <cell r="C1270">
            <v>2.63122886709857</v>
          </cell>
          <cell r="D1270">
            <v>2.6053122318164381</v>
          </cell>
          <cell r="E1270">
            <v>2.6134965419769292</v>
          </cell>
        </row>
        <row r="1271">
          <cell r="A1271">
            <v>38306</v>
          </cell>
          <cell r="B1271">
            <v>2.6134965419769292</v>
          </cell>
          <cell r="C1271">
            <v>2.6134965419769292</v>
          </cell>
          <cell r="D1271">
            <v>2.6134965419769292</v>
          </cell>
          <cell r="E1271">
            <v>2.6134965419769292</v>
          </cell>
        </row>
        <row r="1272">
          <cell r="A1272">
            <v>38307</v>
          </cell>
          <cell r="B1272">
            <v>2.591671118017119</v>
          </cell>
          <cell r="C1272">
            <v>2.591671118017119</v>
          </cell>
          <cell r="D1272">
            <v>2.4907324314117432</v>
          </cell>
          <cell r="E1272">
            <v>2.4907324314117432</v>
          </cell>
        </row>
        <row r="1273">
          <cell r="A1273">
            <v>38308</v>
          </cell>
          <cell r="B1273">
            <v>2.5043734399689841</v>
          </cell>
          <cell r="C1273">
            <v>2.536837397505268</v>
          </cell>
          <cell r="D1273">
            <v>2.5043734399689841</v>
          </cell>
          <cell r="E1273">
            <v>2.5109207630157471</v>
          </cell>
        </row>
        <row r="1274">
          <cell r="A1274">
            <v>38309</v>
          </cell>
          <cell r="B1274">
            <v>2.5365649938369961</v>
          </cell>
          <cell r="C1274">
            <v>2.5368376515618341</v>
          </cell>
          <cell r="D1274">
            <v>2.4637252111214401</v>
          </cell>
          <cell r="E1274">
            <v>2.4798209667205811</v>
          </cell>
        </row>
        <row r="1275">
          <cell r="A1275">
            <v>38310</v>
          </cell>
          <cell r="B1275">
            <v>2.49618930579549</v>
          </cell>
          <cell r="C1275">
            <v>2.5013727163125759</v>
          </cell>
          <cell r="D1275">
            <v>2.4530856590871188</v>
          </cell>
          <cell r="E1275">
            <v>2.468908548355103</v>
          </cell>
        </row>
        <row r="1276">
          <cell r="A1276">
            <v>38313</v>
          </cell>
          <cell r="B1276">
            <v>2.4659068047112411</v>
          </cell>
          <cell r="C1276">
            <v>2.5136481138979172</v>
          </cell>
          <cell r="D1276">
            <v>2.4659068047112411</v>
          </cell>
          <cell r="E1276">
            <v>2.5013718605041499</v>
          </cell>
        </row>
        <row r="1277">
          <cell r="A1277">
            <v>38314</v>
          </cell>
          <cell r="B1277">
            <v>2.5098293657517399</v>
          </cell>
          <cell r="C1277">
            <v>2.524833863692554</v>
          </cell>
          <cell r="D1277">
            <v>2.4470835483536928</v>
          </cell>
          <cell r="E1277">
            <v>2.4579958915710449</v>
          </cell>
        </row>
        <row r="1278">
          <cell r="A1278">
            <v>38315</v>
          </cell>
          <cell r="B1278">
            <v>2.4689074853195891</v>
          </cell>
          <cell r="C1278">
            <v>2.4828207239015598</v>
          </cell>
          <cell r="D1278">
            <v>2.4416267396254501</v>
          </cell>
          <cell r="E1278">
            <v>2.444354772567749</v>
          </cell>
        </row>
        <row r="1279">
          <cell r="A1279">
            <v>38316</v>
          </cell>
          <cell r="B1279">
            <v>2.5371099825695822</v>
          </cell>
          <cell r="C1279">
            <v>2.5753030776977539</v>
          </cell>
          <cell r="D1279">
            <v>2.5240151297895479</v>
          </cell>
          <cell r="E1279">
            <v>2.5753030776977539</v>
          </cell>
        </row>
        <row r="1280">
          <cell r="A1280">
            <v>38317</v>
          </cell>
          <cell r="B1280">
            <v>2.5589337133359238</v>
          </cell>
          <cell r="C1280">
            <v>2.5638442552798399</v>
          </cell>
          <cell r="D1280">
            <v>2.5371090362217341</v>
          </cell>
          <cell r="E1280">
            <v>2.5594792366027832</v>
          </cell>
        </row>
        <row r="1281">
          <cell r="A1281">
            <v>38320</v>
          </cell>
          <cell r="B1281">
            <v>2.5589347353811531</v>
          </cell>
          <cell r="C1281">
            <v>2.5613899032659382</v>
          </cell>
          <cell r="D1281">
            <v>2.5098292963291571</v>
          </cell>
          <cell r="E1281">
            <v>2.516649484634399</v>
          </cell>
        </row>
        <row r="1282">
          <cell r="A1282">
            <v>38321</v>
          </cell>
          <cell r="B1282">
            <v>2.5210143564427852</v>
          </cell>
          <cell r="C1282">
            <v>2.5439300878924298</v>
          </cell>
          <cell r="D1282">
            <v>2.5030089604732488</v>
          </cell>
          <cell r="E1282">
            <v>2.5343818664550781</v>
          </cell>
        </row>
        <row r="1283">
          <cell r="A1283">
            <v>38322</v>
          </cell>
          <cell r="B1283">
            <v>2.5507509699675288</v>
          </cell>
          <cell r="C1283">
            <v>2.6216809018368181</v>
          </cell>
          <cell r="D1283">
            <v>2.5371105904489859</v>
          </cell>
          <cell r="E1283">
            <v>2.6107685565948491</v>
          </cell>
        </row>
        <row r="1284">
          <cell r="A1284">
            <v>38323</v>
          </cell>
          <cell r="B1284">
            <v>2.6012199234976419</v>
          </cell>
          <cell r="C1284">
            <v>2.6189524557103092</v>
          </cell>
          <cell r="D1284">
            <v>2.5398382253169318</v>
          </cell>
          <cell r="E1284">
            <v>2.561662912368774</v>
          </cell>
        </row>
        <row r="1285">
          <cell r="A1285">
            <v>38324</v>
          </cell>
          <cell r="B1285">
            <v>2.5807592325722251</v>
          </cell>
          <cell r="C1285">
            <v>2.5834872662878041</v>
          </cell>
          <cell r="D1285">
            <v>2.5425661361472218</v>
          </cell>
          <cell r="E1285">
            <v>2.5455670356750488</v>
          </cell>
        </row>
        <row r="1286">
          <cell r="A1286">
            <v>38327</v>
          </cell>
          <cell r="B1286">
            <v>2.550750581938845</v>
          </cell>
          <cell r="C1286">
            <v>2.588670814580988</v>
          </cell>
          <cell r="D1286">
            <v>2.550750581938845</v>
          </cell>
          <cell r="E1286">
            <v>2.5684831142425542</v>
          </cell>
        </row>
        <row r="1287">
          <cell r="A1287">
            <v>38328</v>
          </cell>
          <cell r="B1287">
            <v>2.5589345845337101</v>
          </cell>
          <cell r="C1287">
            <v>2.56411778580792</v>
          </cell>
          <cell r="D1287">
            <v>2.5180134571145292</v>
          </cell>
          <cell r="E1287">
            <v>2.5343818664550781</v>
          </cell>
        </row>
        <row r="1288">
          <cell r="A1288">
            <v>38329</v>
          </cell>
          <cell r="B1288">
            <v>2.5343828065203828</v>
          </cell>
          <cell r="C1288">
            <v>2.542566910158536</v>
          </cell>
          <cell r="D1288">
            <v>2.5057379234476129</v>
          </cell>
          <cell r="E1288">
            <v>2.5354740619659419</v>
          </cell>
        </row>
        <row r="1289">
          <cell r="A1289">
            <v>38330</v>
          </cell>
          <cell r="B1289">
            <v>2.537382994364819</v>
          </cell>
          <cell r="C1289">
            <v>2.5425661961059598</v>
          </cell>
          <cell r="D1289">
            <v>2.466453075408936</v>
          </cell>
          <cell r="E1289">
            <v>2.466453075408936</v>
          </cell>
        </row>
        <row r="1290">
          <cell r="A1290">
            <v>38331</v>
          </cell>
          <cell r="B1290">
            <v>2.482549285763326</v>
          </cell>
          <cell r="C1290">
            <v>2.520742393325285</v>
          </cell>
          <cell r="D1290">
            <v>2.4691817709641319</v>
          </cell>
          <cell r="E1290">
            <v>2.5071020126342769</v>
          </cell>
        </row>
        <row r="1291">
          <cell r="A1291">
            <v>38334</v>
          </cell>
          <cell r="B1291">
            <v>2.5125575809215661</v>
          </cell>
          <cell r="C1291">
            <v>2.526197958894143</v>
          </cell>
          <cell r="D1291">
            <v>2.5043734790194101</v>
          </cell>
          <cell r="E1291">
            <v>2.5234699249267578</v>
          </cell>
        </row>
        <row r="1292">
          <cell r="A1292">
            <v>38335</v>
          </cell>
          <cell r="B1292">
            <v>2.5308356625962598</v>
          </cell>
          <cell r="C1292">
            <v>2.549386585148695</v>
          </cell>
          <cell r="D1292">
            <v>2.5267437156723531</v>
          </cell>
          <cell r="E1292">
            <v>2.545021772384644</v>
          </cell>
        </row>
        <row r="1293">
          <cell r="A1293">
            <v>38336</v>
          </cell>
          <cell r="B1293">
            <v>2.5403840050819722</v>
          </cell>
          <cell r="C1293">
            <v>2.5616629608859331</v>
          </cell>
          <cell r="D1293">
            <v>2.5071014503585891</v>
          </cell>
          <cell r="E1293">
            <v>2.5589349269866939</v>
          </cell>
        </row>
        <row r="1294">
          <cell r="A1294">
            <v>38337</v>
          </cell>
          <cell r="B1294">
            <v>2.5425667066691502</v>
          </cell>
          <cell r="C1294">
            <v>2.608040571212769</v>
          </cell>
          <cell r="D1294">
            <v>2.5422940489313528</v>
          </cell>
          <cell r="E1294">
            <v>2.608040571212769</v>
          </cell>
        </row>
        <row r="1295">
          <cell r="A1295">
            <v>38338</v>
          </cell>
          <cell r="B1295">
            <v>2.6107677934571729</v>
          </cell>
          <cell r="C1295">
            <v>2.6244081689885812</v>
          </cell>
          <cell r="D1295">
            <v>2.5725749084777219</v>
          </cell>
          <cell r="E1295">
            <v>2.5840327739715581</v>
          </cell>
        </row>
        <row r="1296">
          <cell r="A1296">
            <v>38341</v>
          </cell>
          <cell r="B1296">
            <v>2.5862155625621019</v>
          </cell>
          <cell r="C1296">
            <v>2.6050391412906548</v>
          </cell>
          <cell r="D1296">
            <v>2.5703926752888901</v>
          </cell>
          <cell r="E1296">
            <v>2.5807592868804932</v>
          </cell>
        </row>
        <row r="1297">
          <cell r="A1297">
            <v>38342</v>
          </cell>
          <cell r="B1297">
            <v>2.577486887617837</v>
          </cell>
          <cell r="C1297">
            <v>2.645688803262368</v>
          </cell>
          <cell r="D1297">
            <v>2.577486887617837</v>
          </cell>
          <cell r="E1297">
            <v>2.6355948448181148</v>
          </cell>
        </row>
        <row r="1298">
          <cell r="A1298">
            <v>38343</v>
          </cell>
          <cell r="B1298">
            <v>2.6407775145292769</v>
          </cell>
          <cell r="C1298">
            <v>2.653053772639407</v>
          </cell>
          <cell r="D1298">
            <v>2.5957642212326819</v>
          </cell>
          <cell r="E1298">
            <v>2.5998563766479492</v>
          </cell>
        </row>
        <row r="1299">
          <cell r="A1299">
            <v>38344</v>
          </cell>
          <cell r="B1299">
            <v>2.636684894561768</v>
          </cell>
          <cell r="C1299">
            <v>2.6435050830070201</v>
          </cell>
          <cell r="D1299">
            <v>2.5864881993741791</v>
          </cell>
          <cell r="E1299">
            <v>2.636684894561768</v>
          </cell>
        </row>
        <row r="1300">
          <cell r="A1300">
            <v>38345</v>
          </cell>
          <cell r="B1300">
            <v>2.636684894561768</v>
          </cell>
          <cell r="C1300">
            <v>2.636684894561768</v>
          </cell>
          <cell r="D1300">
            <v>2.636684894561768</v>
          </cell>
          <cell r="E1300">
            <v>2.636684894561768</v>
          </cell>
        </row>
        <row r="1301">
          <cell r="A1301">
            <v>38348</v>
          </cell>
          <cell r="B1301">
            <v>2.6189531471133471</v>
          </cell>
          <cell r="C1301">
            <v>2.6516899781979859</v>
          </cell>
          <cell r="D1301">
            <v>2.6134970779778062</v>
          </cell>
          <cell r="E1301">
            <v>2.6396865844726558</v>
          </cell>
        </row>
        <row r="1302">
          <cell r="A1302">
            <v>38349</v>
          </cell>
          <cell r="B1302">
            <v>2.632593702978149</v>
          </cell>
          <cell r="C1302">
            <v>2.6462340848588641</v>
          </cell>
          <cell r="D1302">
            <v>2.595764713527358</v>
          </cell>
          <cell r="E1302">
            <v>2.6435060501098628</v>
          </cell>
        </row>
        <row r="1303">
          <cell r="A1303">
            <v>38350</v>
          </cell>
          <cell r="B1303">
            <v>2.6462331748773731</v>
          </cell>
          <cell r="C1303">
            <v>2.670240163803101</v>
          </cell>
          <cell r="D1303">
            <v>2.6462331748773731</v>
          </cell>
          <cell r="E1303">
            <v>2.670240163803101</v>
          </cell>
        </row>
        <row r="1304">
          <cell r="A1304">
            <v>38351</v>
          </cell>
          <cell r="B1304">
            <v>2.6699669941612898</v>
          </cell>
          <cell r="C1304">
            <v>2.6721492959101711</v>
          </cell>
          <cell r="D1304">
            <v>2.649506432299388</v>
          </cell>
          <cell r="E1304">
            <v>2.650324821472168</v>
          </cell>
        </row>
        <row r="1305">
          <cell r="A1305">
            <v>38352</v>
          </cell>
          <cell r="B1305">
            <v>2.650324821472168</v>
          </cell>
          <cell r="C1305">
            <v>2.650324821472168</v>
          </cell>
          <cell r="D1305">
            <v>2.650324821472168</v>
          </cell>
          <cell r="E1305">
            <v>2.650324821472168</v>
          </cell>
        </row>
        <row r="1306">
          <cell r="A1306">
            <v>38355</v>
          </cell>
          <cell r="B1306">
            <v>2.6598734373408011</v>
          </cell>
          <cell r="C1306">
            <v>2.6707857802493251</v>
          </cell>
          <cell r="D1306">
            <v>2.5695742108406332</v>
          </cell>
          <cell r="E1306">
            <v>2.5698468685150151</v>
          </cell>
        </row>
        <row r="1307">
          <cell r="A1307">
            <v>38356</v>
          </cell>
          <cell r="B1307">
            <v>2.5913991912629211</v>
          </cell>
          <cell r="C1307">
            <v>2.608040470596372</v>
          </cell>
          <cell r="D1307">
            <v>2.537110540133745</v>
          </cell>
          <cell r="E1307">
            <v>2.5392930507659912</v>
          </cell>
        </row>
        <row r="1308">
          <cell r="A1308">
            <v>38357</v>
          </cell>
          <cell r="B1308">
            <v>2.5452947635742449</v>
          </cell>
          <cell r="C1308">
            <v>2.5693017552979431</v>
          </cell>
          <cell r="D1308">
            <v>2.5043736272346959</v>
          </cell>
          <cell r="E1308">
            <v>2.529471874237061</v>
          </cell>
        </row>
        <row r="1309">
          <cell r="A1309">
            <v>38358</v>
          </cell>
          <cell r="B1309">
            <v>2.5431118893623448</v>
          </cell>
          <cell r="C1309">
            <v>2.55075046708507</v>
          </cell>
          <cell r="D1309">
            <v>2.507101302858334</v>
          </cell>
          <cell r="E1309">
            <v>2.5371100902557369</v>
          </cell>
        </row>
        <row r="1310">
          <cell r="A1310">
            <v>38359</v>
          </cell>
          <cell r="B1310">
            <v>2.542293698319618</v>
          </cell>
          <cell r="C1310">
            <v>2.5725753538931548</v>
          </cell>
          <cell r="D1310">
            <v>2.5237427760595752</v>
          </cell>
          <cell r="E1310">
            <v>2.5482954978942871</v>
          </cell>
        </row>
        <row r="1311">
          <cell r="A1311">
            <v>38362</v>
          </cell>
          <cell r="B1311">
            <v>2.564390933498653</v>
          </cell>
          <cell r="C1311">
            <v>2.5766671898196569</v>
          </cell>
          <cell r="D1311">
            <v>2.5032821014464521</v>
          </cell>
          <cell r="E1311">
            <v>2.5152854919433589</v>
          </cell>
        </row>
        <row r="1312">
          <cell r="A1312">
            <v>38363</v>
          </cell>
          <cell r="B1312">
            <v>2.5234700906952492</v>
          </cell>
          <cell r="C1312">
            <v>2.5638457037260651</v>
          </cell>
          <cell r="D1312">
            <v>2.5043736435334432</v>
          </cell>
          <cell r="E1312">
            <v>2.5425665378570561</v>
          </cell>
        </row>
        <row r="1313">
          <cell r="A1313">
            <v>38364</v>
          </cell>
          <cell r="B1313">
            <v>2.5455674128163581</v>
          </cell>
          <cell r="C1313">
            <v>2.5638456785036001</v>
          </cell>
          <cell r="D1313">
            <v>2.4790025061245782</v>
          </cell>
          <cell r="E1313">
            <v>2.5289261341094971</v>
          </cell>
        </row>
        <row r="1314">
          <cell r="A1314">
            <v>38365</v>
          </cell>
          <cell r="B1314">
            <v>2.5450221106714732</v>
          </cell>
          <cell r="C1314">
            <v>2.5589353564690742</v>
          </cell>
          <cell r="D1314">
            <v>2.5207422510626132</v>
          </cell>
          <cell r="E1314">
            <v>2.553751945495605</v>
          </cell>
        </row>
        <row r="1315">
          <cell r="A1315">
            <v>38366</v>
          </cell>
          <cell r="B1315">
            <v>2.5534792177297141</v>
          </cell>
          <cell r="C1315">
            <v>2.5725758755336701</v>
          </cell>
          <cell r="D1315">
            <v>2.5289264909164531</v>
          </cell>
          <cell r="E1315">
            <v>2.5671195983886719</v>
          </cell>
        </row>
        <row r="1316">
          <cell r="A1316">
            <v>38369</v>
          </cell>
          <cell r="B1316">
            <v>2.5643906312830311</v>
          </cell>
          <cell r="C1316">
            <v>2.584851194830502</v>
          </cell>
          <cell r="D1316">
            <v>2.5504773897927779</v>
          </cell>
          <cell r="E1316">
            <v>2.5507502555847168</v>
          </cell>
        </row>
        <row r="1317">
          <cell r="A1317">
            <v>38370</v>
          </cell>
          <cell r="B1317">
            <v>2.5253795695174932</v>
          </cell>
          <cell r="C1317">
            <v>2.5387470816526361</v>
          </cell>
          <cell r="D1317">
            <v>2.5046461367211941</v>
          </cell>
          <cell r="E1317">
            <v>2.5234699249267578</v>
          </cell>
        </row>
        <row r="1318">
          <cell r="A1318">
            <v>38371</v>
          </cell>
          <cell r="B1318">
            <v>2.5302904869580809</v>
          </cell>
          <cell r="C1318">
            <v>2.5439308669416829</v>
          </cell>
          <cell r="D1318">
            <v>2.51555885159951</v>
          </cell>
          <cell r="E1318">
            <v>2.5384747982025151</v>
          </cell>
        </row>
        <row r="1319">
          <cell r="A1319">
            <v>38372</v>
          </cell>
          <cell r="B1319">
            <v>2.5234697343502619</v>
          </cell>
          <cell r="C1319">
            <v>2.5234697343502619</v>
          </cell>
          <cell r="D1319">
            <v>2.473000381290384</v>
          </cell>
          <cell r="E1319">
            <v>2.4811844825744629</v>
          </cell>
        </row>
        <row r="1320">
          <cell r="A1320">
            <v>38373</v>
          </cell>
          <cell r="B1320">
            <v>2.4907327359181419</v>
          </cell>
          <cell r="C1320">
            <v>2.5125572125935181</v>
          </cell>
          <cell r="D1320">
            <v>2.4637246416340202</v>
          </cell>
          <cell r="E1320">
            <v>2.485276460647583</v>
          </cell>
        </row>
        <row r="1321">
          <cell r="A1321">
            <v>38376</v>
          </cell>
          <cell r="B1321">
            <v>2.5180126385020221</v>
          </cell>
          <cell r="C1321">
            <v>2.535199431501785</v>
          </cell>
          <cell r="D1321">
            <v>2.4825475896809319</v>
          </cell>
          <cell r="E1321">
            <v>2.5177397727966309</v>
          </cell>
        </row>
        <row r="1322">
          <cell r="A1322">
            <v>38378</v>
          </cell>
          <cell r="B1322">
            <v>2.5452943571403721</v>
          </cell>
          <cell r="C1322">
            <v>2.577758311920304</v>
          </cell>
          <cell r="D1322">
            <v>2.5452943571403721</v>
          </cell>
          <cell r="E1322">
            <v>2.5698468685150151</v>
          </cell>
        </row>
        <row r="1323">
          <cell r="A1323">
            <v>38379</v>
          </cell>
          <cell r="B1323">
            <v>2.561117370428466</v>
          </cell>
          <cell r="C1323">
            <v>2.5889438588875491</v>
          </cell>
          <cell r="D1323">
            <v>2.5384745004943241</v>
          </cell>
          <cell r="E1323">
            <v>2.564391136169434</v>
          </cell>
        </row>
        <row r="1324">
          <cell r="A1324">
            <v>38380</v>
          </cell>
          <cell r="B1324">
            <v>2.5589341512291761</v>
          </cell>
          <cell r="C1324">
            <v>2.5616621843013929</v>
          </cell>
          <cell r="D1324">
            <v>2.518013030739171</v>
          </cell>
          <cell r="E1324">
            <v>2.5316534042358398</v>
          </cell>
        </row>
        <row r="1325">
          <cell r="A1325">
            <v>38383</v>
          </cell>
          <cell r="B1325">
            <v>2.548023034458613</v>
          </cell>
          <cell r="C1325">
            <v>2.5616634145058912</v>
          </cell>
          <cell r="D1325">
            <v>2.5343826544113361</v>
          </cell>
          <cell r="E1325">
            <v>2.5452950000762939</v>
          </cell>
        </row>
        <row r="1326">
          <cell r="A1326">
            <v>38384</v>
          </cell>
          <cell r="B1326">
            <v>2.5723024387879132</v>
          </cell>
          <cell r="C1326">
            <v>2.5753033385177679</v>
          </cell>
          <cell r="D1326">
            <v>2.5452945493548582</v>
          </cell>
          <cell r="E1326">
            <v>2.5589349269866939</v>
          </cell>
        </row>
        <row r="1327">
          <cell r="A1327">
            <v>38385</v>
          </cell>
          <cell r="B1327">
            <v>2.5643908547358429</v>
          </cell>
          <cell r="C1327">
            <v>2.6053119853965212</v>
          </cell>
          <cell r="D1327">
            <v>2.558934787235339</v>
          </cell>
          <cell r="E1327">
            <v>2.5971276760101318</v>
          </cell>
        </row>
        <row r="1328">
          <cell r="A1328">
            <v>38386</v>
          </cell>
          <cell r="B1328">
            <v>2.5998557349266949</v>
          </cell>
          <cell r="C1328">
            <v>2.6244082450866699</v>
          </cell>
          <cell r="D1328">
            <v>2.5793951710363028</v>
          </cell>
          <cell r="E1328">
            <v>2.6244082450866699</v>
          </cell>
        </row>
        <row r="1329">
          <cell r="A1329">
            <v>38387</v>
          </cell>
          <cell r="B1329">
            <v>2.5343819248913539</v>
          </cell>
          <cell r="C1329">
            <v>2.670785686100408</v>
          </cell>
          <cell r="D1329">
            <v>2.519650293704502</v>
          </cell>
          <cell r="E1329">
            <v>2.6544172763824458</v>
          </cell>
        </row>
        <row r="1330">
          <cell r="A1330">
            <v>38392</v>
          </cell>
          <cell r="B1330">
            <v>2.792184671308747</v>
          </cell>
          <cell r="C1330">
            <v>2.8235575748789672</v>
          </cell>
          <cell r="D1330">
            <v>2.7283478173470068</v>
          </cell>
          <cell r="E1330">
            <v>2.7719969749450679</v>
          </cell>
        </row>
        <row r="1331">
          <cell r="A1331">
            <v>38393</v>
          </cell>
          <cell r="B1331">
            <v>2.73353144886693</v>
          </cell>
          <cell r="C1331">
            <v>2.76354044457038</v>
          </cell>
          <cell r="D1331">
            <v>2.715799125396607</v>
          </cell>
          <cell r="E1331">
            <v>2.7594482898712158</v>
          </cell>
        </row>
        <row r="1332">
          <cell r="A1332">
            <v>38394</v>
          </cell>
          <cell r="B1332">
            <v>2.7553563879682539</v>
          </cell>
          <cell r="C1332">
            <v>2.8336522335254939</v>
          </cell>
          <cell r="D1332">
            <v>2.7553563879682539</v>
          </cell>
          <cell r="E1332">
            <v>2.8041889667510991</v>
          </cell>
        </row>
        <row r="1333">
          <cell r="A1333">
            <v>38397</v>
          </cell>
          <cell r="B1333">
            <v>2.785637957501208</v>
          </cell>
          <cell r="C1333">
            <v>2.7962774354829252</v>
          </cell>
          <cell r="D1333">
            <v>2.7695422035444772</v>
          </cell>
          <cell r="E1333">
            <v>2.7785449028015141</v>
          </cell>
        </row>
        <row r="1334">
          <cell r="A1334">
            <v>38398</v>
          </cell>
          <cell r="B1334">
            <v>2.7398068727663039</v>
          </cell>
          <cell r="C1334">
            <v>2.7744533481271549</v>
          </cell>
          <cell r="D1334">
            <v>2.7308041715614682</v>
          </cell>
          <cell r="E1334">
            <v>2.756721019744873</v>
          </cell>
        </row>
        <row r="1335">
          <cell r="A1335">
            <v>38399</v>
          </cell>
          <cell r="B1335">
            <v>2.7649048473865752</v>
          </cell>
          <cell r="C1335">
            <v>2.7979145403748391</v>
          </cell>
          <cell r="D1335">
            <v>2.7376240887381909</v>
          </cell>
          <cell r="E1335">
            <v>2.796277761459351</v>
          </cell>
        </row>
        <row r="1336">
          <cell r="A1336">
            <v>38400</v>
          </cell>
          <cell r="B1336">
            <v>2.8115545823909471</v>
          </cell>
          <cell r="C1336">
            <v>2.848929292184152</v>
          </cell>
          <cell r="D1336">
            <v>2.8017334938049321</v>
          </cell>
          <cell r="E1336">
            <v>2.8017334938049321</v>
          </cell>
        </row>
        <row r="1337">
          <cell r="A1337">
            <v>38401</v>
          </cell>
          <cell r="B1337">
            <v>2.809917803671826</v>
          </cell>
          <cell r="C1337">
            <v>2.812645837582243</v>
          </cell>
          <cell r="D1337">
            <v>2.7719975703507962</v>
          </cell>
          <cell r="E1337">
            <v>2.8017334938049321</v>
          </cell>
        </row>
        <row r="1338">
          <cell r="A1338">
            <v>38404</v>
          </cell>
          <cell r="B1338">
            <v>2.8085538561157448</v>
          </cell>
          <cell r="C1338">
            <v>2.8426548024412681</v>
          </cell>
          <cell r="D1338">
            <v>2.8044619090652101</v>
          </cell>
          <cell r="E1338">
            <v>2.8371987342834468</v>
          </cell>
        </row>
        <row r="1339">
          <cell r="A1339">
            <v>38405</v>
          </cell>
          <cell r="B1339">
            <v>2.8481119385246161</v>
          </cell>
          <cell r="C1339">
            <v>2.9135858168620472</v>
          </cell>
          <cell r="D1339">
            <v>2.829015277936016</v>
          </cell>
          <cell r="E1339">
            <v>2.859024286270142</v>
          </cell>
        </row>
        <row r="1340">
          <cell r="A1340">
            <v>38406</v>
          </cell>
          <cell r="B1340">
            <v>2.891759925913588</v>
          </cell>
          <cell r="C1340">
            <v>2.9214958478881599</v>
          </cell>
          <cell r="D1340">
            <v>2.8781195489045621</v>
          </cell>
          <cell r="E1340">
            <v>2.9190406799316411</v>
          </cell>
        </row>
        <row r="1341">
          <cell r="A1341">
            <v>38407</v>
          </cell>
          <cell r="B1341">
            <v>2.959689549010303</v>
          </cell>
          <cell r="C1341">
            <v>3.022162513434369</v>
          </cell>
          <cell r="D1341">
            <v>2.959689549010303</v>
          </cell>
          <cell r="E1341">
            <v>3.0172519683837891</v>
          </cell>
        </row>
        <row r="1342">
          <cell r="A1342">
            <v>38408</v>
          </cell>
          <cell r="B1342">
            <v>3.0087948061213159</v>
          </cell>
          <cell r="C1342">
            <v>3.0990940479374349</v>
          </cell>
          <cell r="D1342">
            <v>2.995427293062273</v>
          </cell>
          <cell r="E1342">
            <v>3.0840897560119629</v>
          </cell>
        </row>
        <row r="1343">
          <cell r="A1343">
            <v>38411</v>
          </cell>
          <cell r="B1343">
            <v>3.0554438562452511</v>
          </cell>
          <cell r="C1343">
            <v>3.0950008586299029</v>
          </cell>
          <cell r="D1343">
            <v>2.9495946261541408</v>
          </cell>
          <cell r="E1343">
            <v>3.0341649055480961</v>
          </cell>
        </row>
        <row r="1344">
          <cell r="A1344">
            <v>38412</v>
          </cell>
          <cell r="B1344">
            <v>2.9850604618699261</v>
          </cell>
          <cell r="C1344">
            <v>2.985333327725304</v>
          </cell>
          <cell r="D1344">
            <v>2.8893051520630371</v>
          </cell>
          <cell r="E1344">
            <v>2.9097657203674321</v>
          </cell>
        </row>
        <row r="1345">
          <cell r="A1345">
            <v>38413</v>
          </cell>
          <cell r="B1345">
            <v>2.9070366542229351</v>
          </cell>
          <cell r="C1345">
            <v>3.003610534226659</v>
          </cell>
          <cell r="D1345">
            <v>2.8833025349229748</v>
          </cell>
          <cell r="E1345">
            <v>2.992698192596436</v>
          </cell>
        </row>
        <row r="1346">
          <cell r="A1346">
            <v>38414</v>
          </cell>
          <cell r="B1346">
            <v>3.038803280572647</v>
          </cell>
          <cell r="C1346">
            <v>3.0990937241021959</v>
          </cell>
          <cell r="D1346">
            <v>3.0336198705230388</v>
          </cell>
          <cell r="E1346">
            <v>3.0963656902313228</v>
          </cell>
        </row>
        <row r="1347">
          <cell r="A1347">
            <v>38415</v>
          </cell>
          <cell r="B1347">
            <v>3.1132802691667369</v>
          </cell>
          <cell r="C1347">
            <v>3.1618399865287472</v>
          </cell>
          <cell r="D1347">
            <v>3.1132802691667369</v>
          </cell>
          <cell r="E1347">
            <v>3.145471572875977</v>
          </cell>
        </row>
        <row r="1348">
          <cell r="A1348">
            <v>38418</v>
          </cell>
          <cell r="B1348">
            <v>3.1509273180951309</v>
          </cell>
          <cell r="C1348">
            <v>3.189120418123415</v>
          </cell>
          <cell r="D1348">
            <v>3.1018218740393881</v>
          </cell>
          <cell r="E1348">
            <v>3.1577475070953369</v>
          </cell>
        </row>
        <row r="1349">
          <cell r="A1349">
            <v>38419</v>
          </cell>
          <cell r="B1349">
            <v>3.1304669744172529</v>
          </cell>
          <cell r="C1349">
            <v>3.1304669744172529</v>
          </cell>
          <cell r="D1349">
            <v>3.1018220953186462</v>
          </cell>
          <cell r="E1349">
            <v>3.120918750762939</v>
          </cell>
        </row>
        <row r="1350">
          <cell r="A1350">
            <v>38420</v>
          </cell>
          <cell r="B1350">
            <v>3.0941822134888901</v>
          </cell>
          <cell r="C1350">
            <v>3.1604744357110039</v>
          </cell>
          <cell r="D1350">
            <v>3.055443603468877</v>
          </cell>
          <cell r="E1350">
            <v>3.06635594367981</v>
          </cell>
        </row>
        <row r="1351">
          <cell r="A1351">
            <v>38421</v>
          </cell>
          <cell r="B1351">
            <v>3.069084769101329</v>
          </cell>
          <cell r="C1351">
            <v>3.0881812132992632</v>
          </cell>
          <cell r="D1351">
            <v>2.9654178225352101</v>
          </cell>
          <cell r="E1351">
            <v>2.984514474868774</v>
          </cell>
        </row>
        <row r="1352">
          <cell r="A1352">
            <v>38422</v>
          </cell>
          <cell r="B1352">
            <v>3.01152264178707</v>
          </cell>
          <cell r="C1352">
            <v>3.0281639196178038</v>
          </cell>
          <cell r="D1352">
            <v>2.9244969634396911</v>
          </cell>
          <cell r="E1352">
            <v>2.935409307479858</v>
          </cell>
        </row>
        <row r="1353">
          <cell r="A1353">
            <v>38425</v>
          </cell>
          <cell r="B1353">
            <v>2.9135842323303218</v>
          </cell>
          <cell r="C1353">
            <v>2.9555964048786381</v>
          </cell>
          <cell r="D1353">
            <v>2.8644787982489541</v>
          </cell>
          <cell r="E1353">
            <v>2.9135842323303218</v>
          </cell>
        </row>
        <row r="1354">
          <cell r="A1354">
            <v>38426</v>
          </cell>
          <cell r="B1354">
            <v>2.9272253158370889</v>
          </cell>
          <cell r="C1354">
            <v>2.943593728446209</v>
          </cell>
          <cell r="D1354">
            <v>2.834470700204538</v>
          </cell>
          <cell r="E1354">
            <v>2.8371987342834468</v>
          </cell>
        </row>
        <row r="1355">
          <cell r="A1355">
            <v>38427</v>
          </cell>
          <cell r="B1355">
            <v>2.899944562255683</v>
          </cell>
          <cell r="C1355">
            <v>2.9026725963378661</v>
          </cell>
          <cell r="D1355">
            <v>2.7826372235008918</v>
          </cell>
          <cell r="E1355">
            <v>2.8972163200378418</v>
          </cell>
        </row>
        <row r="1356">
          <cell r="A1356">
            <v>38428</v>
          </cell>
          <cell r="B1356">
            <v>2.8481114571681618</v>
          </cell>
          <cell r="C1356">
            <v>2.9378651847989459</v>
          </cell>
          <cell r="D1356">
            <v>2.8481114571681618</v>
          </cell>
          <cell r="E1356">
            <v>2.9269528388977051</v>
          </cell>
        </row>
        <row r="1357">
          <cell r="A1357">
            <v>38429</v>
          </cell>
          <cell r="B1357">
            <v>2.9269519257149339</v>
          </cell>
          <cell r="C1357">
            <v>2.9348633688216421</v>
          </cell>
          <cell r="D1357">
            <v>2.853566635763721</v>
          </cell>
          <cell r="E1357">
            <v>2.8863036632537842</v>
          </cell>
        </row>
        <row r="1358">
          <cell r="A1358">
            <v>38432</v>
          </cell>
          <cell r="B1358">
            <v>2.8928519602224272</v>
          </cell>
          <cell r="C1358">
            <v>2.8999450164555691</v>
          </cell>
          <cell r="D1358">
            <v>2.8631158221029729</v>
          </cell>
          <cell r="E1358">
            <v>2.883576393127441</v>
          </cell>
        </row>
        <row r="1359">
          <cell r="A1359">
            <v>38433</v>
          </cell>
          <cell r="B1359">
            <v>2.892032767035166</v>
          </cell>
          <cell r="C1359">
            <v>2.9054002781118822</v>
          </cell>
          <cell r="D1359">
            <v>2.782636886078985</v>
          </cell>
          <cell r="E1359">
            <v>2.8047342300415039</v>
          </cell>
        </row>
        <row r="1360">
          <cell r="A1360">
            <v>38434</v>
          </cell>
          <cell r="B1360">
            <v>2.8153740161495899</v>
          </cell>
          <cell r="C1360">
            <v>2.8181022583358319</v>
          </cell>
          <cell r="D1360">
            <v>2.7553564344940811</v>
          </cell>
          <cell r="E1360">
            <v>2.7635407447814941</v>
          </cell>
        </row>
        <row r="1361">
          <cell r="A1361">
            <v>38435</v>
          </cell>
          <cell r="B1361">
            <v>2.8101907182258241</v>
          </cell>
          <cell r="C1361">
            <v>2.826286264271292</v>
          </cell>
          <cell r="D1361">
            <v>2.7665415504954489</v>
          </cell>
          <cell r="E1361">
            <v>2.799005508422852</v>
          </cell>
        </row>
        <row r="1362">
          <cell r="A1362">
            <v>38439</v>
          </cell>
          <cell r="B1362">
            <v>2.7880933638985268</v>
          </cell>
          <cell r="C1362">
            <v>2.7987328427896472</v>
          </cell>
          <cell r="D1362">
            <v>2.748536348342896</v>
          </cell>
          <cell r="E1362">
            <v>2.748536348342896</v>
          </cell>
        </row>
        <row r="1363">
          <cell r="A1363">
            <v>38440</v>
          </cell>
          <cell r="B1363">
            <v>2.766269181352119</v>
          </cell>
          <cell r="C1363">
            <v>2.8030981667331551</v>
          </cell>
          <cell r="D1363">
            <v>2.689882968006819</v>
          </cell>
          <cell r="E1363">
            <v>2.7062513828277588</v>
          </cell>
        </row>
        <row r="1364">
          <cell r="A1364">
            <v>38441</v>
          </cell>
          <cell r="B1364">
            <v>2.719891085155524</v>
          </cell>
          <cell r="C1364">
            <v>2.7744525930473949</v>
          </cell>
          <cell r="D1364">
            <v>2.6958840966119291</v>
          </cell>
          <cell r="E1364">
            <v>2.7662684917449951</v>
          </cell>
        </row>
        <row r="1365">
          <cell r="A1365">
            <v>38442</v>
          </cell>
          <cell r="B1365">
            <v>2.793276472894104</v>
          </cell>
          <cell r="C1365">
            <v>2.8317424371439568</v>
          </cell>
          <cell r="D1365">
            <v>2.7689966177245142</v>
          </cell>
          <cell r="E1365">
            <v>2.8140099048614502</v>
          </cell>
        </row>
        <row r="1366">
          <cell r="A1366">
            <v>38443</v>
          </cell>
          <cell r="B1366">
            <v>2.8358341848298179</v>
          </cell>
          <cell r="C1366">
            <v>2.8590229913370839</v>
          </cell>
          <cell r="D1366">
            <v>2.7962771763214729</v>
          </cell>
          <cell r="E1366">
            <v>2.834470272064209</v>
          </cell>
        </row>
        <row r="1367">
          <cell r="A1367">
            <v>38446</v>
          </cell>
          <cell r="B1367">
            <v>2.837198305731055</v>
          </cell>
          <cell r="C1367">
            <v>2.8852124891829409</v>
          </cell>
          <cell r="D1367">
            <v>2.809917552791334</v>
          </cell>
          <cell r="E1367">
            <v>2.834470272064209</v>
          </cell>
        </row>
        <row r="1368">
          <cell r="A1368">
            <v>38447</v>
          </cell>
          <cell r="B1368">
            <v>2.837198310944939</v>
          </cell>
          <cell r="C1368">
            <v>2.8699351312785151</v>
          </cell>
          <cell r="D1368">
            <v>2.7553560519753741</v>
          </cell>
          <cell r="E1368">
            <v>2.7638130187988281</v>
          </cell>
        </row>
        <row r="1369">
          <cell r="A1369">
            <v>38448</v>
          </cell>
          <cell r="B1369">
            <v>2.7826374501054918</v>
          </cell>
          <cell r="C1369">
            <v>2.8096453435491151</v>
          </cell>
          <cell r="D1369">
            <v>2.7280759314759728</v>
          </cell>
          <cell r="E1369">
            <v>2.7608127593994141</v>
          </cell>
        </row>
        <row r="1370">
          <cell r="A1370">
            <v>38449</v>
          </cell>
          <cell r="B1370">
            <v>2.8014609172066081</v>
          </cell>
          <cell r="C1370">
            <v>2.8014609172066081</v>
          </cell>
          <cell r="D1370">
            <v>2.717163272425636</v>
          </cell>
          <cell r="E1370">
            <v>2.7673599720001221</v>
          </cell>
        </row>
        <row r="1371">
          <cell r="A1371">
            <v>38450</v>
          </cell>
          <cell r="B1371">
            <v>2.7826365280151371</v>
          </cell>
          <cell r="C1371">
            <v>2.7826365280151371</v>
          </cell>
          <cell r="D1371">
            <v>2.7198907191291801</v>
          </cell>
          <cell r="E1371">
            <v>2.7280750274658199</v>
          </cell>
        </row>
        <row r="1372">
          <cell r="A1372">
            <v>38453</v>
          </cell>
          <cell r="B1372">
            <v>2.7278029017762129</v>
          </cell>
          <cell r="C1372">
            <v>2.762176714726349</v>
          </cell>
          <cell r="D1372">
            <v>2.7152537782213901</v>
          </cell>
          <cell r="E1372">
            <v>2.7417161464691162</v>
          </cell>
        </row>
        <row r="1373">
          <cell r="A1373">
            <v>38454</v>
          </cell>
          <cell r="B1373">
            <v>2.7417154026031492</v>
          </cell>
          <cell r="C1373">
            <v>2.7455346909907532</v>
          </cell>
          <cell r="D1373">
            <v>2.68742676783455</v>
          </cell>
          <cell r="E1373">
            <v>2.7280750274658199</v>
          </cell>
        </row>
        <row r="1374">
          <cell r="A1374">
            <v>38455</v>
          </cell>
          <cell r="B1374">
            <v>2.7553556597962672</v>
          </cell>
          <cell r="C1374">
            <v>2.7608117263634071</v>
          </cell>
          <cell r="D1374">
            <v>2.6735134124755859</v>
          </cell>
          <cell r="E1374">
            <v>2.6735134124755859</v>
          </cell>
        </row>
        <row r="1375">
          <cell r="A1375">
            <v>38456</v>
          </cell>
          <cell r="B1375">
            <v>2.6732408312726439</v>
          </cell>
          <cell r="C1375">
            <v>2.7335312682405162</v>
          </cell>
          <cell r="D1375">
            <v>2.586215373890012</v>
          </cell>
          <cell r="E1375">
            <v>2.601765394210815</v>
          </cell>
        </row>
        <row r="1376">
          <cell r="A1376">
            <v>38457</v>
          </cell>
          <cell r="B1376">
            <v>2.56493651831076</v>
          </cell>
          <cell r="C1376">
            <v>2.6192253711431319</v>
          </cell>
          <cell r="D1376">
            <v>2.550750617153335</v>
          </cell>
          <cell r="E1376">
            <v>2.5589349269866939</v>
          </cell>
        </row>
        <row r="1377">
          <cell r="A1377">
            <v>38460</v>
          </cell>
          <cell r="B1377">
            <v>2.5916724961023481</v>
          </cell>
          <cell r="C1377">
            <v>2.5916724961023481</v>
          </cell>
          <cell r="D1377">
            <v>2.5152862761208392</v>
          </cell>
          <cell r="E1377">
            <v>2.5341100692749019</v>
          </cell>
        </row>
        <row r="1378">
          <cell r="A1378">
            <v>38461</v>
          </cell>
          <cell r="B1378">
            <v>2.5643904142247078</v>
          </cell>
          <cell r="C1378">
            <v>2.6186790466308589</v>
          </cell>
          <cell r="D1378">
            <v>2.5482948721681722</v>
          </cell>
          <cell r="E1378">
            <v>2.6186790466308589</v>
          </cell>
        </row>
        <row r="1379">
          <cell r="A1379">
            <v>38462</v>
          </cell>
          <cell r="B1379">
            <v>2.6189524466884482</v>
          </cell>
          <cell r="C1379">
            <v>2.6410497913539772</v>
          </cell>
          <cell r="D1379">
            <v>2.5848515033721919</v>
          </cell>
          <cell r="E1379">
            <v>2.5848515033721919</v>
          </cell>
        </row>
        <row r="1380">
          <cell r="A1380">
            <v>38464</v>
          </cell>
          <cell r="B1380">
            <v>2.5998568336357319</v>
          </cell>
          <cell r="C1380">
            <v>2.643233147509255</v>
          </cell>
          <cell r="D1380">
            <v>2.538202250112592</v>
          </cell>
          <cell r="E1380">
            <v>2.5398390293121338</v>
          </cell>
        </row>
        <row r="1381">
          <cell r="A1381">
            <v>38467</v>
          </cell>
          <cell r="B1381">
            <v>2.5425664734469611</v>
          </cell>
          <cell r="C1381">
            <v>2.635048223182558</v>
          </cell>
          <cell r="D1381">
            <v>2.5425664734469611</v>
          </cell>
          <cell r="E1381">
            <v>2.615951776504517</v>
          </cell>
        </row>
        <row r="1382">
          <cell r="A1382">
            <v>38468</v>
          </cell>
          <cell r="B1382">
            <v>2.6066770606590719</v>
          </cell>
          <cell r="C1382">
            <v>2.6571464319905789</v>
          </cell>
          <cell r="D1382">
            <v>2.597128626834003</v>
          </cell>
          <cell r="E1382">
            <v>2.6435060501098628</v>
          </cell>
        </row>
        <row r="1383">
          <cell r="A1383">
            <v>38469</v>
          </cell>
          <cell r="B1383">
            <v>2.6244083749220048</v>
          </cell>
          <cell r="C1383">
            <v>2.6435050270458298</v>
          </cell>
          <cell r="D1383">
            <v>2.5698468685150151</v>
          </cell>
          <cell r="E1383">
            <v>2.5698468685150151</v>
          </cell>
        </row>
        <row r="1384">
          <cell r="A1384">
            <v>38470</v>
          </cell>
          <cell r="B1384">
            <v>2.5611178036146791</v>
          </cell>
          <cell r="C1384">
            <v>2.5611178036146791</v>
          </cell>
          <cell r="D1384">
            <v>2.4907335974322069</v>
          </cell>
          <cell r="E1384">
            <v>2.5071020126342769</v>
          </cell>
        </row>
        <row r="1385">
          <cell r="A1385">
            <v>38471</v>
          </cell>
          <cell r="B1385">
            <v>2.5780303478240971</v>
          </cell>
          <cell r="C1385">
            <v>2.5780303478240971</v>
          </cell>
          <cell r="D1385">
            <v>2.504372421140491</v>
          </cell>
          <cell r="E1385">
            <v>2.5780303478240971</v>
          </cell>
        </row>
        <row r="1386">
          <cell r="A1386">
            <v>38474</v>
          </cell>
          <cell r="B1386">
            <v>2.577758311920304</v>
          </cell>
          <cell r="C1386">
            <v>2.577758311920304</v>
          </cell>
          <cell r="D1386">
            <v>2.5043732273351291</v>
          </cell>
          <cell r="E1386">
            <v>2.5698468685150151</v>
          </cell>
        </row>
        <row r="1387">
          <cell r="A1387">
            <v>38475</v>
          </cell>
          <cell r="B1387">
            <v>2.5698458437574732</v>
          </cell>
          <cell r="C1387">
            <v>2.5807581823145691</v>
          </cell>
          <cell r="D1387">
            <v>2.5248327854297181</v>
          </cell>
          <cell r="E1387">
            <v>2.5594792366027832</v>
          </cell>
        </row>
        <row r="1388">
          <cell r="A1388">
            <v>38476</v>
          </cell>
          <cell r="B1388">
            <v>2.564390043628471</v>
          </cell>
          <cell r="C1388">
            <v>2.612676870955442</v>
          </cell>
          <cell r="D1388">
            <v>2.564390043628471</v>
          </cell>
          <cell r="E1388">
            <v>2.5979454517364502</v>
          </cell>
        </row>
        <row r="1389">
          <cell r="A1389">
            <v>38477</v>
          </cell>
          <cell r="B1389">
            <v>2.6189520924361709</v>
          </cell>
          <cell r="C1389">
            <v>2.6462328433990479</v>
          </cell>
          <cell r="D1389">
            <v>2.6025836834855669</v>
          </cell>
          <cell r="E1389">
            <v>2.6462328433990479</v>
          </cell>
        </row>
        <row r="1390">
          <cell r="A1390">
            <v>38478</v>
          </cell>
          <cell r="B1390">
            <v>2.6601473812013658</v>
          </cell>
          <cell r="C1390">
            <v>2.7226203563314262</v>
          </cell>
          <cell r="D1390">
            <v>2.659874515280773</v>
          </cell>
          <cell r="E1390">
            <v>2.6934299468994141</v>
          </cell>
        </row>
        <row r="1391">
          <cell r="A1391">
            <v>38481</v>
          </cell>
          <cell r="B1391">
            <v>2.7007945066393089</v>
          </cell>
          <cell r="C1391">
            <v>2.707069171315216</v>
          </cell>
          <cell r="D1391">
            <v>2.6735137540469931</v>
          </cell>
          <cell r="E1391">
            <v>2.6980664730072021</v>
          </cell>
        </row>
        <row r="1392">
          <cell r="A1392">
            <v>38482</v>
          </cell>
          <cell r="B1392">
            <v>2.700795194282104</v>
          </cell>
          <cell r="C1392">
            <v>2.701068060155476</v>
          </cell>
          <cell r="D1392">
            <v>2.6380493640899658</v>
          </cell>
          <cell r="E1392">
            <v>2.6380493640899658</v>
          </cell>
        </row>
        <row r="1393">
          <cell r="A1393">
            <v>38483</v>
          </cell>
          <cell r="B1393">
            <v>2.6492349855234791</v>
          </cell>
          <cell r="C1393">
            <v>2.6661491339844221</v>
          </cell>
          <cell r="D1393">
            <v>2.6110418746303319</v>
          </cell>
          <cell r="E1393">
            <v>2.6435060501098628</v>
          </cell>
        </row>
        <row r="1394">
          <cell r="A1394">
            <v>38484</v>
          </cell>
          <cell r="B1394">
            <v>2.651690502233472</v>
          </cell>
          <cell r="C1394">
            <v>2.6735151993600952</v>
          </cell>
          <cell r="D1394">
            <v>2.5753044785617689</v>
          </cell>
          <cell r="E1394">
            <v>2.5916728973388672</v>
          </cell>
        </row>
        <row r="1395">
          <cell r="A1395">
            <v>38485</v>
          </cell>
          <cell r="B1395">
            <v>2.591126291250426</v>
          </cell>
          <cell r="C1395">
            <v>2.5943998487570288</v>
          </cell>
          <cell r="D1395">
            <v>2.5101024127916149</v>
          </cell>
          <cell r="E1395">
            <v>2.5234699249267578</v>
          </cell>
        </row>
        <row r="1396">
          <cell r="A1396">
            <v>38488</v>
          </cell>
          <cell r="B1396">
            <v>2.5452943253907709</v>
          </cell>
          <cell r="C1396">
            <v>2.5589347018223711</v>
          </cell>
          <cell r="D1396">
            <v>2.518013572527571</v>
          </cell>
          <cell r="E1396">
            <v>2.5578434467315669</v>
          </cell>
        </row>
        <row r="1397">
          <cell r="A1397">
            <v>38489</v>
          </cell>
          <cell r="B1397">
            <v>2.5578442040726652</v>
          </cell>
          <cell r="C1397">
            <v>2.632593430772034</v>
          </cell>
          <cell r="D1397">
            <v>2.537656291118894</v>
          </cell>
          <cell r="E1397">
            <v>2.6230452060699458</v>
          </cell>
        </row>
        <row r="1398">
          <cell r="A1398">
            <v>38490</v>
          </cell>
          <cell r="B1398">
            <v>2.644869388734659</v>
          </cell>
          <cell r="C1398">
            <v>2.6735142677144368</v>
          </cell>
          <cell r="D1398">
            <v>2.6244088203592941</v>
          </cell>
          <cell r="E1398">
            <v>2.6489615440368648</v>
          </cell>
        </row>
        <row r="1399">
          <cell r="A1399">
            <v>38491</v>
          </cell>
          <cell r="B1399">
            <v>2.632593349397927</v>
          </cell>
          <cell r="C1399">
            <v>2.6737873554229741</v>
          </cell>
          <cell r="D1399">
            <v>2.6175888480900911</v>
          </cell>
          <cell r="E1399">
            <v>2.6737873554229741</v>
          </cell>
        </row>
        <row r="1400">
          <cell r="A1400">
            <v>38492</v>
          </cell>
          <cell r="B1400">
            <v>2.6735135548007309</v>
          </cell>
          <cell r="C1400">
            <v>2.698066271931125</v>
          </cell>
          <cell r="D1400">
            <v>2.6626012129499319</v>
          </cell>
          <cell r="E1400">
            <v>2.6789696216583252</v>
          </cell>
        </row>
        <row r="1401">
          <cell r="A1401">
            <v>38495</v>
          </cell>
          <cell r="B1401">
            <v>2.6789706411168508</v>
          </cell>
          <cell r="C1401">
            <v>2.6789706411168508</v>
          </cell>
          <cell r="D1401">
            <v>2.6230452060699458</v>
          </cell>
          <cell r="E1401">
            <v>2.6230452060699458</v>
          </cell>
        </row>
        <row r="1402">
          <cell r="A1402">
            <v>38496</v>
          </cell>
          <cell r="B1402">
            <v>2.6107669539179992</v>
          </cell>
          <cell r="C1402">
            <v>2.6735127444396789</v>
          </cell>
          <cell r="D1402">
            <v>2.5973994484737539</v>
          </cell>
          <cell r="E1402">
            <v>2.670784711837769</v>
          </cell>
        </row>
        <row r="1403">
          <cell r="A1403">
            <v>38497</v>
          </cell>
          <cell r="B1403">
            <v>2.6912472248077388</v>
          </cell>
          <cell r="C1403">
            <v>2.7048876058679552</v>
          </cell>
          <cell r="D1403">
            <v>2.6680586186325121</v>
          </cell>
          <cell r="E1403">
            <v>2.6912472248077388</v>
          </cell>
        </row>
        <row r="1404">
          <cell r="A1404">
            <v>38499</v>
          </cell>
          <cell r="B1404">
            <v>2.7108886158406609</v>
          </cell>
          <cell r="C1404">
            <v>2.7548106466896409</v>
          </cell>
          <cell r="D1404">
            <v>2.7089789713748642</v>
          </cell>
          <cell r="E1404">
            <v>2.749900102615356</v>
          </cell>
        </row>
        <row r="1405">
          <cell r="A1405">
            <v>38502</v>
          </cell>
          <cell r="B1405">
            <v>2.7294394678509408</v>
          </cell>
          <cell r="C1405">
            <v>2.7799088201418951</v>
          </cell>
          <cell r="D1405">
            <v>2.7294394678509408</v>
          </cell>
          <cell r="E1405">
            <v>2.7689964771270752</v>
          </cell>
        </row>
        <row r="1406">
          <cell r="A1406">
            <v>38503</v>
          </cell>
          <cell r="B1406">
            <v>2.7662682596039638</v>
          </cell>
          <cell r="C1406">
            <v>2.7728155817235698</v>
          </cell>
          <cell r="D1406">
            <v>2.7365321320677749</v>
          </cell>
          <cell r="E1406">
            <v>2.743079662322998</v>
          </cell>
        </row>
        <row r="1407">
          <cell r="A1407">
            <v>38504</v>
          </cell>
          <cell r="B1407">
            <v>2.7499003230278709</v>
          </cell>
          <cell r="C1407">
            <v>2.8290143499255338</v>
          </cell>
          <cell r="D1407">
            <v>2.7499003230278709</v>
          </cell>
          <cell r="E1407">
            <v>2.8262863159179692</v>
          </cell>
        </row>
        <row r="1408">
          <cell r="A1408">
            <v>38505</v>
          </cell>
          <cell r="B1408">
            <v>2.8260132382747738</v>
          </cell>
          <cell r="C1408">
            <v>2.8562948922012281</v>
          </cell>
          <cell r="D1408">
            <v>2.8167378817170832</v>
          </cell>
          <cell r="E1408">
            <v>2.8399264812469478</v>
          </cell>
        </row>
        <row r="1409">
          <cell r="A1409">
            <v>38506</v>
          </cell>
          <cell r="B1409">
            <v>2.8399263128526711</v>
          </cell>
          <cell r="C1409">
            <v>2.8426543464940188</v>
          </cell>
          <cell r="D1409">
            <v>2.7908210829015432</v>
          </cell>
          <cell r="E1409">
            <v>2.8366527557373051</v>
          </cell>
        </row>
        <row r="1410">
          <cell r="A1410">
            <v>38509</v>
          </cell>
          <cell r="B1410">
            <v>2.7894572983393742</v>
          </cell>
          <cell r="C1410">
            <v>2.8181021753663118</v>
          </cell>
          <cell r="D1410">
            <v>2.758630119017611</v>
          </cell>
          <cell r="E1410">
            <v>2.8058257102966309</v>
          </cell>
        </row>
        <row r="1411">
          <cell r="A1411">
            <v>38510</v>
          </cell>
          <cell r="B1411">
            <v>2.7799103366578239</v>
          </cell>
          <cell r="C1411">
            <v>2.7799103366578239</v>
          </cell>
          <cell r="D1411">
            <v>2.731077736332125</v>
          </cell>
          <cell r="E1411">
            <v>2.7335329055786128</v>
          </cell>
        </row>
        <row r="1412">
          <cell r="A1412">
            <v>38511</v>
          </cell>
          <cell r="B1412">
            <v>2.768995555202737</v>
          </cell>
          <cell r="C1412">
            <v>2.777179861772832</v>
          </cell>
          <cell r="D1412">
            <v>2.7256192715336951</v>
          </cell>
          <cell r="E1412">
            <v>2.736258745193481</v>
          </cell>
        </row>
        <row r="1413">
          <cell r="A1413">
            <v>38512</v>
          </cell>
          <cell r="B1413">
            <v>2.7253478971716318</v>
          </cell>
          <cell r="C1413">
            <v>2.7736347495790592</v>
          </cell>
          <cell r="D1413">
            <v>2.6980671378568721</v>
          </cell>
          <cell r="E1413">
            <v>2.7608127593994141</v>
          </cell>
        </row>
        <row r="1414">
          <cell r="A1414">
            <v>38513</v>
          </cell>
          <cell r="B1414">
            <v>2.760811597139091</v>
          </cell>
          <cell r="C1414">
            <v>2.8017327188840508</v>
          </cell>
          <cell r="D1414">
            <v>2.760811597139091</v>
          </cell>
          <cell r="E1414">
            <v>2.7744519710540771</v>
          </cell>
        </row>
        <row r="1415">
          <cell r="A1415">
            <v>38516</v>
          </cell>
          <cell r="B1415">
            <v>2.7826382154593432</v>
          </cell>
          <cell r="C1415">
            <v>2.8020075349239968</v>
          </cell>
          <cell r="D1415">
            <v>2.755630314587302</v>
          </cell>
          <cell r="E1415">
            <v>2.7597224712371831</v>
          </cell>
        </row>
        <row r="1416">
          <cell r="A1416">
            <v>38517</v>
          </cell>
          <cell r="B1416">
            <v>2.7553566474359008</v>
          </cell>
          <cell r="C1416">
            <v>2.8148287101317271</v>
          </cell>
          <cell r="D1416">
            <v>2.7537198685061859</v>
          </cell>
          <cell r="E1416">
            <v>2.8099181652069092</v>
          </cell>
        </row>
        <row r="1417">
          <cell r="A1417">
            <v>38518</v>
          </cell>
          <cell r="B1417">
            <v>2.8099176319863268</v>
          </cell>
          <cell r="C1417">
            <v>2.8371983856949319</v>
          </cell>
          <cell r="D1417">
            <v>2.7692693672384832</v>
          </cell>
          <cell r="E1417">
            <v>2.835834264755249</v>
          </cell>
        </row>
        <row r="1418">
          <cell r="A1418">
            <v>38519</v>
          </cell>
          <cell r="B1418">
            <v>2.8508382431138748</v>
          </cell>
          <cell r="C1418">
            <v>2.8871216888878668</v>
          </cell>
          <cell r="D1418">
            <v>2.8238303601412889</v>
          </cell>
          <cell r="E1418">
            <v>2.8781189918518071</v>
          </cell>
        </row>
        <row r="1419">
          <cell r="A1419">
            <v>38520</v>
          </cell>
          <cell r="B1419">
            <v>2.9190410840781968</v>
          </cell>
          <cell r="C1419">
            <v>2.938137531280518</v>
          </cell>
          <cell r="D1419">
            <v>2.8931244474270961</v>
          </cell>
          <cell r="E1419">
            <v>2.938137531280518</v>
          </cell>
        </row>
        <row r="1420">
          <cell r="A1420">
            <v>38523</v>
          </cell>
          <cell r="B1420">
            <v>2.943593392336004</v>
          </cell>
          <cell r="C1420">
            <v>2.995426866459395</v>
          </cell>
          <cell r="D1420">
            <v>2.9354090828981301</v>
          </cell>
          <cell r="E1420">
            <v>2.9817864894866939</v>
          </cell>
        </row>
        <row r="1421">
          <cell r="A1421">
            <v>38524</v>
          </cell>
          <cell r="B1421">
            <v>2.9872437958182321</v>
          </cell>
          <cell r="C1421">
            <v>2.9899718307169492</v>
          </cell>
          <cell r="D1421">
            <v>2.957234995660901</v>
          </cell>
          <cell r="E1421">
            <v>2.9706025123596191</v>
          </cell>
        </row>
        <row r="1422">
          <cell r="A1422">
            <v>38525</v>
          </cell>
          <cell r="B1422">
            <v>2.977694501889081</v>
          </cell>
          <cell r="C1422">
            <v>3.0008831024169922</v>
          </cell>
          <cell r="D1422">
            <v>2.9408655236229109</v>
          </cell>
          <cell r="E1422">
            <v>3.0008831024169922</v>
          </cell>
        </row>
        <row r="1423">
          <cell r="A1423">
            <v>38526</v>
          </cell>
          <cell r="B1423">
            <v>2.9899714265958242</v>
          </cell>
          <cell r="C1423">
            <v>3.0145241536372018</v>
          </cell>
          <cell r="D1423">
            <v>2.9460493838150512</v>
          </cell>
          <cell r="E1423">
            <v>2.9515056610107422</v>
          </cell>
        </row>
        <row r="1424">
          <cell r="A1424">
            <v>38527</v>
          </cell>
          <cell r="B1424">
            <v>2.9463214068345618</v>
          </cell>
          <cell r="C1424">
            <v>2.9763301943511209</v>
          </cell>
          <cell r="D1424">
            <v>2.8860309659857979</v>
          </cell>
          <cell r="E1424">
            <v>2.905400276184082</v>
          </cell>
        </row>
        <row r="1425">
          <cell r="A1425">
            <v>38530</v>
          </cell>
          <cell r="B1425">
            <v>2.8734826193256571</v>
          </cell>
          <cell r="C1425">
            <v>3.027346095423916</v>
          </cell>
          <cell r="D1425">
            <v>2.8734826193256571</v>
          </cell>
          <cell r="E1425">
            <v>3.022708415985107</v>
          </cell>
        </row>
        <row r="1426">
          <cell r="A1426">
            <v>38531</v>
          </cell>
          <cell r="B1426">
            <v>3.0227072812361269</v>
          </cell>
          <cell r="C1426">
            <v>3.025435314697436</v>
          </cell>
          <cell r="D1426">
            <v>2.9763298798514279</v>
          </cell>
          <cell r="E1426">
            <v>2.9872422218322749</v>
          </cell>
        </row>
        <row r="1427">
          <cell r="A1427">
            <v>38532</v>
          </cell>
          <cell r="B1427">
            <v>2.986970096044975</v>
          </cell>
          <cell r="C1427">
            <v>3.007703530131578</v>
          </cell>
          <cell r="D1427">
            <v>2.9517778937093331</v>
          </cell>
          <cell r="E1427">
            <v>2.9629631042480469</v>
          </cell>
        </row>
        <row r="1428">
          <cell r="A1428">
            <v>38533</v>
          </cell>
          <cell r="B1428">
            <v>2.9736027978403912</v>
          </cell>
          <cell r="C1428">
            <v>2.9913353332161159</v>
          </cell>
          <cell r="D1428">
            <v>2.9272255897521968</v>
          </cell>
          <cell r="E1428">
            <v>2.9272255897521968</v>
          </cell>
        </row>
        <row r="1429">
          <cell r="A1429">
            <v>38534</v>
          </cell>
          <cell r="B1429">
            <v>2.9718535111446132</v>
          </cell>
          <cell r="C1429">
            <v>3.0182799830917042</v>
          </cell>
          <cell r="D1429">
            <v>2.935991081813762</v>
          </cell>
          <cell r="E1429">
            <v>3.0077159404754639</v>
          </cell>
        </row>
        <row r="1430">
          <cell r="A1430">
            <v>38537</v>
          </cell>
          <cell r="B1430">
            <v>2.9829726681408211</v>
          </cell>
          <cell r="C1430">
            <v>3.007714921435098</v>
          </cell>
          <cell r="D1430">
            <v>2.9668484411109932</v>
          </cell>
          <cell r="E1430">
            <v>3.005212783813477</v>
          </cell>
        </row>
        <row r="1431">
          <cell r="A1431">
            <v>38538</v>
          </cell>
          <cell r="B1431">
            <v>3.0024330211773278</v>
          </cell>
          <cell r="C1431">
            <v>3.0774937618669611</v>
          </cell>
          <cell r="D1431">
            <v>2.9885328683015069</v>
          </cell>
          <cell r="E1431">
            <v>3.0385735034942631</v>
          </cell>
        </row>
        <row r="1432">
          <cell r="A1432">
            <v>38539</v>
          </cell>
          <cell r="B1432">
            <v>3.0191143682491299</v>
          </cell>
          <cell r="C1432">
            <v>3.069155023431545</v>
          </cell>
          <cell r="D1432">
            <v>3.0191143682491299</v>
          </cell>
          <cell r="E1432">
            <v>3.0277326107025151</v>
          </cell>
        </row>
        <row r="1433">
          <cell r="A1433">
            <v>38540</v>
          </cell>
          <cell r="B1433">
            <v>2.974632106260434</v>
          </cell>
          <cell r="C1433">
            <v>3.0163325563481971</v>
          </cell>
          <cell r="D1433">
            <v>2.9526698437622771</v>
          </cell>
          <cell r="E1433">
            <v>2.9635119438171391</v>
          </cell>
        </row>
        <row r="1434">
          <cell r="A1434">
            <v>38541</v>
          </cell>
          <cell r="B1434">
            <v>2.976021974512483</v>
          </cell>
          <cell r="C1434">
            <v>3.0385726447765049</v>
          </cell>
          <cell r="D1434">
            <v>2.976021974512483</v>
          </cell>
          <cell r="E1434">
            <v>3.0166103839874272</v>
          </cell>
        </row>
        <row r="1435">
          <cell r="A1435">
            <v>38544</v>
          </cell>
          <cell r="B1435">
            <v>3.007992865617886</v>
          </cell>
          <cell r="C1435">
            <v>3.0252291307840879</v>
          </cell>
          <cell r="D1435">
            <v>2.991312725318056</v>
          </cell>
          <cell r="E1435">
            <v>3.0021548271179199</v>
          </cell>
        </row>
        <row r="1436">
          <cell r="A1436">
            <v>38545</v>
          </cell>
          <cell r="B1436">
            <v>3.0163337154821921</v>
          </cell>
          <cell r="C1436">
            <v>3.0630382460123489</v>
          </cell>
          <cell r="D1436">
            <v>3.0049354862702868</v>
          </cell>
          <cell r="E1436">
            <v>3.0580341815948491</v>
          </cell>
        </row>
        <row r="1437">
          <cell r="A1437">
            <v>38546</v>
          </cell>
          <cell r="B1437">
            <v>3.0530295372009282</v>
          </cell>
          <cell r="C1437">
            <v>3.0830539180022729</v>
          </cell>
          <cell r="D1437">
            <v>3.0413534598113481</v>
          </cell>
          <cell r="E1437">
            <v>3.0530295372009282</v>
          </cell>
        </row>
        <row r="1438">
          <cell r="A1438">
            <v>38547</v>
          </cell>
          <cell r="B1438">
            <v>3.0716550327190779</v>
          </cell>
          <cell r="C1438">
            <v>3.0716550327190779</v>
          </cell>
          <cell r="D1438">
            <v>2.9649019844345852</v>
          </cell>
          <cell r="E1438">
            <v>3.0024323463439941</v>
          </cell>
        </row>
        <row r="1439">
          <cell r="A1439">
            <v>38548</v>
          </cell>
          <cell r="B1439">
            <v>2.9857541509907128</v>
          </cell>
          <cell r="C1439">
            <v>2.9857541509907128</v>
          </cell>
          <cell r="D1439">
            <v>2.91347336769104</v>
          </cell>
          <cell r="E1439">
            <v>2.91347336769104</v>
          </cell>
        </row>
        <row r="1440">
          <cell r="A1440">
            <v>38551</v>
          </cell>
          <cell r="B1440">
            <v>2.9037425180003522</v>
          </cell>
          <cell r="C1440">
            <v>2.92459275210404</v>
          </cell>
          <cell r="D1440">
            <v>2.8801122951027498</v>
          </cell>
          <cell r="E1440">
            <v>2.894012451171875</v>
          </cell>
        </row>
        <row r="1441">
          <cell r="A1441">
            <v>38552</v>
          </cell>
          <cell r="B1441">
            <v>2.8917878147192342</v>
          </cell>
          <cell r="C1441">
            <v>2.910692031792613</v>
          </cell>
          <cell r="D1441">
            <v>2.8689915716689391</v>
          </cell>
          <cell r="E1441">
            <v>2.9051320552825932</v>
          </cell>
        </row>
        <row r="1442">
          <cell r="A1442">
            <v>38553</v>
          </cell>
          <cell r="B1442">
            <v>2.885672286268909</v>
          </cell>
          <cell r="C1442">
            <v>2.9412729067203358</v>
          </cell>
          <cell r="D1442">
            <v>2.8801120969640448</v>
          </cell>
          <cell r="E1442">
            <v>2.9190325736999512</v>
          </cell>
        </row>
        <row r="1443">
          <cell r="A1443">
            <v>38554</v>
          </cell>
          <cell r="B1443">
            <v>2.9423847780879022</v>
          </cell>
          <cell r="C1443">
            <v>2.9676831625931959</v>
          </cell>
          <cell r="D1443">
            <v>2.9065225639884682</v>
          </cell>
          <cell r="E1443">
            <v>2.956562995910645</v>
          </cell>
        </row>
        <row r="1444">
          <cell r="A1444">
            <v>38555</v>
          </cell>
          <cell r="B1444">
            <v>2.9565618362555561</v>
          </cell>
          <cell r="C1444">
            <v>3.0038224730944321</v>
          </cell>
          <cell r="D1444">
            <v>2.925425636276437</v>
          </cell>
          <cell r="E1444">
            <v>2.9996523857116699</v>
          </cell>
        </row>
        <row r="1445">
          <cell r="A1445">
            <v>38558</v>
          </cell>
          <cell r="B1445">
            <v>2.9468325025649871</v>
          </cell>
          <cell r="C1445">
            <v>2.9607326558789722</v>
          </cell>
          <cell r="D1445">
            <v>2.9106920191088199</v>
          </cell>
          <cell r="E1445">
            <v>2.935712337493896</v>
          </cell>
        </row>
        <row r="1446">
          <cell r="A1446">
            <v>38559</v>
          </cell>
          <cell r="B1446">
            <v>2.905131607554519</v>
          </cell>
          <cell r="C1446">
            <v>2.960732212483792</v>
          </cell>
          <cell r="D1446">
            <v>2.8967914319753389</v>
          </cell>
          <cell r="E1446">
            <v>2.9454419612884521</v>
          </cell>
        </row>
        <row r="1447">
          <cell r="A1447">
            <v>38560</v>
          </cell>
          <cell r="B1447">
            <v>3.006602588906643</v>
          </cell>
          <cell r="C1447">
            <v>3.0207808017730708</v>
          </cell>
          <cell r="D1447">
            <v>2.9468318994692142</v>
          </cell>
          <cell r="E1447">
            <v>3.0207808017730708</v>
          </cell>
        </row>
        <row r="1448">
          <cell r="A1448">
            <v>38561</v>
          </cell>
          <cell r="B1448">
            <v>3.0302330799865298</v>
          </cell>
          <cell r="C1448">
            <v>3.0911158124929559</v>
          </cell>
          <cell r="D1448">
            <v>3.013552940314757</v>
          </cell>
          <cell r="E1448">
            <v>3.0691535472869869</v>
          </cell>
        </row>
        <row r="1449">
          <cell r="A1449">
            <v>38562</v>
          </cell>
          <cell r="B1449">
            <v>3.0608143201196238</v>
          </cell>
          <cell r="C1449">
            <v>3.0852787305139699</v>
          </cell>
          <cell r="D1449">
            <v>3.0191138519651339</v>
          </cell>
          <cell r="E1449">
            <v>3.029678106307983</v>
          </cell>
        </row>
        <row r="1450">
          <cell r="A1450">
            <v>38565</v>
          </cell>
          <cell r="B1450">
            <v>3.027453552039189</v>
          </cell>
          <cell r="C1450">
            <v>3.1108544751691962</v>
          </cell>
          <cell r="D1450">
            <v>3.0107734098330901</v>
          </cell>
          <cell r="E1450">
            <v>3.0925061702728271</v>
          </cell>
        </row>
        <row r="1451">
          <cell r="A1451">
            <v>38566</v>
          </cell>
          <cell r="B1451">
            <v>3.1358748685103812</v>
          </cell>
          <cell r="C1451">
            <v>3.163675176876255</v>
          </cell>
          <cell r="D1451">
            <v>3.1011244830530389</v>
          </cell>
          <cell r="E1451">
            <v>3.161451101303101</v>
          </cell>
        </row>
        <row r="1452">
          <cell r="A1452">
            <v>38567</v>
          </cell>
          <cell r="B1452">
            <v>3.172571495890697</v>
          </cell>
          <cell r="C1452">
            <v>3.2245579405407039</v>
          </cell>
          <cell r="D1452">
            <v>3.172015370907538</v>
          </cell>
          <cell r="E1452">
            <v>3.180355548858643</v>
          </cell>
        </row>
        <row r="1453">
          <cell r="A1453">
            <v>38568</v>
          </cell>
          <cell r="B1453">
            <v>3.155334767495543</v>
          </cell>
          <cell r="C1453">
            <v>3.185636999578267</v>
          </cell>
          <cell r="D1453">
            <v>3.1389326885735929</v>
          </cell>
          <cell r="E1453">
            <v>3.1469945907592769</v>
          </cell>
        </row>
        <row r="1454">
          <cell r="A1454">
            <v>38569</v>
          </cell>
          <cell r="B1454">
            <v>3.16923493588703</v>
          </cell>
          <cell r="C1454">
            <v>3.1911972034385379</v>
          </cell>
          <cell r="D1454">
            <v>3.1531107072391609</v>
          </cell>
          <cell r="E1454">
            <v>3.1747949123382568</v>
          </cell>
        </row>
        <row r="1455">
          <cell r="A1455">
            <v>38572</v>
          </cell>
          <cell r="B1455">
            <v>3.1786865888067548</v>
          </cell>
          <cell r="C1455">
            <v>3.2456854218055251</v>
          </cell>
          <cell r="D1455">
            <v>3.1786865888067548</v>
          </cell>
          <cell r="E1455">
            <v>3.234565258026123</v>
          </cell>
        </row>
        <row r="1456">
          <cell r="A1456">
            <v>38573</v>
          </cell>
          <cell r="B1456">
            <v>3.2821041063367131</v>
          </cell>
          <cell r="C1456">
            <v>3.2873862324255598</v>
          </cell>
          <cell r="D1456">
            <v>3.2387356962163021</v>
          </cell>
          <cell r="E1456">
            <v>3.2862741947174068</v>
          </cell>
        </row>
        <row r="1457">
          <cell r="A1457">
            <v>38574</v>
          </cell>
          <cell r="B1457">
            <v>3.3082373709280519</v>
          </cell>
          <cell r="C1457">
            <v>3.3332576959852349</v>
          </cell>
          <cell r="D1457">
            <v>3.280437056886639</v>
          </cell>
          <cell r="E1457">
            <v>3.3026773929595952</v>
          </cell>
        </row>
        <row r="1458">
          <cell r="A1458">
            <v>38575</v>
          </cell>
          <cell r="B1458">
            <v>3.327697637914377</v>
          </cell>
          <cell r="C1458">
            <v>3.3913603850464189</v>
          </cell>
          <cell r="D1458">
            <v>3.299619472330483</v>
          </cell>
          <cell r="E1458">
            <v>3.3415977954864502</v>
          </cell>
        </row>
        <row r="1459">
          <cell r="A1459">
            <v>38576</v>
          </cell>
          <cell r="B1459">
            <v>3.2665360969152499</v>
          </cell>
          <cell r="C1459">
            <v>3.4027576446533199</v>
          </cell>
          <cell r="D1459">
            <v>3.241515778008337</v>
          </cell>
          <cell r="E1459">
            <v>3.4027576446533199</v>
          </cell>
        </row>
        <row r="1460">
          <cell r="A1460">
            <v>38579</v>
          </cell>
          <cell r="B1460">
            <v>3.39441857835252</v>
          </cell>
          <cell r="C1460">
            <v>3.4472392217508769</v>
          </cell>
          <cell r="D1460">
            <v>3.3404861089496172</v>
          </cell>
          <cell r="E1460">
            <v>3.4191608428955078</v>
          </cell>
        </row>
        <row r="1461">
          <cell r="A1461">
            <v>38580</v>
          </cell>
          <cell r="B1461">
            <v>3.4052599393226171</v>
          </cell>
          <cell r="C1461">
            <v>3.4333383120315548</v>
          </cell>
          <cell r="D1461">
            <v>3.352161457096317</v>
          </cell>
          <cell r="E1461">
            <v>3.358277559280396</v>
          </cell>
        </row>
        <row r="1462">
          <cell r="A1462">
            <v>38581</v>
          </cell>
          <cell r="B1462">
            <v>3.355498456329141</v>
          </cell>
          <cell r="C1462">
            <v>3.386078977253943</v>
          </cell>
          <cell r="D1462">
            <v>3.2832176685333252</v>
          </cell>
          <cell r="E1462">
            <v>3.2832176685333252</v>
          </cell>
        </row>
        <row r="1463">
          <cell r="A1463">
            <v>38582</v>
          </cell>
          <cell r="B1463">
            <v>3.2873854906756401</v>
          </cell>
          <cell r="C1463">
            <v>3.3452101658552418</v>
          </cell>
          <cell r="D1463">
            <v>3.2693152531695819</v>
          </cell>
          <cell r="E1463">
            <v>3.2846055030822749</v>
          </cell>
        </row>
        <row r="1464">
          <cell r="A1464">
            <v>38583</v>
          </cell>
          <cell r="B1464">
            <v>3.2915562898430699</v>
          </cell>
          <cell r="C1464">
            <v>3.3424309009900619</v>
          </cell>
          <cell r="D1464">
            <v>3.224835512678105</v>
          </cell>
          <cell r="E1464">
            <v>3.3304767608642578</v>
          </cell>
        </row>
        <row r="1465">
          <cell r="A1465">
            <v>38586</v>
          </cell>
          <cell r="B1465">
            <v>3.3582774599134679</v>
          </cell>
          <cell r="C1465">
            <v>3.4233300820930479</v>
          </cell>
          <cell r="D1465">
            <v>3.3418751670778928</v>
          </cell>
          <cell r="E1465">
            <v>3.3971977233886719</v>
          </cell>
        </row>
        <row r="1466">
          <cell r="A1466">
            <v>38587</v>
          </cell>
          <cell r="B1466">
            <v>3.388857154450815</v>
          </cell>
          <cell r="C1466">
            <v>3.416657458897336</v>
          </cell>
          <cell r="D1466">
            <v>3.339650496804758</v>
          </cell>
          <cell r="E1466">
            <v>3.3446545600891109</v>
          </cell>
        </row>
        <row r="1467">
          <cell r="A1467">
            <v>38588</v>
          </cell>
          <cell r="B1467">
            <v>3.333258196674747</v>
          </cell>
          <cell r="C1467">
            <v>3.4388992786407471</v>
          </cell>
          <cell r="D1467">
            <v>3.3137978466628759</v>
          </cell>
          <cell r="E1467">
            <v>3.4388992786407471</v>
          </cell>
        </row>
        <row r="1468">
          <cell r="A1468">
            <v>38589</v>
          </cell>
          <cell r="B1468">
            <v>3.4569691715249911</v>
          </cell>
          <cell r="C1468">
            <v>3.480599397153755</v>
          </cell>
          <cell r="D1468">
            <v>3.4252768289923758</v>
          </cell>
          <cell r="E1468">
            <v>3.4527990818023682</v>
          </cell>
        </row>
        <row r="1469">
          <cell r="A1469">
            <v>38590</v>
          </cell>
          <cell r="B1469">
            <v>3.4472381415869342</v>
          </cell>
          <cell r="C1469">
            <v>3.4583583070442141</v>
          </cell>
          <cell r="D1469">
            <v>3.369397195485488</v>
          </cell>
          <cell r="E1469">
            <v>3.3863554000854492</v>
          </cell>
        </row>
        <row r="1470">
          <cell r="A1470">
            <v>38593</v>
          </cell>
          <cell r="B1470">
            <v>3.4500187960948532</v>
          </cell>
          <cell r="C1470">
            <v>3.4694791424275948</v>
          </cell>
          <cell r="D1470">
            <v>3.424998472009646</v>
          </cell>
          <cell r="E1470">
            <v>3.4611389636993408</v>
          </cell>
        </row>
        <row r="1471">
          <cell r="A1471">
            <v>38594</v>
          </cell>
          <cell r="B1471">
            <v>3.4672553228282661</v>
          </cell>
          <cell r="C1471">
            <v>3.529249906539917</v>
          </cell>
          <cell r="D1471">
            <v>3.4666991977521699</v>
          </cell>
          <cell r="E1471">
            <v>3.529249906539917</v>
          </cell>
        </row>
        <row r="1472">
          <cell r="A1472">
            <v>38595</v>
          </cell>
          <cell r="B1472">
            <v>3.5292498083119712</v>
          </cell>
          <cell r="C1472">
            <v>3.614040851593018</v>
          </cell>
          <cell r="D1472">
            <v>3.5292498083119712</v>
          </cell>
          <cell r="E1472">
            <v>3.614040851593018</v>
          </cell>
        </row>
        <row r="1473">
          <cell r="A1473">
            <v>38596</v>
          </cell>
          <cell r="B1473">
            <v>3.5292498083119712</v>
          </cell>
          <cell r="C1473">
            <v>3.614040851593018</v>
          </cell>
          <cell r="D1473">
            <v>3.5292498083119712</v>
          </cell>
          <cell r="E1473">
            <v>3.614040851593018</v>
          </cell>
        </row>
        <row r="1474">
          <cell r="A1474">
            <v>38597</v>
          </cell>
          <cell r="B1474">
            <v>3.5292498083119712</v>
          </cell>
          <cell r="C1474">
            <v>3.614040851593018</v>
          </cell>
          <cell r="D1474">
            <v>3.5292498083119712</v>
          </cell>
          <cell r="E1474">
            <v>3.614040851593018</v>
          </cell>
        </row>
        <row r="1475">
          <cell r="A1475">
            <v>38600</v>
          </cell>
          <cell r="B1475">
            <v>3.5292498083119712</v>
          </cell>
          <cell r="C1475">
            <v>3.614040851593018</v>
          </cell>
          <cell r="D1475">
            <v>3.5292498083119712</v>
          </cell>
          <cell r="E1475">
            <v>3.614040851593018</v>
          </cell>
        </row>
        <row r="1476">
          <cell r="A1476">
            <v>38601</v>
          </cell>
          <cell r="B1476">
            <v>3.5292498083119712</v>
          </cell>
          <cell r="C1476">
            <v>3.614040851593018</v>
          </cell>
          <cell r="D1476">
            <v>3.5292498083119712</v>
          </cell>
          <cell r="E1476">
            <v>3.614040851593018</v>
          </cell>
        </row>
        <row r="1477">
          <cell r="A1477">
            <v>38603</v>
          </cell>
          <cell r="B1477">
            <v>3.5292498083119712</v>
          </cell>
          <cell r="C1477">
            <v>3.614040851593018</v>
          </cell>
          <cell r="D1477">
            <v>3.5292498083119712</v>
          </cell>
          <cell r="E1477">
            <v>3.614040851593018</v>
          </cell>
        </row>
        <row r="1478">
          <cell r="A1478">
            <v>38604</v>
          </cell>
          <cell r="B1478">
            <v>3.6529603531886208</v>
          </cell>
          <cell r="C1478">
            <v>3.777506040213527</v>
          </cell>
          <cell r="D1478">
            <v>3.6507367018123209</v>
          </cell>
          <cell r="E1478">
            <v>3.7641615867614751</v>
          </cell>
        </row>
        <row r="1479">
          <cell r="A1479">
            <v>38607</v>
          </cell>
          <cell r="B1479">
            <v>3.8253229716061901</v>
          </cell>
          <cell r="C1479">
            <v>3.8364429263507618</v>
          </cell>
          <cell r="D1479">
            <v>3.7697223494851642</v>
          </cell>
          <cell r="E1479">
            <v>3.7808423042297359</v>
          </cell>
        </row>
        <row r="1480">
          <cell r="A1480">
            <v>38608</v>
          </cell>
          <cell r="B1480">
            <v>3.7919623620310952</v>
          </cell>
          <cell r="C1480">
            <v>3.814202696323763</v>
          </cell>
          <cell r="D1480">
            <v>3.74192214012146</v>
          </cell>
          <cell r="E1480">
            <v>3.74192214012146</v>
          </cell>
        </row>
        <row r="1481">
          <cell r="A1481">
            <v>38609</v>
          </cell>
          <cell r="B1481">
            <v>3.7430335658999181</v>
          </cell>
          <cell r="C1481">
            <v>3.803082334812522</v>
          </cell>
          <cell r="D1481">
            <v>3.7430335658999181</v>
          </cell>
          <cell r="E1481">
            <v>3.8008582592010498</v>
          </cell>
        </row>
        <row r="1482">
          <cell r="A1482">
            <v>38610</v>
          </cell>
          <cell r="B1482">
            <v>3.8353302281279409</v>
          </cell>
          <cell r="C1482">
            <v>3.8586823822990439</v>
          </cell>
          <cell r="D1482">
            <v>3.813089899498753</v>
          </cell>
          <cell r="E1482">
            <v>3.8164258003234859</v>
          </cell>
        </row>
        <row r="1483">
          <cell r="A1483">
            <v>38611</v>
          </cell>
          <cell r="B1483">
            <v>3.8286592703771611</v>
          </cell>
          <cell r="C1483">
            <v>3.879811746227313</v>
          </cell>
          <cell r="D1483">
            <v>3.7919626523547949</v>
          </cell>
          <cell r="E1483">
            <v>3.8664677143096919</v>
          </cell>
        </row>
        <row r="1484">
          <cell r="A1484">
            <v>38614</v>
          </cell>
          <cell r="B1484">
            <v>3.8486757744388358</v>
          </cell>
          <cell r="C1484">
            <v>3.965437015571132</v>
          </cell>
          <cell r="D1484">
            <v>3.8253236110522071</v>
          </cell>
          <cell r="E1484">
            <v>3.9643251895904541</v>
          </cell>
        </row>
        <row r="1485">
          <cell r="A1485">
            <v>38615</v>
          </cell>
          <cell r="B1485">
            <v>3.9654349485094049</v>
          </cell>
          <cell r="C1485">
            <v>3.9810030493186419</v>
          </cell>
          <cell r="D1485">
            <v>3.930962422289713</v>
          </cell>
          <cell r="E1485">
            <v>3.966546773910522</v>
          </cell>
        </row>
        <row r="1486">
          <cell r="A1486">
            <v>38616</v>
          </cell>
          <cell r="B1486">
            <v>3.9576525732996868</v>
          </cell>
          <cell r="C1486">
            <v>4.1155581474304199</v>
          </cell>
          <cell r="D1486">
            <v>3.9376363140156352</v>
          </cell>
          <cell r="E1486">
            <v>4.1155581474304199</v>
          </cell>
        </row>
        <row r="1487">
          <cell r="A1487">
            <v>38617</v>
          </cell>
          <cell r="B1487">
            <v>4.130013517488357</v>
          </cell>
          <cell r="C1487">
            <v>4.1689342015951691</v>
          </cell>
          <cell r="D1487">
            <v>3.9709957283810549</v>
          </cell>
          <cell r="E1487">
            <v>4.0076923370361328</v>
          </cell>
        </row>
        <row r="1488">
          <cell r="A1488">
            <v>38618</v>
          </cell>
          <cell r="B1488">
            <v>4.0566207370432954</v>
          </cell>
          <cell r="C1488">
            <v>4.0577329868721437</v>
          </cell>
          <cell r="D1488">
            <v>3.950979485850699</v>
          </cell>
          <cell r="E1488">
            <v>3.978779792785645</v>
          </cell>
        </row>
        <row r="1489">
          <cell r="A1489">
            <v>38621</v>
          </cell>
          <cell r="B1489">
            <v>3.9687723645002499</v>
          </cell>
          <cell r="C1489">
            <v>3.9687723645002499</v>
          </cell>
          <cell r="D1489">
            <v>3.8375548587147832</v>
          </cell>
          <cell r="E1489">
            <v>3.9142839908599849</v>
          </cell>
        </row>
        <row r="1490">
          <cell r="A1490">
            <v>38622</v>
          </cell>
          <cell r="B1490">
            <v>3.902050934032645</v>
          </cell>
          <cell r="C1490">
            <v>4.0010199546813956</v>
          </cell>
          <cell r="D1490">
            <v>3.854234374182282</v>
          </cell>
          <cell r="E1490">
            <v>4.0010199546813956</v>
          </cell>
        </row>
        <row r="1491">
          <cell r="A1491">
            <v>38623</v>
          </cell>
          <cell r="B1491">
            <v>4.0321560373110072</v>
          </cell>
          <cell r="C1491">
            <v>4.0755248692957373</v>
          </cell>
          <cell r="D1491">
            <v>4.0065798076988779</v>
          </cell>
          <cell r="E1491">
            <v>4.0499482154846191</v>
          </cell>
        </row>
        <row r="1492">
          <cell r="A1492">
            <v>38624</v>
          </cell>
          <cell r="B1492">
            <v>4.085532264719367</v>
          </cell>
          <cell r="C1492">
            <v>4.085532264719367</v>
          </cell>
          <cell r="D1492">
            <v>3.9487544157567038</v>
          </cell>
          <cell r="E1492">
            <v>3.952090740203857</v>
          </cell>
        </row>
        <row r="1493">
          <cell r="A1493">
            <v>38625</v>
          </cell>
          <cell r="B1493">
            <v>3.959877037269433</v>
          </cell>
          <cell r="C1493">
            <v>3.9754451461938518</v>
          </cell>
          <cell r="D1493">
            <v>3.904276405854135</v>
          </cell>
          <cell r="E1493">
            <v>3.9643251895904541</v>
          </cell>
        </row>
        <row r="1494">
          <cell r="A1494">
            <v>38628</v>
          </cell>
          <cell r="B1494">
            <v>3.9698855334545948</v>
          </cell>
          <cell r="C1494">
            <v>4.015478038445508</v>
          </cell>
          <cell r="D1494">
            <v>3.9387488885394202</v>
          </cell>
          <cell r="E1494">
            <v>4.0032458305358887</v>
          </cell>
        </row>
        <row r="1495">
          <cell r="A1495">
            <v>38629</v>
          </cell>
          <cell r="B1495">
            <v>4.0032439536494424</v>
          </cell>
          <cell r="C1495">
            <v>4.0143639060633154</v>
          </cell>
          <cell r="D1495">
            <v>3.8420020984543179</v>
          </cell>
          <cell r="E1495">
            <v>3.8475620746612549</v>
          </cell>
        </row>
        <row r="1496">
          <cell r="A1496">
            <v>38630</v>
          </cell>
          <cell r="B1496">
            <v>3.8464509997533698</v>
          </cell>
          <cell r="C1496">
            <v>3.8564591285585892</v>
          </cell>
          <cell r="D1496">
            <v>3.6418406963348389</v>
          </cell>
          <cell r="E1496">
            <v>3.6418406963348389</v>
          </cell>
        </row>
        <row r="1497">
          <cell r="A1497">
            <v>38631</v>
          </cell>
          <cell r="B1497">
            <v>3.6518485196568991</v>
          </cell>
          <cell r="C1497">
            <v>3.6518485196568991</v>
          </cell>
          <cell r="D1497">
            <v>3.419437925020854</v>
          </cell>
          <cell r="E1497">
            <v>3.5028388500213619</v>
          </cell>
        </row>
        <row r="1498">
          <cell r="A1498">
            <v>38632</v>
          </cell>
          <cell r="B1498">
            <v>3.614038931722336</v>
          </cell>
          <cell r="C1498">
            <v>3.614038931722336</v>
          </cell>
          <cell r="D1498">
            <v>3.5139578960329931</v>
          </cell>
          <cell r="E1498">
            <v>3.5250780582427979</v>
          </cell>
        </row>
        <row r="1499">
          <cell r="A1499">
            <v>38635</v>
          </cell>
          <cell r="B1499">
            <v>3.5751198213680859</v>
          </cell>
          <cell r="C1499">
            <v>3.6018078798167861</v>
          </cell>
          <cell r="D1499">
            <v>3.4805985185147521</v>
          </cell>
          <cell r="E1499">
            <v>3.5028388500213619</v>
          </cell>
        </row>
        <row r="1500">
          <cell r="A1500">
            <v>38636</v>
          </cell>
          <cell r="B1500">
            <v>3.5806794741364478</v>
          </cell>
          <cell r="C1500">
            <v>3.6229360577548002</v>
          </cell>
          <cell r="D1500">
            <v>3.5361988151488148</v>
          </cell>
          <cell r="E1500">
            <v>3.5695590972900391</v>
          </cell>
        </row>
        <row r="1501">
          <cell r="A1501">
            <v>38638</v>
          </cell>
          <cell r="B1501">
            <v>3.4794865397539692</v>
          </cell>
          <cell r="C1501">
            <v>3.530639003029465</v>
          </cell>
          <cell r="D1501">
            <v>3.397197444059413</v>
          </cell>
          <cell r="E1501">
            <v>3.4917185306549068</v>
          </cell>
        </row>
        <row r="1502">
          <cell r="A1502">
            <v>38639</v>
          </cell>
          <cell r="B1502">
            <v>3.55844010937586</v>
          </cell>
          <cell r="C1502">
            <v>3.55844010937586</v>
          </cell>
          <cell r="D1502">
            <v>3.3805180614871562</v>
          </cell>
          <cell r="E1502">
            <v>3.4672551155090332</v>
          </cell>
        </row>
        <row r="1503">
          <cell r="A1503">
            <v>38642</v>
          </cell>
          <cell r="B1503">
            <v>3.5139589564441742</v>
          </cell>
          <cell r="C1503">
            <v>3.574007511138916</v>
          </cell>
          <cell r="D1503">
            <v>3.4861586485800582</v>
          </cell>
          <cell r="E1503">
            <v>3.574007511138916</v>
          </cell>
        </row>
        <row r="1504">
          <cell r="A1504">
            <v>38643</v>
          </cell>
          <cell r="B1504">
            <v>3.580679326831834</v>
          </cell>
          <cell r="C1504">
            <v>3.6140396076006591</v>
          </cell>
          <cell r="D1504">
            <v>3.3805170059204102</v>
          </cell>
          <cell r="E1504">
            <v>3.3805170059204102</v>
          </cell>
        </row>
        <row r="1505">
          <cell r="A1505">
            <v>38644</v>
          </cell>
          <cell r="B1505">
            <v>3.380517424955821</v>
          </cell>
          <cell r="C1505">
            <v>3.5106228754407751</v>
          </cell>
          <cell r="D1505">
            <v>3.3249168087160879</v>
          </cell>
          <cell r="E1505">
            <v>3.4472382068634029</v>
          </cell>
        </row>
        <row r="1506">
          <cell r="A1506">
            <v>38645</v>
          </cell>
          <cell r="B1506">
            <v>3.281546857725151</v>
          </cell>
          <cell r="C1506">
            <v>3.540645599468101</v>
          </cell>
          <cell r="D1506">
            <v>3.252634525380945</v>
          </cell>
          <cell r="E1506">
            <v>3.2759866714477539</v>
          </cell>
        </row>
        <row r="1507">
          <cell r="A1507">
            <v>38646</v>
          </cell>
          <cell r="B1507">
            <v>3.3338128943299492</v>
          </cell>
          <cell r="C1507">
            <v>3.4116538418002991</v>
          </cell>
          <cell r="D1507">
            <v>3.303788510697141</v>
          </cell>
          <cell r="E1507">
            <v>3.4005336761474609</v>
          </cell>
        </row>
        <row r="1508">
          <cell r="A1508">
            <v>38649</v>
          </cell>
          <cell r="B1508">
            <v>3.3860769014134959</v>
          </cell>
          <cell r="C1508">
            <v>3.5884630680084229</v>
          </cell>
          <cell r="D1508">
            <v>3.3860769014134959</v>
          </cell>
          <cell r="E1508">
            <v>3.5884630680084229</v>
          </cell>
        </row>
        <row r="1509">
          <cell r="A1509">
            <v>38650</v>
          </cell>
          <cell r="B1509">
            <v>3.5584378505391592</v>
          </cell>
          <cell r="C1509">
            <v>3.636278763359472</v>
          </cell>
          <cell r="D1509">
            <v>3.5061733709651581</v>
          </cell>
          <cell r="E1509">
            <v>3.5717818737030029</v>
          </cell>
        </row>
        <row r="1510">
          <cell r="A1510">
            <v>38651</v>
          </cell>
          <cell r="B1510">
            <v>3.5306398943066601</v>
          </cell>
          <cell r="C1510">
            <v>3.6296089447318991</v>
          </cell>
          <cell r="D1510">
            <v>3.4805992440357159</v>
          </cell>
          <cell r="E1510">
            <v>3.558440208435059</v>
          </cell>
        </row>
        <row r="1511">
          <cell r="A1511">
            <v>38652</v>
          </cell>
          <cell r="B1511">
            <v>3.5806801519716118</v>
          </cell>
          <cell r="C1511">
            <v>3.6084804630518268</v>
          </cell>
          <cell r="D1511">
            <v>3.4483506118419132</v>
          </cell>
          <cell r="E1511">
            <v>3.4539105892181401</v>
          </cell>
        </row>
        <row r="1512">
          <cell r="A1512">
            <v>38653</v>
          </cell>
          <cell r="B1512">
            <v>3.5195195498011929</v>
          </cell>
          <cell r="C1512">
            <v>3.5361996950221402</v>
          </cell>
          <cell r="D1512">
            <v>3.463918924331665</v>
          </cell>
          <cell r="E1512">
            <v>3.463918924331665</v>
          </cell>
        </row>
        <row r="1513">
          <cell r="A1513">
            <v>38656</v>
          </cell>
          <cell r="B1513">
            <v>3.5039523023413062</v>
          </cell>
          <cell r="C1513">
            <v>3.581793069839478</v>
          </cell>
          <cell r="D1513">
            <v>3.463919774308208</v>
          </cell>
          <cell r="E1513">
            <v>3.581793069839478</v>
          </cell>
        </row>
        <row r="1514">
          <cell r="A1514">
            <v>38657</v>
          </cell>
          <cell r="B1514">
            <v>3.601808130407175</v>
          </cell>
          <cell r="C1514">
            <v>3.7085612200272422</v>
          </cell>
          <cell r="D1514">
            <v>3.558439714261465</v>
          </cell>
          <cell r="E1514">
            <v>3.6385047435760498</v>
          </cell>
        </row>
        <row r="1515">
          <cell r="A1515">
            <v>38659</v>
          </cell>
          <cell r="B1515">
            <v>3.66964069495386</v>
          </cell>
          <cell r="C1515">
            <v>3.7474816430199609</v>
          </cell>
          <cell r="D1515">
            <v>3.6496244390454611</v>
          </cell>
          <cell r="E1515">
            <v>3.7363612651824951</v>
          </cell>
        </row>
        <row r="1516">
          <cell r="A1516">
            <v>38660</v>
          </cell>
          <cell r="B1516">
            <v>3.7096731523964142</v>
          </cell>
          <cell r="C1516">
            <v>3.7686096693744862</v>
          </cell>
          <cell r="D1516">
            <v>3.6084800486534232</v>
          </cell>
          <cell r="E1516">
            <v>3.6251599788665771</v>
          </cell>
        </row>
        <row r="1517">
          <cell r="A1517">
            <v>38663</v>
          </cell>
          <cell r="B1517">
            <v>3.6696406271999371</v>
          </cell>
          <cell r="C1517">
            <v>3.7030009116983109</v>
          </cell>
          <cell r="D1517">
            <v>3.5484312683032502</v>
          </cell>
          <cell r="E1517">
            <v>3.5973596572875981</v>
          </cell>
        </row>
        <row r="1518">
          <cell r="A1518">
            <v>38664</v>
          </cell>
          <cell r="B1518">
            <v>3.6196007205163592</v>
          </cell>
          <cell r="C1518">
            <v>3.6618573156680059</v>
          </cell>
          <cell r="D1518">
            <v>3.548431986070923</v>
          </cell>
          <cell r="E1518">
            <v>3.658521413803101</v>
          </cell>
        </row>
        <row r="1519">
          <cell r="A1519">
            <v>38665</v>
          </cell>
          <cell r="B1519">
            <v>3.6907685760114561</v>
          </cell>
          <cell r="C1519">
            <v>3.699664877798055</v>
          </cell>
          <cell r="D1519">
            <v>3.5651114947683702</v>
          </cell>
          <cell r="E1519">
            <v>3.651848316192627</v>
          </cell>
        </row>
        <row r="1520">
          <cell r="A1520">
            <v>38666</v>
          </cell>
          <cell r="B1520">
            <v>3.619600830969484</v>
          </cell>
          <cell r="C1520">
            <v>3.6674174054214821</v>
          </cell>
          <cell r="D1520">
            <v>3.4817112977239342</v>
          </cell>
          <cell r="E1520">
            <v>3.535088062286377</v>
          </cell>
        </row>
        <row r="1521">
          <cell r="A1521">
            <v>38667</v>
          </cell>
          <cell r="B1521">
            <v>3.5139586439902319</v>
          </cell>
          <cell r="C1521">
            <v>3.559550915765934</v>
          </cell>
          <cell r="D1521">
            <v>3.392749295512409</v>
          </cell>
          <cell r="E1521">
            <v>3.4305577278137211</v>
          </cell>
        </row>
        <row r="1522">
          <cell r="A1522">
            <v>38670</v>
          </cell>
          <cell r="B1522">
            <v>3.3927495977862212</v>
          </cell>
          <cell r="C1522">
            <v>3.5028387914955679</v>
          </cell>
          <cell r="D1522">
            <v>3.333812868748089</v>
          </cell>
          <cell r="E1522">
            <v>3.4572463035583501</v>
          </cell>
        </row>
        <row r="1523">
          <cell r="A1523">
            <v>38672</v>
          </cell>
          <cell r="B1523">
            <v>3.4405669359185249</v>
          </cell>
          <cell r="C1523">
            <v>3.558440208435059</v>
          </cell>
          <cell r="D1523">
            <v>3.430558805864337</v>
          </cell>
          <cell r="E1523">
            <v>3.558440208435059</v>
          </cell>
        </row>
        <row r="1524">
          <cell r="A1524">
            <v>38673</v>
          </cell>
          <cell r="B1524">
            <v>3.6151516437530522</v>
          </cell>
          <cell r="C1524">
            <v>3.6607441291063538</v>
          </cell>
          <cell r="D1524">
            <v>3.5817913610407102</v>
          </cell>
          <cell r="E1524">
            <v>3.6151516437530522</v>
          </cell>
        </row>
        <row r="1525">
          <cell r="A1525">
            <v>38674</v>
          </cell>
          <cell r="B1525">
            <v>3.6262743104474282</v>
          </cell>
          <cell r="C1525">
            <v>3.6418424239297469</v>
          </cell>
          <cell r="D1525">
            <v>3.5784577194950029</v>
          </cell>
          <cell r="E1525">
            <v>3.6362824440002441</v>
          </cell>
        </row>
        <row r="1526">
          <cell r="A1526">
            <v>38677</v>
          </cell>
          <cell r="B1526">
            <v>3.6640813022131349</v>
          </cell>
          <cell r="C1526">
            <v>3.6752012576241539</v>
          </cell>
          <cell r="D1526">
            <v>3.6207128822314081</v>
          </cell>
          <cell r="E1526">
            <v>3.6740894317626949</v>
          </cell>
        </row>
        <row r="1527">
          <cell r="A1527">
            <v>38678</v>
          </cell>
          <cell r="B1527">
            <v>3.617376856375913</v>
          </cell>
          <cell r="C1527">
            <v>3.803083181381226</v>
          </cell>
          <cell r="D1527">
            <v>3.6151527802693599</v>
          </cell>
          <cell r="E1527">
            <v>3.803083181381226</v>
          </cell>
        </row>
        <row r="1528">
          <cell r="A1528">
            <v>38679</v>
          </cell>
          <cell r="B1528">
            <v>3.803082367199182</v>
          </cell>
          <cell r="C1528">
            <v>3.8453389557789088</v>
          </cell>
          <cell r="D1528">
            <v>3.775282058117607</v>
          </cell>
          <cell r="E1528">
            <v>3.8420026302337651</v>
          </cell>
        </row>
        <row r="1529">
          <cell r="A1529">
            <v>38680</v>
          </cell>
          <cell r="B1529">
            <v>3.8197606676665492</v>
          </cell>
          <cell r="C1529">
            <v>3.8497850395626538</v>
          </cell>
          <cell r="D1529">
            <v>3.783064495926113</v>
          </cell>
          <cell r="E1529">
            <v>3.808640718460083</v>
          </cell>
        </row>
        <row r="1530">
          <cell r="A1530">
            <v>38681</v>
          </cell>
          <cell r="B1530">
            <v>3.8253223958287061</v>
          </cell>
          <cell r="C1530">
            <v>3.8364423488995318</v>
          </cell>
          <cell r="D1530">
            <v>3.8053061409420041</v>
          </cell>
          <cell r="E1530">
            <v>3.810866117477417</v>
          </cell>
        </row>
        <row r="1531">
          <cell r="A1531">
            <v>38684</v>
          </cell>
          <cell r="B1531">
            <v>3.8264339246002592</v>
          </cell>
          <cell r="C1531">
            <v>3.8575701301422312</v>
          </cell>
          <cell r="D1531">
            <v>3.6696402229512119</v>
          </cell>
          <cell r="E1531">
            <v>3.6707520484924321</v>
          </cell>
        </row>
        <row r="1532">
          <cell r="A1532">
            <v>38685</v>
          </cell>
          <cell r="B1532">
            <v>3.6885451681394201</v>
          </cell>
          <cell r="C1532">
            <v>3.7452580417956769</v>
          </cell>
          <cell r="D1532">
            <v>3.6362808703806091</v>
          </cell>
          <cell r="E1532">
            <v>3.74192214012146</v>
          </cell>
        </row>
        <row r="1533">
          <cell r="A1533">
            <v>38686</v>
          </cell>
          <cell r="B1533">
            <v>3.7196798522117378</v>
          </cell>
          <cell r="C1533">
            <v>3.808640718460083</v>
          </cell>
          <cell r="D1533">
            <v>3.6751992069881299</v>
          </cell>
          <cell r="E1533">
            <v>3.808640718460083</v>
          </cell>
        </row>
        <row r="1534">
          <cell r="A1534">
            <v>38687</v>
          </cell>
          <cell r="B1534">
            <v>3.8297690981581449</v>
          </cell>
          <cell r="C1534">
            <v>3.9031618717120828</v>
          </cell>
          <cell r="D1534">
            <v>3.7975210731987841</v>
          </cell>
          <cell r="E1534">
            <v>3.892041921615601</v>
          </cell>
        </row>
        <row r="1535">
          <cell r="A1535">
            <v>38688</v>
          </cell>
          <cell r="B1535">
            <v>3.9309634506222899</v>
          </cell>
          <cell r="C1535">
            <v>3.9899003930736798</v>
          </cell>
          <cell r="D1535">
            <v>3.9254034737643591</v>
          </cell>
          <cell r="E1535">
            <v>3.9565401077270508</v>
          </cell>
        </row>
        <row r="1536">
          <cell r="A1536">
            <v>38691</v>
          </cell>
          <cell r="B1536">
            <v>3.9465315341949458</v>
          </cell>
          <cell r="C1536">
            <v>4.0032439704622709</v>
          </cell>
          <cell r="D1536">
            <v>3.930963006871548</v>
          </cell>
          <cell r="E1536">
            <v>3.9465315341949458</v>
          </cell>
        </row>
        <row r="1537">
          <cell r="A1537">
            <v>38692</v>
          </cell>
          <cell r="B1537">
            <v>3.9921245574951172</v>
          </cell>
          <cell r="C1537">
            <v>4.0143644654217558</v>
          </cell>
          <cell r="D1537">
            <v>3.8864832980473758</v>
          </cell>
          <cell r="E1537">
            <v>3.9921245574951172</v>
          </cell>
        </row>
        <row r="1538">
          <cell r="A1538">
            <v>38693</v>
          </cell>
          <cell r="B1538">
            <v>3.9620990753173828</v>
          </cell>
          <cell r="C1538">
            <v>4.0343796044565146</v>
          </cell>
          <cell r="D1538">
            <v>3.9532027752516181</v>
          </cell>
          <cell r="E1538">
            <v>3.9620990753173828</v>
          </cell>
        </row>
        <row r="1539">
          <cell r="A1539">
            <v>38694</v>
          </cell>
          <cell r="B1539">
            <v>3.9965732097625728</v>
          </cell>
          <cell r="C1539">
            <v>4.0477261127532094</v>
          </cell>
          <cell r="D1539">
            <v>3.929852622138823</v>
          </cell>
          <cell r="E1539">
            <v>3.9965732097625728</v>
          </cell>
        </row>
        <row r="1540">
          <cell r="A1540">
            <v>38695</v>
          </cell>
          <cell r="B1540">
            <v>4.0143651962280273</v>
          </cell>
          <cell r="C1540">
            <v>4.0310455544086814</v>
          </cell>
          <cell r="D1540">
            <v>3.985453056140575</v>
          </cell>
          <cell r="E1540">
            <v>4.0143651962280273</v>
          </cell>
        </row>
        <row r="1541">
          <cell r="A1541">
            <v>38698</v>
          </cell>
          <cell r="B1541">
            <v>4.0354924201965332</v>
          </cell>
          <cell r="C1541">
            <v>4.1022129832541427</v>
          </cell>
          <cell r="D1541">
            <v>4.0088039404540927</v>
          </cell>
          <cell r="E1541">
            <v>4.0354924201965332</v>
          </cell>
        </row>
        <row r="1542">
          <cell r="A1542">
            <v>38699</v>
          </cell>
          <cell r="B1542">
            <v>4.06329345703125</v>
          </cell>
          <cell r="C1542">
            <v>4.0866456158856774</v>
          </cell>
          <cell r="D1542">
            <v>3.970996223179367</v>
          </cell>
          <cell r="E1542">
            <v>4.06329345703125</v>
          </cell>
        </row>
        <row r="1543">
          <cell r="A1543">
            <v>38700</v>
          </cell>
          <cell r="B1543">
            <v>4.0977644920349121</v>
          </cell>
          <cell r="C1543">
            <v>4.1088848677529706</v>
          </cell>
          <cell r="D1543">
            <v>4.0588442375191072</v>
          </cell>
          <cell r="E1543">
            <v>4.0977644920349121</v>
          </cell>
        </row>
        <row r="1544">
          <cell r="A1544">
            <v>38701</v>
          </cell>
          <cell r="B1544">
            <v>4.0366039276123047</v>
          </cell>
          <cell r="C1544">
            <v>4.1088848853936488</v>
          </cell>
          <cell r="D1544">
            <v>4.0310439518288854</v>
          </cell>
          <cell r="E1544">
            <v>4.0366039276123047</v>
          </cell>
        </row>
        <row r="1545">
          <cell r="A1545">
            <v>38702</v>
          </cell>
          <cell r="B1545">
            <v>4.0366039276123047</v>
          </cell>
          <cell r="C1545">
            <v>4.0899804586912669</v>
          </cell>
          <cell r="D1545">
            <v>4.0354921021352048</v>
          </cell>
          <cell r="E1545">
            <v>4.0366039276123047</v>
          </cell>
        </row>
        <row r="1546">
          <cell r="A1546">
            <v>38705</v>
          </cell>
          <cell r="B1546">
            <v>4.0354924201965332</v>
          </cell>
          <cell r="C1546">
            <v>4.0810849039323314</v>
          </cell>
          <cell r="D1546">
            <v>4.0088039404540927</v>
          </cell>
          <cell r="E1546">
            <v>4.0354924201965332</v>
          </cell>
        </row>
        <row r="1547">
          <cell r="A1547">
            <v>38706</v>
          </cell>
          <cell r="B1547">
            <v>4.0366039276123047</v>
          </cell>
          <cell r="C1547">
            <v>4.0588442549449457</v>
          </cell>
          <cell r="D1547">
            <v>3.996571423253342</v>
          </cell>
          <cell r="E1547">
            <v>4.0366039276123047</v>
          </cell>
        </row>
        <row r="1548">
          <cell r="A1548">
            <v>38707</v>
          </cell>
          <cell r="B1548">
            <v>4.0933175086975098</v>
          </cell>
          <cell r="C1548">
            <v>4.1233418922858869</v>
          </cell>
          <cell r="D1548">
            <v>4.0588449740147734</v>
          </cell>
          <cell r="E1548">
            <v>4.0933175086975098</v>
          </cell>
        </row>
        <row r="1549">
          <cell r="A1549">
            <v>38708</v>
          </cell>
          <cell r="B1549">
            <v>4.103325366973877</v>
          </cell>
          <cell r="C1549">
            <v>4.1366856495917528</v>
          </cell>
          <cell r="D1549">
            <v>4.0855331879644092</v>
          </cell>
          <cell r="E1549">
            <v>4.103325366973877</v>
          </cell>
        </row>
        <row r="1550">
          <cell r="A1550">
            <v>38709</v>
          </cell>
          <cell r="B1550">
            <v>4.0755248069763184</v>
          </cell>
          <cell r="C1550">
            <v>4.131125415943532</v>
          </cell>
          <cell r="D1550">
            <v>4.047724502492712</v>
          </cell>
          <cell r="E1550">
            <v>4.0755248069763184</v>
          </cell>
        </row>
        <row r="1551">
          <cell r="A1551">
            <v>38712</v>
          </cell>
          <cell r="B1551">
            <v>4.06329345703125</v>
          </cell>
          <cell r="C1551">
            <v>4.0922055931082921</v>
          </cell>
          <cell r="D1551">
            <v>4.0521730783869483</v>
          </cell>
          <cell r="E1551">
            <v>4.06329345703125</v>
          </cell>
        </row>
        <row r="1552">
          <cell r="A1552">
            <v>38713</v>
          </cell>
          <cell r="B1552">
            <v>4.0366039276123047</v>
          </cell>
          <cell r="C1552">
            <v>4.0977645096278472</v>
          </cell>
          <cell r="D1552">
            <v>4.0154758499557239</v>
          </cell>
          <cell r="E1552">
            <v>4.0366039276123047</v>
          </cell>
        </row>
        <row r="1553">
          <cell r="A1553">
            <v>38714</v>
          </cell>
          <cell r="B1553">
            <v>4.103325366973877</v>
          </cell>
          <cell r="C1553">
            <v>4.1111094187780806</v>
          </cell>
          <cell r="D1553">
            <v>4.0721887355580524</v>
          </cell>
          <cell r="E1553">
            <v>4.103325366973877</v>
          </cell>
        </row>
        <row r="1554">
          <cell r="A1554">
            <v>38715</v>
          </cell>
          <cell r="B1554">
            <v>4.1377973556518546</v>
          </cell>
          <cell r="C1554">
            <v>4.1678217364002421</v>
          </cell>
          <cell r="D1554">
            <v>4.1055488995666636</v>
          </cell>
          <cell r="E1554">
            <v>4.1377973556518546</v>
          </cell>
        </row>
        <row r="1555">
          <cell r="A1555">
            <v>38719</v>
          </cell>
          <cell r="B1555">
            <v>4.2954506874084473</v>
          </cell>
          <cell r="C1555">
            <v>4.2954506874084473</v>
          </cell>
          <cell r="D1555">
            <v>4.1420819414591614</v>
          </cell>
          <cell r="E1555">
            <v>4.2954506874084473</v>
          </cell>
        </row>
        <row r="1556">
          <cell r="A1556">
            <v>38720</v>
          </cell>
          <cell r="B1556">
            <v>4.4307785034179687</v>
          </cell>
          <cell r="C1556">
            <v>4.4352894525782052</v>
          </cell>
          <cell r="D1556">
            <v>4.319134877734955</v>
          </cell>
          <cell r="E1556">
            <v>4.4307785034179687</v>
          </cell>
        </row>
        <row r="1557">
          <cell r="A1557">
            <v>38721</v>
          </cell>
          <cell r="B1557">
            <v>4.452202320098877</v>
          </cell>
          <cell r="C1557">
            <v>4.4646072081003467</v>
          </cell>
          <cell r="D1557">
            <v>4.4048386715705847</v>
          </cell>
          <cell r="E1557">
            <v>4.452202320098877</v>
          </cell>
        </row>
        <row r="1558">
          <cell r="A1558">
            <v>38722</v>
          </cell>
          <cell r="B1558">
            <v>4.4431815147399902</v>
          </cell>
          <cell r="C1558">
            <v>4.4849067013124859</v>
          </cell>
          <cell r="D1558">
            <v>4.399200424356021</v>
          </cell>
          <cell r="E1558">
            <v>4.4431815147399902</v>
          </cell>
        </row>
        <row r="1559">
          <cell r="A1559">
            <v>38723</v>
          </cell>
          <cell r="B1559">
            <v>4.6066994667053223</v>
          </cell>
          <cell r="C1559">
            <v>4.6112104141498929</v>
          </cell>
          <cell r="D1559">
            <v>4.4589695944904628</v>
          </cell>
          <cell r="E1559">
            <v>4.6066994667053223</v>
          </cell>
        </row>
        <row r="1560">
          <cell r="A1560">
            <v>38726</v>
          </cell>
          <cell r="B1560">
            <v>4.5886568599020512</v>
          </cell>
          <cell r="C1560">
            <v>4.6574473140604056</v>
          </cell>
          <cell r="D1560">
            <v>4.5514426128482661</v>
          </cell>
          <cell r="E1560">
            <v>4.6055727005004883</v>
          </cell>
        </row>
        <row r="1561">
          <cell r="A1561">
            <v>38727</v>
          </cell>
          <cell r="B1561">
            <v>4.6134657859802246</v>
          </cell>
          <cell r="C1561">
            <v>4.6518079780370041</v>
          </cell>
          <cell r="D1561">
            <v>4.561591182076234</v>
          </cell>
          <cell r="E1561">
            <v>4.6134657859802246</v>
          </cell>
        </row>
        <row r="1562">
          <cell r="A1562">
            <v>38728</v>
          </cell>
          <cell r="B1562">
            <v>4.6518087803375527</v>
          </cell>
          <cell r="C1562">
            <v>4.7871342127121839</v>
          </cell>
          <cell r="D1562">
            <v>4.6472978322146048</v>
          </cell>
          <cell r="E1562">
            <v>4.7702183723449707</v>
          </cell>
        </row>
        <row r="1563">
          <cell r="A1563">
            <v>38729</v>
          </cell>
          <cell r="B1563">
            <v>4.7690908950044424</v>
          </cell>
          <cell r="C1563">
            <v>4.9156932688696511</v>
          </cell>
          <cell r="D1563">
            <v>4.7251102258636486</v>
          </cell>
          <cell r="E1563">
            <v>4.8096885681152344</v>
          </cell>
        </row>
        <row r="1564">
          <cell r="A1564">
            <v>38730</v>
          </cell>
          <cell r="B1564">
            <v>4.832241312329387</v>
          </cell>
          <cell r="C1564">
            <v>4.8762224013163173</v>
          </cell>
          <cell r="D1564">
            <v>4.7544294106219134</v>
          </cell>
          <cell r="E1564">
            <v>4.8040485382080078</v>
          </cell>
        </row>
        <row r="1565">
          <cell r="A1565">
            <v>38733</v>
          </cell>
          <cell r="B1565">
            <v>4.8051774476405233</v>
          </cell>
          <cell r="C1565">
            <v>4.9382474024262573</v>
          </cell>
          <cell r="D1565">
            <v>4.8051774476405233</v>
          </cell>
          <cell r="E1565">
            <v>4.8999052047729492</v>
          </cell>
        </row>
        <row r="1566">
          <cell r="A1566">
            <v>38734</v>
          </cell>
          <cell r="B1566">
            <v>4.8435197296788512</v>
          </cell>
          <cell r="C1566">
            <v>4.9630568425370738</v>
          </cell>
          <cell r="D1566">
            <v>4.7645798589952388</v>
          </cell>
          <cell r="E1566">
            <v>4.826603889465332</v>
          </cell>
        </row>
        <row r="1567">
          <cell r="A1567">
            <v>38735</v>
          </cell>
          <cell r="B1567">
            <v>4.7589403459715953</v>
          </cell>
          <cell r="C1567">
            <v>4.8096874253022497</v>
          </cell>
          <cell r="D1567">
            <v>4.7048102714147619</v>
          </cell>
          <cell r="E1567">
            <v>4.7792391777038574</v>
          </cell>
        </row>
        <row r="1568">
          <cell r="A1568">
            <v>38736</v>
          </cell>
          <cell r="B1568">
            <v>4.9055434162734626</v>
          </cell>
          <cell r="C1568">
            <v>4.9596734988994804</v>
          </cell>
          <cell r="D1568">
            <v>4.8717121684056606</v>
          </cell>
          <cell r="E1568">
            <v>4.9280977249145508</v>
          </cell>
        </row>
        <row r="1569">
          <cell r="A1569">
            <v>38737</v>
          </cell>
          <cell r="B1569">
            <v>4.9562901193456508</v>
          </cell>
          <cell r="C1569">
            <v>4.9935043600620048</v>
          </cell>
          <cell r="D1569">
            <v>4.8953936197869377</v>
          </cell>
          <cell r="E1569">
            <v>4.9901213645935059</v>
          </cell>
        </row>
        <row r="1570">
          <cell r="A1570">
            <v>38740</v>
          </cell>
          <cell r="B1570">
            <v>4.9619284258690408</v>
          </cell>
          <cell r="C1570">
            <v>5.0465067513099902</v>
          </cell>
          <cell r="D1570">
            <v>4.939374119713932</v>
          </cell>
          <cell r="E1570">
            <v>5.0408682823181152</v>
          </cell>
        </row>
        <row r="1571">
          <cell r="A1571">
            <v>38741</v>
          </cell>
          <cell r="B1571">
            <v>5.0690619715666356</v>
          </cell>
          <cell r="C1571">
            <v>5.1964934586631903</v>
          </cell>
          <cell r="D1571">
            <v>5.0690619715666356</v>
          </cell>
          <cell r="E1571">
            <v>5.1367244720458984</v>
          </cell>
        </row>
        <row r="1572">
          <cell r="A1572">
            <v>38742</v>
          </cell>
          <cell r="B1572">
            <v>5.1367244720458984</v>
          </cell>
          <cell r="C1572">
            <v>5.1367244720458984</v>
          </cell>
          <cell r="D1572">
            <v>5.1367244720458984</v>
          </cell>
          <cell r="E1572">
            <v>5.1367244720458984</v>
          </cell>
        </row>
        <row r="1573">
          <cell r="A1573">
            <v>38743</v>
          </cell>
          <cell r="B1573">
            <v>5.1028935673472642</v>
          </cell>
          <cell r="C1573">
            <v>5.1434912424589569</v>
          </cell>
          <cell r="D1573">
            <v>5.0487634772609136</v>
          </cell>
          <cell r="E1573">
            <v>5.1310863494873047</v>
          </cell>
        </row>
        <row r="1574">
          <cell r="A1574">
            <v>38744</v>
          </cell>
          <cell r="B1574">
            <v>5.2213030111929761</v>
          </cell>
          <cell r="C1574">
            <v>5.2325803818266143</v>
          </cell>
          <cell r="D1574">
            <v>5.0600402677274277</v>
          </cell>
          <cell r="E1574">
            <v>5.073573112487793</v>
          </cell>
        </row>
        <row r="1575">
          <cell r="A1575">
            <v>38747</v>
          </cell>
          <cell r="B1575">
            <v>5.079211299138179</v>
          </cell>
          <cell r="C1575">
            <v>5.2325800896914467</v>
          </cell>
          <cell r="D1575">
            <v>5.0521460413162051</v>
          </cell>
          <cell r="E1575">
            <v>5.2246861457824707</v>
          </cell>
        </row>
        <row r="1576">
          <cell r="A1576">
            <v>38748</v>
          </cell>
          <cell r="B1576">
            <v>5.2213039663965128</v>
          </cell>
          <cell r="C1576">
            <v>5.3002438545227051</v>
          </cell>
          <cell r="D1576">
            <v>5.1818342374273074</v>
          </cell>
          <cell r="E1576">
            <v>5.3002438545227051</v>
          </cell>
        </row>
        <row r="1577">
          <cell r="A1577">
            <v>38749</v>
          </cell>
          <cell r="B1577">
            <v>5.2675384793578894</v>
          </cell>
          <cell r="C1577">
            <v>5.3340734519012054</v>
          </cell>
          <cell r="D1577">
            <v>5.2438566493478049</v>
          </cell>
          <cell r="E1577">
            <v>5.2720494270324707</v>
          </cell>
        </row>
        <row r="1578">
          <cell r="A1578">
            <v>38750</v>
          </cell>
          <cell r="B1578">
            <v>5.2438561773388734</v>
          </cell>
          <cell r="C1578">
            <v>5.2776874214777303</v>
          </cell>
          <cell r="D1578">
            <v>4.939374119713932</v>
          </cell>
          <cell r="E1578">
            <v>5.0408682823181152</v>
          </cell>
        </row>
        <row r="1579">
          <cell r="A1579">
            <v>38751</v>
          </cell>
          <cell r="B1579">
            <v>4.9619282151472062</v>
          </cell>
          <cell r="C1579">
            <v>5.1254463900929847</v>
          </cell>
          <cell r="D1579">
            <v>4.906670188923254</v>
          </cell>
          <cell r="E1579">
            <v>4.9833545684814453</v>
          </cell>
        </row>
        <row r="1580">
          <cell r="A1580">
            <v>38754</v>
          </cell>
          <cell r="B1580">
            <v>5.0938702887392671</v>
          </cell>
          <cell r="C1580">
            <v>5.1254464886979667</v>
          </cell>
          <cell r="D1580">
            <v>4.9957595539593509</v>
          </cell>
          <cell r="E1580">
            <v>5.1141691207885742</v>
          </cell>
        </row>
        <row r="1581">
          <cell r="A1581">
            <v>38755</v>
          </cell>
          <cell r="B1581">
            <v>5.0916165902045867</v>
          </cell>
          <cell r="C1581">
            <v>5.1085320012551803</v>
          </cell>
          <cell r="D1581">
            <v>4.8886282160957659</v>
          </cell>
          <cell r="E1581">
            <v>4.8920116424560547</v>
          </cell>
        </row>
        <row r="1582">
          <cell r="A1582">
            <v>38756</v>
          </cell>
          <cell r="B1582">
            <v>4.8705829197875392</v>
          </cell>
          <cell r="C1582">
            <v>4.9055421103842276</v>
          </cell>
          <cell r="D1582">
            <v>4.7487903738479353</v>
          </cell>
          <cell r="E1582">
            <v>4.7961540222167969</v>
          </cell>
        </row>
        <row r="1583">
          <cell r="A1583">
            <v>38757</v>
          </cell>
          <cell r="B1583">
            <v>4.8604349196769876</v>
          </cell>
          <cell r="C1583">
            <v>4.8999050683258583</v>
          </cell>
          <cell r="D1583">
            <v>4.7408978122301084</v>
          </cell>
          <cell r="E1583">
            <v>4.7589411735534668</v>
          </cell>
        </row>
        <row r="1584">
          <cell r="A1584">
            <v>38758</v>
          </cell>
          <cell r="B1584">
            <v>4.9044152640094749</v>
          </cell>
          <cell r="C1584">
            <v>4.9044152640094749</v>
          </cell>
          <cell r="D1584">
            <v>4.6247425611095316</v>
          </cell>
          <cell r="E1584">
            <v>4.664212703704834</v>
          </cell>
        </row>
        <row r="1585">
          <cell r="A1585">
            <v>38761</v>
          </cell>
          <cell r="B1585">
            <v>4.6563208267285994</v>
          </cell>
          <cell r="C1585">
            <v>4.7544316055114422</v>
          </cell>
          <cell r="D1585">
            <v>4.5897858318786744</v>
          </cell>
          <cell r="E1585">
            <v>4.6010627746582031</v>
          </cell>
        </row>
        <row r="1586">
          <cell r="A1586">
            <v>38762</v>
          </cell>
          <cell r="B1586">
            <v>4.6236159597973829</v>
          </cell>
          <cell r="C1586">
            <v>4.6732350981569093</v>
          </cell>
          <cell r="D1586">
            <v>4.524377252890643</v>
          </cell>
          <cell r="E1586">
            <v>4.6123390197753906</v>
          </cell>
        </row>
        <row r="1587">
          <cell r="A1587">
            <v>38763</v>
          </cell>
          <cell r="B1587">
            <v>4.6236152255454739</v>
          </cell>
          <cell r="C1587">
            <v>4.7363863286075576</v>
          </cell>
          <cell r="D1587">
            <v>4.6021888708312204</v>
          </cell>
          <cell r="E1587">
            <v>4.640531063079834</v>
          </cell>
        </row>
        <row r="1588">
          <cell r="A1588">
            <v>38764</v>
          </cell>
          <cell r="B1588">
            <v>4.7871339525079453</v>
          </cell>
          <cell r="C1588">
            <v>4.8829892288781043</v>
          </cell>
          <cell r="D1588">
            <v>4.6551915233034</v>
          </cell>
          <cell r="E1588">
            <v>4.7589411735534668</v>
          </cell>
        </row>
        <row r="1589">
          <cell r="A1589">
            <v>38765</v>
          </cell>
          <cell r="B1589">
            <v>4.9675663591614141</v>
          </cell>
          <cell r="C1589">
            <v>5.0577831438653122</v>
          </cell>
          <cell r="D1589">
            <v>4.899903878180381</v>
          </cell>
          <cell r="E1589">
            <v>4.9619278907775879</v>
          </cell>
        </row>
        <row r="1590">
          <cell r="A1590">
            <v>38768</v>
          </cell>
          <cell r="B1590">
            <v>5.0352295350188712</v>
          </cell>
          <cell r="C1590">
            <v>5.1243183726166341</v>
          </cell>
          <cell r="D1590">
            <v>4.9483957407431296</v>
          </cell>
          <cell r="E1590">
            <v>5.0419955253601074</v>
          </cell>
        </row>
        <row r="1591">
          <cell r="A1591">
            <v>38769</v>
          </cell>
          <cell r="B1591">
            <v>5.1198089567009584</v>
          </cell>
          <cell r="C1591">
            <v>5.1513847322500466</v>
          </cell>
          <cell r="D1591">
            <v>4.9686956405639648</v>
          </cell>
          <cell r="E1591">
            <v>4.9686956405639648</v>
          </cell>
        </row>
        <row r="1592">
          <cell r="A1592">
            <v>38770</v>
          </cell>
          <cell r="B1592">
            <v>4.9754614272669544</v>
          </cell>
          <cell r="C1592">
            <v>5.0408688798512582</v>
          </cell>
          <cell r="D1592">
            <v>4.8378809607687741</v>
          </cell>
          <cell r="E1592">
            <v>4.9111819267272949</v>
          </cell>
        </row>
        <row r="1593">
          <cell r="A1593">
            <v>38771</v>
          </cell>
          <cell r="B1593">
            <v>4.8829897251050332</v>
          </cell>
          <cell r="C1593">
            <v>4.9675680705636216</v>
          </cell>
          <cell r="D1593">
            <v>4.8288596356340614</v>
          </cell>
          <cell r="E1593">
            <v>4.9608020782470703</v>
          </cell>
        </row>
        <row r="1594">
          <cell r="A1594">
            <v>38772</v>
          </cell>
          <cell r="B1594">
            <v>5.0183129934709996</v>
          </cell>
          <cell r="C1594">
            <v>5.0758260542260212</v>
          </cell>
          <cell r="D1594">
            <v>4.9743323416840663</v>
          </cell>
          <cell r="E1594">
            <v>5.0431227684020996</v>
          </cell>
        </row>
        <row r="1595">
          <cell r="A1595">
            <v>38775</v>
          </cell>
          <cell r="B1595">
            <v>5.0431227684020996</v>
          </cell>
          <cell r="C1595">
            <v>5.0431227684020996</v>
          </cell>
          <cell r="D1595">
            <v>5.0431227684020996</v>
          </cell>
          <cell r="E1595">
            <v>5.0431227684020996</v>
          </cell>
        </row>
        <row r="1596">
          <cell r="A1596">
            <v>38776</v>
          </cell>
          <cell r="B1596">
            <v>5.0431227684020996</v>
          </cell>
          <cell r="C1596">
            <v>5.0431227684020996</v>
          </cell>
          <cell r="D1596">
            <v>5.0431227684020996</v>
          </cell>
          <cell r="E1596">
            <v>5.0431227684020996</v>
          </cell>
        </row>
        <row r="1597">
          <cell r="A1597">
            <v>38777</v>
          </cell>
          <cell r="B1597">
            <v>4.9461408779836722</v>
          </cell>
          <cell r="C1597">
            <v>5.0972541802861588</v>
          </cell>
          <cell r="D1597">
            <v>4.8987767888085676</v>
          </cell>
          <cell r="E1597">
            <v>5.089360237121582</v>
          </cell>
        </row>
        <row r="1598">
          <cell r="A1598">
            <v>38778</v>
          </cell>
          <cell r="B1598">
            <v>5.0916158067929889</v>
          </cell>
          <cell r="C1598">
            <v>5.1265745756979797</v>
          </cell>
          <cell r="D1598">
            <v>5.0431241949044736</v>
          </cell>
          <cell r="E1598">
            <v>5.0972542762756348</v>
          </cell>
        </row>
        <row r="1599">
          <cell r="A1599">
            <v>38779</v>
          </cell>
          <cell r="B1599">
            <v>5.075828307210231</v>
          </cell>
          <cell r="C1599">
            <v>5.1423632902682348</v>
          </cell>
          <cell r="D1599">
            <v>5.0216982171238804</v>
          </cell>
          <cell r="E1599">
            <v>5.1310863494873047</v>
          </cell>
        </row>
        <row r="1600">
          <cell r="A1600">
            <v>38782</v>
          </cell>
          <cell r="B1600">
            <v>5.1423621833026658</v>
          </cell>
          <cell r="C1600">
            <v>5.1446176570108726</v>
          </cell>
          <cell r="D1600">
            <v>4.9901213645935059</v>
          </cell>
          <cell r="E1600">
            <v>4.9901213645935059</v>
          </cell>
        </row>
        <row r="1601">
          <cell r="A1601">
            <v>38783</v>
          </cell>
          <cell r="B1601">
            <v>4.9506525596432924</v>
          </cell>
          <cell r="C1601">
            <v>4.9506525596432924</v>
          </cell>
          <cell r="D1601">
            <v>4.7476641904903341</v>
          </cell>
          <cell r="E1601">
            <v>4.7758569717407227</v>
          </cell>
        </row>
        <row r="1602">
          <cell r="A1602">
            <v>38784</v>
          </cell>
          <cell r="B1602">
            <v>4.6912770806178363</v>
          </cell>
          <cell r="C1602">
            <v>4.8153255353160009</v>
          </cell>
          <cell r="D1602">
            <v>4.580761466191329</v>
          </cell>
          <cell r="E1602">
            <v>4.7454075813293457</v>
          </cell>
        </row>
        <row r="1603">
          <cell r="A1603">
            <v>38785</v>
          </cell>
          <cell r="B1603">
            <v>4.8096884814740593</v>
          </cell>
          <cell r="C1603">
            <v>4.8717125119703892</v>
          </cell>
          <cell r="D1603">
            <v>4.5897847095437196</v>
          </cell>
          <cell r="E1603">
            <v>4.6123390197753906</v>
          </cell>
        </row>
        <row r="1604">
          <cell r="A1604">
            <v>38786</v>
          </cell>
          <cell r="B1604">
            <v>4.641660341616566</v>
          </cell>
          <cell r="C1604">
            <v>4.7296216976368157</v>
          </cell>
          <cell r="D1604">
            <v>4.5807638196697251</v>
          </cell>
          <cell r="E1604">
            <v>4.6472988128662109</v>
          </cell>
        </row>
        <row r="1605">
          <cell r="A1605">
            <v>38789</v>
          </cell>
          <cell r="B1605">
            <v>4.6743629112455078</v>
          </cell>
          <cell r="C1605">
            <v>4.7533027796146614</v>
          </cell>
          <cell r="D1605">
            <v>4.6405316619980637</v>
          </cell>
          <cell r="E1605">
            <v>4.7003002166748047</v>
          </cell>
        </row>
        <row r="1606">
          <cell r="A1606">
            <v>38790</v>
          </cell>
          <cell r="B1606">
            <v>4.7984106525455301</v>
          </cell>
          <cell r="C1606">
            <v>4.9077987670898437</v>
          </cell>
          <cell r="D1606">
            <v>4.6123385788446729</v>
          </cell>
          <cell r="E1606">
            <v>4.9077987670898437</v>
          </cell>
        </row>
        <row r="1607">
          <cell r="A1607">
            <v>38791</v>
          </cell>
          <cell r="B1607">
            <v>4.9168203231759993</v>
          </cell>
          <cell r="C1607">
            <v>5.018314496299821</v>
          </cell>
          <cell r="D1607">
            <v>4.8863725014265063</v>
          </cell>
          <cell r="E1607">
            <v>4.969822883605957</v>
          </cell>
        </row>
        <row r="1608">
          <cell r="A1608">
            <v>38792</v>
          </cell>
          <cell r="B1608">
            <v>4.9799723336576927</v>
          </cell>
          <cell r="C1608">
            <v>5.0070375900645283</v>
          </cell>
          <cell r="D1608">
            <v>4.862690272874163</v>
          </cell>
          <cell r="E1608">
            <v>4.9280977249145508</v>
          </cell>
        </row>
        <row r="1609">
          <cell r="A1609">
            <v>38793</v>
          </cell>
          <cell r="B1609">
            <v>4.8942668201317234</v>
          </cell>
          <cell r="C1609">
            <v>4.9506523805932048</v>
          </cell>
          <cell r="D1609">
            <v>4.7984111092345909</v>
          </cell>
          <cell r="E1609">
            <v>4.826603889465332</v>
          </cell>
        </row>
        <row r="1610">
          <cell r="A1610">
            <v>38796</v>
          </cell>
          <cell r="B1610">
            <v>4.9055436746833259</v>
          </cell>
          <cell r="C1610">
            <v>4.9450133942436372</v>
          </cell>
          <cell r="D1610">
            <v>4.839008697290458</v>
          </cell>
          <cell r="E1610">
            <v>4.8999052047729492</v>
          </cell>
        </row>
        <row r="1611">
          <cell r="A1611">
            <v>38797</v>
          </cell>
          <cell r="B1611">
            <v>4.8660738747769923</v>
          </cell>
          <cell r="C1611">
            <v>4.9168205333201547</v>
          </cell>
          <cell r="D1611">
            <v>4.8051773682999919</v>
          </cell>
          <cell r="E1611">
            <v>4.8232207298278809</v>
          </cell>
        </row>
        <row r="1612">
          <cell r="A1612">
            <v>38798</v>
          </cell>
          <cell r="B1612">
            <v>4.8322416622557389</v>
          </cell>
          <cell r="C1612">
            <v>4.8604344384186957</v>
          </cell>
          <cell r="D1612">
            <v>4.7081936192137794</v>
          </cell>
          <cell r="E1612">
            <v>4.7442803382873544</v>
          </cell>
        </row>
        <row r="1613">
          <cell r="A1613">
            <v>38799</v>
          </cell>
          <cell r="B1613">
            <v>4.7927729888134003</v>
          </cell>
          <cell r="C1613">
            <v>4.8356261383424108</v>
          </cell>
          <cell r="D1613">
            <v>4.7194715827917557</v>
          </cell>
          <cell r="E1613">
            <v>4.7814960479736328</v>
          </cell>
        </row>
        <row r="1614">
          <cell r="A1614">
            <v>38800</v>
          </cell>
          <cell r="B1614">
            <v>4.788262169408652</v>
          </cell>
          <cell r="C1614">
            <v>4.8299877980529526</v>
          </cell>
          <cell r="D1614">
            <v>4.7657078569337354</v>
          </cell>
          <cell r="E1614">
            <v>4.7871346473693848</v>
          </cell>
        </row>
        <row r="1615">
          <cell r="A1615">
            <v>38803</v>
          </cell>
          <cell r="B1615">
            <v>4.7296196317350701</v>
          </cell>
          <cell r="C1615">
            <v>4.8119424805469864</v>
          </cell>
          <cell r="D1615">
            <v>4.7194702158438693</v>
          </cell>
          <cell r="E1615">
            <v>4.8040485382080078</v>
          </cell>
        </row>
        <row r="1616">
          <cell r="A1616">
            <v>38804</v>
          </cell>
          <cell r="B1616">
            <v>4.7645786842092752</v>
          </cell>
          <cell r="C1616">
            <v>4.8322411680046704</v>
          </cell>
          <cell r="D1616">
            <v>4.7048101425170898</v>
          </cell>
          <cell r="E1616">
            <v>4.7048101425170898</v>
          </cell>
        </row>
        <row r="1617">
          <cell r="A1617">
            <v>38805</v>
          </cell>
          <cell r="B1617">
            <v>4.7442810488336633</v>
          </cell>
          <cell r="C1617">
            <v>4.8660740665885163</v>
          </cell>
          <cell r="D1617">
            <v>4.7284931606478908</v>
          </cell>
          <cell r="E1617">
            <v>4.8390088081359863</v>
          </cell>
        </row>
        <row r="1618">
          <cell r="A1618">
            <v>38806</v>
          </cell>
          <cell r="B1618">
            <v>4.8547981421218154</v>
          </cell>
          <cell r="C1618">
            <v>4.9021622509722542</v>
          </cell>
          <cell r="D1618">
            <v>4.8525426673967642</v>
          </cell>
          <cell r="E1618">
            <v>4.8660755157470703</v>
          </cell>
        </row>
        <row r="1619">
          <cell r="A1619">
            <v>38807</v>
          </cell>
          <cell r="B1619">
            <v>4.8750953061941429</v>
          </cell>
          <cell r="C1619">
            <v>4.878478302023205</v>
          </cell>
          <cell r="D1619">
            <v>4.7950279168634298</v>
          </cell>
          <cell r="E1619">
            <v>4.8649458885192871</v>
          </cell>
        </row>
        <row r="1620">
          <cell r="A1620">
            <v>38810</v>
          </cell>
          <cell r="B1620">
            <v>4.9889938428332146</v>
          </cell>
          <cell r="C1620">
            <v>5.0036537766551232</v>
          </cell>
          <cell r="D1620">
            <v>4.8435190150610516</v>
          </cell>
          <cell r="E1620">
            <v>4.9901213645935059</v>
          </cell>
        </row>
        <row r="1621">
          <cell r="A1621">
            <v>38811</v>
          </cell>
          <cell r="B1621">
            <v>4.9585465638862551</v>
          </cell>
          <cell r="C1621">
            <v>4.9619295600171096</v>
          </cell>
          <cell r="D1621">
            <v>4.8739682191132356</v>
          </cell>
          <cell r="E1621">
            <v>4.8818621635437012</v>
          </cell>
        </row>
        <row r="1622">
          <cell r="A1622">
            <v>38812</v>
          </cell>
          <cell r="B1622">
            <v>4.899905545769129</v>
          </cell>
          <cell r="C1622">
            <v>4.9732065200805664</v>
          </cell>
          <cell r="D1622">
            <v>4.8435199823660033</v>
          </cell>
          <cell r="E1622">
            <v>4.9732065200805664</v>
          </cell>
        </row>
        <row r="1623">
          <cell r="A1623">
            <v>38813</v>
          </cell>
          <cell r="B1623">
            <v>4.9957616973814671</v>
          </cell>
          <cell r="C1623">
            <v>5.0171884905086381</v>
          </cell>
          <cell r="D1623">
            <v>4.947270070034838</v>
          </cell>
          <cell r="E1623">
            <v>5.0070390701293954</v>
          </cell>
        </row>
        <row r="1624">
          <cell r="A1624">
            <v>38814</v>
          </cell>
          <cell r="B1624">
            <v>5.0126779871960903</v>
          </cell>
          <cell r="C1624">
            <v>5.0126779871960903</v>
          </cell>
          <cell r="D1624">
            <v>4.9202056733782706</v>
          </cell>
          <cell r="E1624">
            <v>4.9427599906921387</v>
          </cell>
        </row>
        <row r="1625">
          <cell r="A1625">
            <v>38817</v>
          </cell>
          <cell r="B1625">
            <v>4.9506525993347168</v>
          </cell>
          <cell r="C1625">
            <v>4.9901223213266253</v>
          </cell>
          <cell r="D1625">
            <v>4.8987775544754451</v>
          </cell>
          <cell r="E1625">
            <v>4.9506525993347168</v>
          </cell>
        </row>
        <row r="1626">
          <cell r="A1626">
            <v>38818</v>
          </cell>
          <cell r="B1626">
            <v>4.9844835439916277</v>
          </cell>
          <cell r="C1626">
            <v>5.0059099017261284</v>
          </cell>
          <cell r="D1626">
            <v>4.8818618429471394</v>
          </cell>
          <cell r="E1626">
            <v>4.8999052047729492</v>
          </cell>
        </row>
        <row r="1627">
          <cell r="A1627">
            <v>38819</v>
          </cell>
          <cell r="B1627">
            <v>4.9089255841879034</v>
          </cell>
          <cell r="C1627">
            <v>4.933735362528072</v>
          </cell>
          <cell r="D1627">
            <v>4.8412630998625534</v>
          </cell>
          <cell r="E1627">
            <v>4.8942656517028809</v>
          </cell>
        </row>
        <row r="1628">
          <cell r="A1628">
            <v>38820</v>
          </cell>
          <cell r="B1628">
            <v>4.8829876307248643</v>
          </cell>
          <cell r="C1628">
            <v>4.9055419325441818</v>
          </cell>
          <cell r="D1628">
            <v>4.8378794572737558</v>
          </cell>
          <cell r="E1628">
            <v>4.8886260986328116</v>
          </cell>
        </row>
        <row r="1629">
          <cell r="A1629">
            <v>38821</v>
          </cell>
          <cell r="B1629">
            <v>4.8886260986328116</v>
          </cell>
          <cell r="C1629">
            <v>4.8886260986328116</v>
          </cell>
          <cell r="D1629">
            <v>4.8886260986328116</v>
          </cell>
          <cell r="E1629">
            <v>4.8886260986328116</v>
          </cell>
        </row>
        <row r="1630">
          <cell r="A1630">
            <v>38824</v>
          </cell>
          <cell r="B1630">
            <v>4.8931394998830324</v>
          </cell>
          <cell r="C1630">
            <v>4.9698239064281484</v>
          </cell>
          <cell r="D1630">
            <v>4.8931394998830324</v>
          </cell>
          <cell r="E1630">
            <v>4.9653129577636719</v>
          </cell>
        </row>
        <row r="1631">
          <cell r="A1631">
            <v>38825</v>
          </cell>
          <cell r="B1631">
            <v>5.0070373411742688</v>
          </cell>
          <cell r="C1631">
            <v>5.1998758316040039</v>
          </cell>
          <cell r="D1631">
            <v>5.0070373411742688</v>
          </cell>
          <cell r="E1631">
            <v>5.1998758316040039</v>
          </cell>
        </row>
        <row r="1632">
          <cell r="A1632">
            <v>38826</v>
          </cell>
          <cell r="B1632">
            <v>5.2472411725058574</v>
          </cell>
          <cell r="C1632">
            <v>5.2776894328914414</v>
          </cell>
          <cell r="D1632">
            <v>5.1660462416654038</v>
          </cell>
          <cell r="E1632">
            <v>5.265284538269043</v>
          </cell>
        </row>
        <row r="1633">
          <cell r="A1633">
            <v>38827</v>
          </cell>
          <cell r="B1633">
            <v>5.2325801240004983</v>
          </cell>
          <cell r="C1633">
            <v>5.310392041693893</v>
          </cell>
          <cell r="D1633">
            <v>5.1604062460645634</v>
          </cell>
          <cell r="E1633">
            <v>5.2224307060241699</v>
          </cell>
        </row>
        <row r="1634">
          <cell r="A1634">
            <v>38828</v>
          </cell>
          <cell r="B1634">
            <v>5.2224307060241699</v>
          </cell>
          <cell r="C1634">
            <v>5.2224307060241699</v>
          </cell>
          <cell r="D1634">
            <v>5.2224307060241699</v>
          </cell>
          <cell r="E1634">
            <v>5.2224307060241699</v>
          </cell>
        </row>
        <row r="1635">
          <cell r="A1635">
            <v>38831</v>
          </cell>
          <cell r="B1635">
            <v>5.3002444557521651</v>
          </cell>
          <cell r="C1635">
            <v>5.3115213995403359</v>
          </cell>
          <cell r="D1635">
            <v>5.1874732971191406</v>
          </cell>
          <cell r="E1635">
            <v>5.1874732971191406</v>
          </cell>
        </row>
        <row r="1636">
          <cell r="A1636">
            <v>38832</v>
          </cell>
          <cell r="B1636">
            <v>5.2043870307420681</v>
          </cell>
          <cell r="C1636">
            <v>5.2427292263232861</v>
          </cell>
          <cell r="D1636">
            <v>5.1367241049111607</v>
          </cell>
          <cell r="E1636">
            <v>5.1863436698913574</v>
          </cell>
        </row>
        <row r="1637">
          <cell r="A1637">
            <v>38833</v>
          </cell>
          <cell r="B1637">
            <v>5.2664112578253324</v>
          </cell>
          <cell r="C1637">
            <v>5.2968595110834578</v>
          </cell>
          <cell r="D1637">
            <v>5.1457461968696201</v>
          </cell>
          <cell r="E1637">
            <v>5.2269411087036133</v>
          </cell>
        </row>
        <row r="1638">
          <cell r="A1638">
            <v>38834</v>
          </cell>
          <cell r="B1638">
            <v>5.1728117676939602</v>
          </cell>
          <cell r="C1638">
            <v>5.2213033894624354</v>
          </cell>
          <cell r="D1638">
            <v>5.0747010021058134</v>
          </cell>
          <cell r="E1638">
            <v>5.119809627532959</v>
          </cell>
        </row>
        <row r="1639">
          <cell r="A1639">
            <v>38835</v>
          </cell>
          <cell r="B1639">
            <v>5.1288315432303726</v>
          </cell>
          <cell r="C1639">
            <v>5.2540075810640827</v>
          </cell>
          <cell r="D1639">
            <v>5.1288315432303726</v>
          </cell>
          <cell r="E1639">
            <v>5.2134099006652832</v>
          </cell>
        </row>
        <row r="1640">
          <cell r="A1640">
            <v>38838</v>
          </cell>
          <cell r="B1640">
            <v>5.2134099006652832</v>
          </cell>
          <cell r="C1640">
            <v>5.2134099006652832</v>
          </cell>
          <cell r="D1640">
            <v>5.2134099006652832</v>
          </cell>
          <cell r="E1640">
            <v>5.2134099006652832</v>
          </cell>
        </row>
        <row r="1641">
          <cell r="A1641">
            <v>38839</v>
          </cell>
          <cell r="B1641">
            <v>5.1423637403206381</v>
          </cell>
          <cell r="C1641">
            <v>5.3115204479652354</v>
          </cell>
          <cell r="D1641">
            <v>5.1423637403206381</v>
          </cell>
          <cell r="E1641">
            <v>5.3058819770812988</v>
          </cell>
        </row>
        <row r="1642">
          <cell r="A1642">
            <v>38840</v>
          </cell>
          <cell r="B1642">
            <v>5.3013698160539464</v>
          </cell>
          <cell r="C1642">
            <v>5.3013698160539464</v>
          </cell>
          <cell r="D1642">
            <v>5.1784492860658222</v>
          </cell>
          <cell r="E1642">
            <v>5.2946038246154794</v>
          </cell>
        </row>
        <row r="1643">
          <cell r="A1643">
            <v>38841</v>
          </cell>
          <cell r="B1643">
            <v>5.2664112161838474</v>
          </cell>
          <cell r="C1643">
            <v>5.3453510836154381</v>
          </cell>
          <cell r="D1643">
            <v>5.2224305496657566</v>
          </cell>
          <cell r="E1643">
            <v>5.2438569068908691</v>
          </cell>
        </row>
        <row r="1644">
          <cell r="A1644">
            <v>38842</v>
          </cell>
          <cell r="B1644">
            <v>5.2337069763586879</v>
          </cell>
          <cell r="C1644">
            <v>5.3679044367107887</v>
          </cell>
          <cell r="D1644">
            <v>5.2337069763586879</v>
          </cell>
          <cell r="E1644">
            <v>5.3543720245361328</v>
          </cell>
        </row>
        <row r="1645">
          <cell r="A1645">
            <v>38845</v>
          </cell>
          <cell r="B1645">
            <v>5.3115187495366971</v>
          </cell>
          <cell r="C1645">
            <v>5.3791816690710723</v>
          </cell>
          <cell r="D1645">
            <v>5.2833259739442777</v>
          </cell>
          <cell r="E1645">
            <v>5.3633937835693359</v>
          </cell>
        </row>
        <row r="1646">
          <cell r="A1646">
            <v>38846</v>
          </cell>
          <cell r="B1646">
            <v>5.3408394770578784</v>
          </cell>
          <cell r="C1646">
            <v>5.4389502156669636</v>
          </cell>
          <cell r="D1646">
            <v>5.3408394770578784</v>
          </cell>
          <cell r="E1646">
            <v>5.3633937835693359</v>
          </cell>
        </row>
        <row r="1647">
          <cell r="A1647">
            <v>38847</v>
          </cell>
          <cell r="B1647">
            <v>5.4130124667313257</v>
          </cell>
          <cell r="C1647">
            <v>5.4242894039619838</v>
          </cell>
          <cell r="D1647">
            <v>5.358882393686522</v>
          </cell>
          <cell r="E1647">
            <v>5.4299283027648926</v>
          </cell>
        </row>
        <row r="1648">
          <cell r="A1648">
            <v>38848</v>
          </cell>
          <cell r="B1648">
            <v>5.4344394044704849</v>
          </cell>
          <cell r="C1648">
            <v>5.4569937115469731</v>
          </cell>
          <cell r="D1648">
            <v>5.3352011416341414</v>
          </cell>
          <cell r="E1648">
            <v>5.4085021018981934</v>
          </cell>
        </row>
        <row r="1649">
          <cell r="A1649">
            <v>38849</v>
          </cell>
          <cell r="B1649">
            <v>5.2607720079141878</v>
          </cell>
          <cell r="C1649">
            <v>5.322796027122358</v>
          </cell>
          <cell r="D1649">
            <v>5.2438561707721378</v>
          </cell>
          <cell r="E1649">
            <v>5.3408393859863281</v>
          </cell>
        </row>
        <row r="1650">
          <cell r="A1650">
            <v>38852</v>
          </cell>
          <cell r="B1650">
            <v>5.2438561364243057</v>
          </cell>
          <cell r="C1650">
            <v>5.2991141645637967</v>
          </cell>
          <cell r="D1650">
            <v>5.0521451808831008</v>
          </cell>
          <cell r="E1650">
            <v>5.2889647483825684</v>
          </cell>
        </row>
        <row r="1651">
          <cell r="A1651">
            <v>38853</v>
          </cell>
          <cell r="B1651">
            <v>5.2156628524702997</v>
          </cell>
          <cell r="C1651">
            <v>5.2540050398365032</v>
          </cell>
          <cell r="D1651">
            <v>5.0983808169751406</v>
          </cell>
          <cell r="E1651">
            <v>5.1536388397216797</v>
          </cell>
        </row>
        <row r="1652">
          <cell r="A1652">
            <v>38854</v>
          </cell>
          <cell r="B1652">
            <v>5.125449245908543</v>
          </cell>
          <cell r="C1652">
            <v>5.2043891429892266</v>
          </cell>
          <cell r="D1652">
            <v>4.9630585021567759</v>
          </cell>
          <cell r="E1652">
            <v>5.1874732971191406</v>
          </cell>
        </row>
        <row r="1653">
          <cell r="A1653">
            <v>38855</v>
          </cell>
          <cell r="B1653">
            <v>5.0735722670811523</v>
          </cell>
          <cell r="C1653">
            <v>5.0735722670811523</v>
          </cell>
          <cell r="D1653">
            <v>4.8841167738819307</v>
          </cell>
          <cell r="E1653">
            <v>4.9044156074523926</v>
          </cell>
        </row>
        <row r="1654">
          <cell r="A1654">
            <v>38856</v>
          </cell>
          <cell r="B1654">
            <v>4.9686962189425108</v>
          </cell>
          <cell r="C1654">
            <v>4.9957610496528613</v>
          </cell>
          <cell r="D1654">
            <v>4.7611973193496668</v>
          </cell>
          <cell r="E1654">
            <v>4.8807344436645508</v>
          </cell>
        </row>
        <row r="1655">
          <cell r="A1655">
            <v>38859</v>
          </cell>
          <cell r="B1655">
            <v>4.7533009404671631</v>
          </cell>
          <cell r="C1655">
            <v>4.8717104821120287</v>
          </cell>
          <cell r="D1655">
            <v>4.6461683341456146</v>
          </cell>
          <cell r="E1655">
            <v>4.8480286598205566</v>
          </cell>
        </row>
        <row r="1656">
          <cell r="A1656">
            <v>38860</v>
          </cell>
          <cell r="B1656">
            <v>4.8953923044034999</v>
          </cell>
          <cell r="C1656">
            <v>5.0183127922526953</v>
          </cell>
          <cell r="D1656">
            <v>4.7363851072946792</v>
          </cell>
          <cell r="E1656">
            <v>4.8480286598205566</v>
          </cell>
        </row>
        <row r="1657">
          <cell r="A1657">
            <v>38861</v>
          </cell>
          <cell r="B1657">
            <v>4.8153275598462857</v>
          </cell>
          <cell r="C1657">
            <v>4.8942674405364359</v>
          </cell>
          <cell r="D1657">
            <v>4.7093224174212081</v>
          </cell>
          <cell r="E1657">
            <v>4.7927732467651367</v>
          </cell>
        </row>
        <row r="1658">
          <cell r="A1658">
            <v>38862</v>
          </cell>
          <cell r="B1658">
            <v>4.9010331214776004</v>
          </cell>
          <cell r="C1658">
            <v>4.9280983814903703</v>
          </cell>
          <cell r="D1658">
            <v>4.8040498825311033</v>
          </cell>
          <cell r="E1658">
            <v>4.8378815650939941</v>
          </cell>
        </row>
        <row r="1659">
          <cell r="A1659">
            <v>38863</v>
          </cell>
          <cell r="B1659">
            <v>4.9619283026643846</v>
          </cell>
          <cell r="C1659">
            <v>5.0859763381559562</v>
          </cell>
          <cell r="D1659">
            <v>4.9111812226223437</v>
          </cell>
          <cell r="E1659">
            <v>4.897648811340332</v>
          </cell>
        </row>
        <row r="1660">
          <cell r="A1660">
            <v>38866</v>
          </cell>
          <cell r="B1660">
            <v>5.0747001370904163</v>
          </cell>
          <cell r="C1660">
            <v>5.1310856941691991</v>
          </cell>
          <cell r="D1660">
            <v>5.0295915193523264</v>
          </cell>
          <cell r="E1660">
            <v>5.0465073585510254</v>
          </cell>
        </row>
        <row r="1661">
          <cell r="A1661">
            <v>38867</v>
          </cell>
          <cell r="B1661">
            <v>5.0070376406709416</v>
          </cell>
          <cell r="C1661">
            <v>5.0295915193523264</v>
          </cell>
          <cell r="D1661">
            <v>4.8773506873146779</v>
          </cell>
          <cell r="E1661">
            <v>5.0465073585510254</v>
          </cell>
        </row>
        <row r="1662">
          <cell r="A1662">
            <v>38868</v>
          </cell>
          <cell r="B1662">
            <v>4.9224594261197412</v>
          </cell>
          <cell r="C1662">
            <v>4.995760394012386</v>
          </cell>
          <cell r="D1662">
            <v>4.8987771646215696</v>
          </cell>
          <cell r="E1662">
            <v>4.9168205261230469</v>
          </cell>
        </row>
        <row r="1663">
          <cell r="A1663">
            <v>38869</v>
          </cell>
          <cell r="B1663">
            <v>4.9686943109507169</v>
          </cell>
          <cell r="C1663">
            <v>4.9946316096663654</v>
          </cell>
          <cell r="D1663">
            <v>4.8886265112251666</v>
          </cell>
          <cell r="E1663">
            <v>4.9619278907775879</v>
          </cell>
        </row>
        <row r="1664">
          <cell r="A1664">
            <v>38870</v>
          </cell>
          <cell r="B1664">
            <v>5.052145005748728</v>
          </cell>
          <cell r="C1664">
            <v>5.0893596738523756</v>
          </cell>
          <cell r="D1664">
            <v>4.9732051526520502</v>
          </cell>
          <cell r="E1664">
            <v>4.9833545684814453</v>
          </cell>
        </row>
        <row r="1665">
          <cell r="A1665">
            <v>38873</v>
          </cell>
          <cell r="B1665">
            <v>5.0611666698949396</v>
          </cell>
          <cell r="C1665">
            <v>5.0634221433309259</v>
          </cell>
          <cell r="D1665">
            <v>4.8378799619832247</v>
          </cell>
          <cell r="E1665">
            <v>5.0386123657226563</v>
          </cell>
        </row>
        <row r="1666">
          <cell r="A1666">
            <v>38874</v>
          </cell>
          <cell r="B1666">
            <v>4.8266036988766814</v>
          </cell>
          <cell r="C1666">
            <v>4.8672013696358931</v>
          </cell>
          <cell r="D1666">
            <v>4.7036831647169199</v>
          </cell>
          <cell r="E1666">
            <v>4.850285530090332</v>
          </cell>
        </row>
        <row r="1667">
          <cell r="A1667">
            <v>38875</v>
          </cell>
          <cell r="B1667">
            <v>4.8209656807683761</v>
          </cell>
          <cell r="C1667">
            <v>4.8209656807683761</v>
          </cell>
          <cell r="D1667">
            <v>4.5728691152526952</v>
          </cell>
          <cell r="E1667">
            <v>4.7984113693237296</v>
          </cell>
        </row>
        <row r="1668">
          <cell r="A1668">
            <v>38876</v>
          </cell>
          <cell r="B1668">
            <v>4.5649753560444406</v>
          </cell>
          <cell r="C1668">
            <v>4.5897851426592249</v>
          </cell>
          <cell r="D1668">
            <v>4.3586044088915017</v>
          </cell>
          <cell r="E1668">
            <v>4.5728693008422852</v>
          </cell>
        </row>
        <row r="1669">
          <cell r="A1669">
            <v>38877</v>
          </cell>
          <cell r="B1669">
            <v>4.6439153005604474</v>
          </cell>
          <cell r="C1669">
            <v>4.6675971352923353</v>
          </cell>
          <cell r="D1669">
            <v>4.4409273467956201</v>
          </cell>
          <cell r="E1669">
            <v>4.5435490608215332</v>
          </cell>
        </row>
        <row r="1670">
          <cell r="A1670">
            <v>38880</v>
          </cell>
          <cell r="B1670">
            <v>4.4894172007517046</v>
          </cell>
          <cell r="C1670">
            <v>4.5108435527597903</v>
          </cell>
          <cell r="D1670">
            <v>4.2853013751218008</v>
          </cell>
          <cell r="E1670">
            <v>4.4409255981445313</v>
          </cell>
        </row>
        <row r="1671">
          <cell r="A1671">
            <v>38881</v>
          </cell>
          <cell r="B1671">
            <v>4.2289175485309798</v>
          </cell>
          <cell r="C1671">
            <v>4.2853031158447266</v>
          </cell>
          <cell r="D1671">
            <v>4.0958475752555197</v>
          </cell>
          <cell r="E1671">
            <v>4.2853031158447266</v>
          </cell>
        </row>
        <row r="1672">
          <cell r="A1672">
            <v>38882</v>
          </cell>
          <cell r="B1672">
            <v>4.1556158095625344</v>
          </cell>
          <cell r="C1672">
            <v>4.2965797166737136</v>
          </cell>
          <cell r="D1672">
            <v>4.1059966691269709</v>
          </cell>
          <cell r="E1672">
            <v>4.1161460876464844</v>
          </cell>
        </row>
        <row r="1673">
          <cell r="A1673">
            <v>38883</v>
          </cell>
          <cell r="B1673">
            <v>4.1161460876464844</v>
          </cell>
          <cell r="C1673">
            <v>4.1161460876464844</v>
          </cell>
          <cell r="D1673">
            <v>4.1161460876464844</v>
          </cell>
          <cell r="E1673">
            <v>4.1161460876464844</v>
          </cell>
        </row>
        <row r="1674">
          <cell r="A1674">
            <v>38884</v>
          </cell>
          <cell r="B1674">
            <v>4.4668634918240944</v>
          </cell>
          <cell r="C1674">
            <v>4.5931670076692974</v>
          </cell>
          <cell r="D1674">
            <v>4.3924345804990041</v>
          </cell>
          <cell r="E1674">
            <v>4.2965788841247559</v>
          </cell>
        </row>
        <row r="1675">
          <cell r="A1675">
            <v>38887</v>
          </cell>
          <cell r="B1675">
            <v>4.5672306151611206</v>
          </cell>
          <cell r="C1675">
            <v>4.5785075557160662</v>
          </cell>
          <cell r="D1675">
            <v>4.3687536221552294</v>
          </cell>
          <cell r="E1675">
            <v>4.5446763038635254</v>
          </cell>
        </row>
        <row r="1676">
          <cell r="A1676">
            <v>38888</v>
          </cell>
          <cell r="B1676">
            <v>4.4364152293995556</v>
          </cell>
          <cell r="C1676">
            <v>4.5187380833413586</v>
          </cell>
          <cell r="D1676">
            <v>4.403711506135827</v>
          </cell>
          <cell r="E1676">
            <v>4.4341597557067871</v>
          </cell>
        </row>
        <row r="1677">
          <cell r="A1677">
            <v>38889</v>
          </cell>
          <cell r="B1677">
            <v>4.4544610191803562</v>
          </cell>
          <cell r="C1677">
            <v>4.6055743975448751</v>
          </cell>
          <cell r="D1677">
            <v>4.3867984922299739</v>
          </cell>
          <cell r="E1677">
            <v>4.4319067001342773</v>
          </cell>
        </row>
        <row r="1678">
          <cell r="A1678">
            <v>38890</v>
          </cell>
          <cell r="B1678">
            <v>4.5672294061076686</v>
          </cell>
          <cell r="C1678">
            <v>4.614593060125407</v>
          </cell>
          <cell r="D1678">
            <v>4.510843857884117</v>
          </cell>
          <cell r="E1678">
            <v>4.5582075119018546</v>
          </cell>
        </row>
        <row r="1679">
          <cell r="A1679">
            <v>38891</v>
          </cell>
          <cell r="B1679">
            <v>4.5345267825017466</v>
          </cell>
          <cell r="C1679">
            <v>4.6856401055262333</v>
          </cell>
          <cell r="D1679">
            <v>4.4736302724349324</v>
          </cell>
          <cell r="E1679">
            <v>4.5514426231384277</v>
          </cell>
        </row>
        <row r="1680">
          <cell r="A1680">
            <v>38894</v>
          </cell>
          <cell r="B1680">
            <v>4.640533903191054</v>
          </cell>
          <cell r="C1680">
            <v>4.6563217984522742</v>
          </cell>
          <cell r="D1680">
            <v>4.5909143121553546</v>
          </cell>
          <cell r="E1680">
            <v>4.6281290054321289</v>
          </cell>
        </row>
        <row r="1681">
          <cell r="A1681">
            <v>38895</v>
          </cell>
          <cell r="B1681">
            <v>4.6281290054321289</v>
          </cell>
          <cell r="C1681">
            <v>4.6969194892313446</v>
          </cell>
          <cell r="D1681">
            <v>4.5785094143964304</v>
          </cell>
          <cell r="E1681">
            <v>4.6281290054321289</v>
          </cell>
        </row>
        <row r="1682">
          <cell r="A1682">
            <v>38896</v>
          </cell>
          <cell r="B1682">
            <v>4.6010600634993741</v>
          </cell>
          <cell r="C1682">
            <v>4.6721059656726753</v>
          </cell>
          <cell r="D1682">
            <v>4.6010600634993741</v>
          </cell>
          <cell r="E1682">
            <v>4.5796337127685547</v>
          </cell>
        </row>
        <row r="1683">
          <cell r="A1683">
            <v>38897</v>
          </cell>
          <cell r="B1683">
            <v>4.6946623223418147</v>
          </cell>
          <cell r="C1683">
            <v>4.8604355930324461</v>
          </cell>
          <cell r="D1683">
            <v>4.6912788958709308</v>
          </cell>
          <cell r="E1683">
            <v>4.6687250137329102</v>
          </cell>
        </row>
        <row r="1684">
          <cell r="A1684">
            <v>38898</v>
          </cell>
          <cell r="B1684">
            <v>4.8773496289585916</v>
          </cell>
          <cell r="C1684">
            <v>4.945012110695707</v>
          </cell>
          <cell r="D1684">
            <v>4.8288580259782172</v>
          </cell>
          <cell r="E1684">
            <v>4.8491568565368652</v>
          </cell>
        </row>
        <row r="1685">
          <cell r="A1685">
            <v>38901</v>
          </cell>
          <cell r="B1685">
            <v>4.8491579329712291</v>
          </cell>
          <cell r="C1685">
            <v>4.9495241562422354</v>
          </cell>
          <cell r="D1685">
            <v>4.7871339059126177</v>
          </cell>
          <cell r="E1685">
            <v>4.8694567680358887</v>
          </cell>
        </row>
        <row r="1686">
          <cell r="A1686">
            <v>38902</v>
          </cell>
          <cell r="B1686">
            <v>4.9168205261230469</v>
          </cell>
          <cell r="C1686">
            <v>4.9506522053525286</v>
          </cell>
          <cell r="D1686">
            <v>4.8660738676541673</v>
          </cell>
          <cell r="E1686">
            <v>4.9168205261230469</v>
          </cell>
        </row>
        <row r="1687">
          <cell r="A1687">
            <v>38903</v>
          </cell>
          <cell r="B1687">
            <v>4.8266034027628066</v>
          </cell>
          <cell r="C1687">
            <v>4.8750950142849243</v>
          </cell>
          <cell r="D1687">
            <v>4.7487914920398859</v>
          </cell>
          <cell r="E1687">
            <v>4.8953938484191886</v>
          </cell>
        </row>
        <row r="1688">
          <cell r="A1688">
            <v>38904</v>
          </cell>
          <cell r="B1688">
            <v>4.8604351397046841</v>
          </cell>
          <cell r="C1688">
            <v>4.8942668201317234</v>
          </cell>
          <cell r="D1688">
            <v>4.832242359473943</v>
          </cell>
          <cell r="E1688">
            <v>4.826603889465332</v>
          </cell>
        </row>
        <row r="1689">
          <cell r="A1689">
            <v>38905</v>
          </cell>
          <cell r="B1689">
            <v>4.8999067762472031</v>
          </cell>
          <cell r="C1689">
            <v>4.8999067762472031</v>
          </cell>
          <cell r="D1689">
            <v>4.7950295675653214</v>
          </cell>
          <cell r="E1689">
            <v>4.8660755157470703</v>
          </cell>
        </row>
        <row r="1690">
          <cell r="A1690">
            <v>38908</v>
          </cell>
          <cell r="B1690">
            <v>4.8288593635063144</v>
          </cell>
          <cell r="C1690">
            <v>4.8435197296788512</v>
          </cell>
          <cell r="D1690">
            <v>4.7611968630276094</v>
          </cell>
          <cell r="E1690">
            <v>4.826603889465332</v>
          </cell>
        </row>
        <row r="1691">
          <cell r="A1691">
            <v>38909</v>
          </cell>
          <cell r="B1691">
            <v>4.8040485044299457</v>
          </cell>
          <cell r="C1691">
            <v>4.9619282104746292</v>
          </cell>
          <cell r="D1691">
            <v>4.758940324265458</v>
          </cell>
          <cell r="E1691">
            <v>4.8063039779663086</v>
          </cell>
        </row>
        <row r="1692">
          <cell r="A1692">
            <v>38910</v>
          </cell>
          <cell r="B1692">
            <v>4.9337376852096897</v>
          </cell>
          <cell r="C1692">
            <v>5.0002726792005996</v>
          </cell>
          <cell r="D1692">
            <v>4.9224607425757538</v>
          </cell>
          <cell r="E1692">
            <v>4.9382486343383789</v>
          </cell>
        </row>
        <row r="1693">
          <cell r="A1693">
            <v>38911</v>
          </cell>
          <cell r="B1693">
            <v>4.9055434434881917</v>
          </cell>
          <cell r="C1693">
            <v>4.9393746915436818</v>
          </cell>
          <cell r="D1693">
            <v>4.8717121954327016</v>
          </cell>
          <cell r="E1693">
            <v>4.9405026435852051</v>
          </cell>
        </row>
        <row r="1694">
          <cell r="A1694">
            <v>38912</v>
          </cell>
          <cell r="B1694">
            <v>4.9359918396989313</v>
          </cell>
          <cell r="C1694">
            <v>4.9980158679735291</v>
          </cell>
          <cell r="D1694">
            <v>4.9280978959287651</v>
          </cell>
          <cell r="E1694">
            <v>4.9168205261230469</v>
          </cell>
        </row>
        <row r="1695">
          <cell r="A1695">
            <v>38915</v>
          </cell>
          <cell r="B1695">
            <v>4.9551629435089666</v>
          </cell>
          <cell r="C1695">
            <v>4.9946330943032331</v>
          </cell>
          <cell r="D1695">
            <v>4.7533029621654483</v>
          </cell>
          <cell r="E1695">
            <v>4.7702183723449707</v>
          </cell>
        </row>
        <row r="1696">
          <cell r="A1696">
            <v>38916</v>
          </cell>
          <cell r="B1696">
            <v>4.9551630777007007</v>
          </cell>
          <cell r="C1696">
            <v>4.994633229563866</v>
          </cell>
          <cell r="D1696">
            <v>4.7533030908905731</v>
          </cell>
          <cell r="E1696">
            <v>4.7758569717407227</v>
          </cell>
        </row>
        <row r="1697">
          <cell r="A1697">
            <v>38917</v>
          </cell>
          <cell r="B1697">
            <v>4.792772812566036</v>
          </cell>
          <cell r="C1697">
            <v>4.9280982486054414</v>
          </cell>
          <cell r="D1697">
            <v>4.7487921426454616</v>
          </cell>
          <cell r="E1697">
            <v>4.7758569717407227</v>
          </cell>
        </row>
        <row r="1698">
          <cell r="A1698">
            <v>38918</v>
          </cell>
          <cell r="B1698">
            <v>4.9303537227279968</v>
          </cell>
          <cell r="C1698">
            <v>4.9765898667711257</v>
          </cell>
          <cell r="D1698">
            <v>4.7758569717407227</v>
          </cell>
          <cell r="E1698">
            <v>4.7758569717407227</v>
          </cell>
        </row>
        <row r="1699">
          <cell r="A1699">
            <v>38919</v>
          </cell>
          <cell r="B1699">
            <v>4.8063052271136666</v>
          </cell>
          <cell r="C1699">
            <v>4.8378814346417389</v>
          </cell>
          <cell r="D1699">
            <v>4.7251103096401854</v>
          </cell>
          <cell r="E1699">
            <v>4.7758569717407227</v>
          </cell>
        </row>
        <row r="1700">
          <cell r="A1700">
            <v>38922</v>
          </cell>
          <cell r="B1700">
            <v>4.7984117686382888</v>
          </cell>
          <cell r="C1700">
            <v>4.9303542219474501</v>
          </cell>
          <cell r="D1700">
            <v>4.7363877296447754</v>
          </cell>
          <cell r="E1700">
            <v>4.7363877296447754</v>
          </cell>
        </row>
        <row r="1701">
          <cell r="A1701">
            <v>38923</v>
          </cell>
          <cell r="B1701">
            <v>4.9506509540099373</v>
          </cell>
          <cell r="C1701">
            <v>4.9788437261166276</v>
          </cell>
          <cell r="D1701">
            <v>4.861561690907779</v>
          </cell>
          <cell r="E1701">
            <v>4.9619278907775879</v>
          </cell>
        </row>
        <row r="1702">
          <cell r="A1702">
            <v>38924</v>
          </cell>
          <cell r="B1702">
            <v>4.9901214325547532</v>
          </cell>
          <cell r="C1702">
            <v>5.0183142090098647</v>
          </cell>
          <cell r="D1702">
            <v>4.9303528841299578</v>
          </cell>
          <cell r="E1702">
            <v>4.9856104850769043</v>
          </cell>
        </row>
        <row r="1703">
          <cell r="A1703">
            <v>38925</v>
          </cell>
          <cell r="B1703">
            <v>5.0138029615665429</v>
          </cell>
          <cell r="C1703">
            <v>5.0746994583113034</v>
          </cell>
          <cell r="D1703">
            <v>4.9912486557143048</v>
          </cell>
          <cell r="E1703">
            <v>5.0453791618347168</v>
          </cell>
        </row>
        <row r="1704">
          <cell r="A1704">
            <v>38926</v>
          </cell>
          <cell r="B1704">
            <v>5.0634225204789862</v>
          </cell>
          <cell r="C1704">
            <v>5.1051477066836837</v>
          </cell>
          <cell r="D1704">
            <v>5.0239523776906694</v>
          </cell>
          <cell r="E1704">
            <v>5.0453791618347168</v>
          </cell>
        </row>
        <row r="1705">
          <cell r="A1705">
            <v>38929</v>
          </cell>
          <cell r="B1705">
            <v>5.0589136738848657</v>
          </cell>
          <cell r="C1705">
            <v>5.0904894570766546</v>
          </cell>
          <cell r="D1705">
            <v>5.0521472502632898</v>
          </cell>
          <cell r="E1705">
            <v>5.0859785079956046</v>
          </cell>
        </row>
        <row r="1706">
          <cell r="A1706">
            <v>38930</v>
          </cell>
          <cell r="B1706">
            <v>5.0295919522660357</v>
          </cell>
          <cell r="C1706">
            <v>5.1074043030524274</v>
          </cell>
          <cell r="D1706">
            <v>5.0070380716433638</v>
          </cell>
          <cell r="E1706">
            <v>5.0634236335754386</v>
          </cell>
        </row>
        <row r="1707">
          <cell r="A1707">
            <v>38931</v>
          </cell>
          <cell r="B1707">
            <v>5.0916163940440233</v>
          </cell>
          <cell r="C1707">
            <v>5.1683007923779511</v>
          </cell>
          <cell r="D1707">
            <v>5.0882329678140854</v>
          </cell>
          <cell r="E1707">
            <v>5.0758280754089364</v>
          </cell>
        </row>
        <row r="1708">
          <cell r="A1708">
            <v>38932</v>
          </cell>
          <cell r="B1708">
            <v>5.1310845359437547</v>
          </cell>
          <cell r="C1708">
            <v>5.2134073790737512</v>
          </cell>
          <cell r="D1708">
            <v>5.0995087687671976</v>
          </cell>
          <cell r="E1708">
            <v>5.1536388397216797</v>
          </cell>
        </row>
        <row r="1709">
          <cell r="A1709">
            <v>38933</v>
          </cell>
          <cell r="B1709">
            <v>5.2280696803290221</v>
          </cell>
          <cell r="C1709">
            <v>5.2528794667063021</v>
          </cell>
          <cell r="D1709">
            <v>5.1254479687517147</v>
          </cell>
          <cell r="E1709">
            <v>5.1784501075744629</v>
          </cell>
        </row>
        <row r="1710">
          <cell r="A1710">
            <v>38936</v>
          </cell>
          <cell r="B1710">
            <v>5.1705544776394827</v>
          </cell>
          <cell r="C1710">
            <v>5.2325789233673676</v>
          </cell>
          <cell r="D1710">
            <v>5.127701771738959</v>
          </cell>
          <cell r="E1710">
            <v>5.1525111198425293</v>
          </cell>
        </row>
        <row r="1711">
          <cell r="A1711">
            <v>38937</v>
          </cell>
          <cell r="B1711">
            <v>5.2179203378526662</v>
          </cell>
          <cell r="C1711">
            <v>5.2472406429383351</v>
          </cell>
          <cell r="D1711">
            <v>5.181833609968276</v>
          </cell>
          <cell r="E1711">
            <v>5.2156648635864258</v>
          </cell>
        </row>
        <row r="1712">
          <cell r="A1712">
            <v>38938</v>
          </cell>
          <cell r="B1712">
            <v>5.2438579969058017</v>
          </cell>
          <cell r="C1712">
            <v>5.2596458876363368</v>
          </cell>
          <cell r="D1712">
            <v>5.1536411711686299</v>
          </cell>
          <cell r="E1712">
            <v>5.210026741027832</v>
          </cell>
        </row>
        <row r="1713">
          <cell r="A1713">
            <v>38939</v>
          </cell>
          <cell r="B1713">
            <v>5.1378527681058506</v>
          </cell>
          <cell r="C1713">
            <v>5.1863443877643371</v>
          </cell>
          <cell r="D1713">
            <v>5.1085320337977018</v>
          </cell>
          <cell r="E1713">
            <v>5.1705560684204102</v>
          </cell>
        </row>
        <row r="1714">
          <cell r="A1714">
            <v>38940</v>
          </cell>
          <cell r="B1714">
            <v>5.1716842456427621</v>
          </cell>
          <cell r="C1714">
            <v>5.2043879775680546</v>
          </cell>
          <cell r="D1714">
            <v>5.0983828368705844</v>
          </cell>
          <cell r="E1714">
            <v>5.119809627532959</v>
          </cell>
        </row>
        <row r="1715">
          <cell r="A1715">
            <v>38943</v>
          </cell>
          <cell r="B1715">
            <v>5.119809627532959</v>
          </cell>
          <cell r="C1715">
            <v>5.1423635100587974</v>
          </cell>
          <cell r="D1715">
            <v>4.9901226520707169</v>
          </cell>
          <cell r="E1715">
            <v>5.119809627532959</v>
          </cell>
        </row>
        <row r="1716">
          <cell r="A1716">
            <v>38944</v>
          </cell>
          <cell r="B1716">
            <v>5.0408678637788471</v>
          </cell>
          <cell r="C1716">
            <v>5.1536389550034851</v>
          </cell>
          <cell r="D1716">
            <v>5.0081641440786848</v>
          </cell>
          <cell r="E1716">
            <v>4.99688720703125</v>
          </cell>
        </row>
        <row r="1717">
          <cell r="A1717">
            <v>38945</v>
          </cell>
          <cell r="B1717">
            <v>5.129958001537684</v>
          </cell>
          <cell r="C1717">
            <v>5.1457458881641509</v>
          </cell>
          <cell r="D1717">
            <v>5.0803384376400524</v>
          </cell>
          <cell r="E1717">
            <v>5.0972542762756348</v>
          </cell>
        </row>
        <row r="1718">
          <cell r="A1718">
            <v>38946</v>
          </cell>
          <cell r="B1718">
            <v>5.0972543379214219</v>
          </cell>
          <cell r="C1718">
            <v>5.1085312770230953</v>
          </cell>
          <cell r="D1718">
            <v>4.9743338088875122</v>
          </cell>
          <cell r="E1718">
            <v>5.1074037551879883</v>
          </cell>
        </row>
        <row r="1719">
          <cell r="A1719">
            <v>38947</v>
          </cell>
          <cell r="B1719">
            <v>5.0059114201052637</v>
          </cell>
          <cell r="C1719">
            <v>5.062296996687099</v>
          </cell>
          <cell r="D1719">
            <v>4.9653137361362933</v>
          </cell>
          <cell r="E1719">
            <v>5.0014004707336426</v>
          </cell>
        </row>
        <row r="1720">
          <cell r="A1720">
            <v>38950</v>
          </cell>
          <cell r="B1720">
            <v>5.0498919720094362</v>
          </cell>
          <cell r="C1720">
            <v>5.0803402342083626</v>
          </cell>
          <cell r="D1720">
            <v>5.0014003429727527</v>
          </cell>
          <cell r="E1720">
            <v>5.0622968673706046</v>
          </cell>
        </row>
        <row r="1721">
          <cell r="A1721">
            <v>38951</v>
          </cell>
          <cell r="B1721">
            <v>5.0138053664116962</v>
          </cell>
          <cell r="C1721">
            <v>5.040870632453613</v>
          </cell>
          <cell r="D1721">
            <v>4.9675692108221039</v>
          </cell>
          <cell r="E1721">
            <v>5.0014004707336426</v>
          </cell>
        </row>
        <row r="1722">
          <cell r="A1722">
            <v>38952</v>
          </cell>
          <cell r="B1722">
            <v>4.984482895416801</v>
          </cell>
          <cell r="C1722">
            <v>4.9957598337702116</v>
          </cell>
          <cell r="D1722">
            <v>4.8266031773433129</v>
          </cell>
          <cell r="E1722">
            <v>4.9901213645935059</v>
          </cell>
        </row>
        <row r="1723">
          <cell r="A1723">
            <v>38953</v>
          </cell>
          <cell r="B1723">
            <v>4.8525427621063848</v>
          </cell>
          <cell r="C1723">
            <v>4.9280996612129204</v>
          </cell>
          <cell r="D1723">
            <v>4.7736032961279777</v>
          </cell>
          <cell r="E1723">
            <v>4.8322439193725586</v>
          </cell>
        </row>
        <row r="1724">
          <cell r="A1724">
            <v>38954</v>
          </cell>
          <cell r="B1724">
            <v>4.9280989891138471</v>
          </cell>
          <cell r="C1724">
            <v>4.9506533035407658</v>
          </cell>
          <cell r="D1724">
            <v>4.8886288313197976</v>
          </cell>
          <cell r="E1724">
            <v>4.8829903602600098</v>
          </cell>
        </row>
        <row r="1725">
          <cell r="A1725">
            <v>38957</v>
          </cell>
          <cell r="B1725">
            <v>4.9055439768973601</v>
          </cell>
          <cell r="C1725">
            <v>4.9337367583737821</v>
          </cell>
          <cell r="D1725">
            <v>4.8784787173974049</v>
          </cell>
          <cell r="E1725">
            <v>4.9506525993347168</v>
          </cell>
        </row>
        <row r="1726">
          <cell r="A1726">
            <v>38958</v>
          </cell>
          <cell r="B1726">
            <v>4.9235871242830624</v>
          </cell>
          <cell r="C1726">
            <v>4.9596738485780092</v>
          </cell>
          <cell r="D1726">
            <v>4.8288593654619012</v>
          </cell>
          <cell r="E1726">
            <v>4.922459602355957</v>
          </cell>
        </row>
        <row r="1727">
          <cell r="A1727">
            <v>38959</v>
          </cell>
          <cell r="B1727">
            <v>4.8829909309032287</v>
          </cell>
          <cell r="C1727">
            <v>4.8999067762472031</v>
          </cell>
          <cell r="D1727">
            <v>4.7769861999527281</v>
          </cell>
          <cell r="E1727">
            <v>4.8660755157470703</v>
          </cell>
        </row>
        <row r="1728">
          <cell r="A1728">
            <v>38960</v>
          </cell>
          <cell r="B1728">
            <v>4.9044156251856403</v>
          </cell>
          <cell r="C1728">
            <v>4.9235865068561546</v>
          </cell>
          <cell r="D1728">
            <v>4.8164538693330474</v>
          </cell>
          <cell r="E1728">
            <v>4.8604345321655273</v>
          </cell>
        </row>
        <row r="1729">
          <cell r="A1729">
            <v>38961</v>
          </cell>
          <cell r="B1729">
            <v>4.8829880974054234</v>
          </cell>
          <cell r="C1729">
            <v>4.9732048831174316</v>
          </cell>
          <cell r="D1729">
            <v>4.854795324983697</v>
          </cell>
          <cell r="E1729">
            <v>4.8491568565368652</v>
          </cell>
        </row>
        <row r="1730">
          <cell r="A1730">
            <v>38964</v>
          </cell>
          <cell r="B1730">
            <v>4.9619286180442304</v>
          </cell>
          <cell r="C1730">
            <v>5.0070372321015011</v>
          </cell>
          <cell r="D1730">
            <v>4.9179479559415862</v>
          </cell>
          <cell r="E1730">
            <v>4.9483962059020996</v>
          </cell>
        </row>
        <row r="1731">
          <cell r="A1731">
            <v>38965</v>
          </cell>
          <cell r="B1731">
            <v>4.9562897800067214</v>
          </cell>
          <cell r="C1731">
            <v>4.9720776646956084</v>
          </cell>
          <cell r="D1731">
            <v>4.9055427005155927</v>
          </cell>
          <cell r="E1731">
            <v>4.9810991287231454</v>
          </cell>
        </row>
        <row r="1732">
          <cell r="A1732">
            <v>38966</v>
          </cell>
          <cell r="B1732">
            <v>4.89426689035081</v>
          </cell>
          <cell r="C1732">
            <v>4.8999053604403171</v>
          </cell>
          <cell r="D1732">
            <v>4.7758568675326938</v>
          </cell>
          <cell r="E1732">
            <v>4.9179487228393546</v>
          </cell>
        </row>
        <row r="1733">
          <cell r="A1733">
            <v>38967</v>
          </cell>
          <cell r="B1733">
            <v>4.9179487228393546</v>
          </cell>
          <cell r="C1733">
            <v>4.9179487228393546</v>
          </cell>
          <cell r="D1733">
            <v>4.9179487228393546</v>
          </cell>
          <cell r="E1733">
            <v>4.9179487228393546</v>
          </cell>
        </row>
        <row r="1734">
          <cell r="A1734">
            <v>38968</v>
          </cell>
          <cell r="B1734">
            <v>4.7476634857296736</v>
          </cell>
          <cell r="C1734">
            <v>4.765706845843992</v>
          </cell>
          <cell r="D1734">
            <v>4.6292539080927373</v>
          </cell>
          <cell r="E1734">
            <v>4.7769842147827148</v>
          </cell>
        </row>
        <row r="1735">
          <cell r="A1735">
            <v>38971</v>
          </cell>
          <cell r="B1735">
            <v>4.5931663372308664</v>
          </cell>
          <cell r="C1735">
            <v>4.5931663372308664</v>
          </cell>
          <cell r="D1735">
            <v>4.4330315996459664</v>
          </cell>
          <cell r="E1735">
            <v>4.4849061965942383</v>
          </cell>
        </row>
        <row r="1736">
          <cell r="A1736">
            <v>38972</v>
          </cell>
          <cell r="B1736">
            <v>4.4995672015309331</v>
          </cell>
          <cell r="C1736">
            <v>4.5311429728495316</v>
          </cell>
          <cell r="D1736">
            <v>4.3924345671730309</v>
          </cell>
          <cell r="E1736">
            <v>4.4882898330688477</v>
          </cell>
        </row>
        <row r="1737">
          <cell r="A1737">
            <v>38973</v>
          </cell>
          <cell r="B1737">
            <v>4.6055727086034581</v>
          </cell>
          <cell r="C1737">
            <v>4.6450424298189912</v>
          </cell>
          <cell r="D1737">
            <v>4.4454374892696604</v>
          </cell>
          <cell r="E1737">
            <v>4.5909123420715332</v>
          </cell>
        </row>
        <row r="1738">
          <cell r="A1738">
            <v>38974</v>
          </cell>
          <cell r="B1738">
            <v>4.5897851977548454</v>
          </cell>
          <cell r="C1738">
            <v>4.6247439736541649</v>
          </cell>
          <cell r="D1738">
            <v>4.4578427484869732</v>
          </cell>
          <cell r="E1738">
            <v>4.4770140647888184</v>
          </cell>
        </row>
        <row r="1739">
          <cell r="A1739">
            <v>38975</v>
          </cell>
          <cell r="B1739">
            <v>4.4995668852192896</v>
          </cell>
          <cell r="C1739">
            <v>4.522120760182724</v>
          </cell>
          <cell r="D1739">
            <v>4.3642414845007416</v>
          </cell>
          <cell r="E1739">
            <v>4.4375424385070801</v>
          </cell>
        </row>
        <row r="1740">
          <cell r="A1740">
            <v>38978</v>
          </cell>
          <cell r="B1740">
            <v>4.4713751671564461</v>
          </cell>
          <cell r="C1740">
            <v>4.5864013332314526</v>
          </cell>
          <cell r="D1740">
            <v>4.4431823866073827</v>
          </cell>
          <cell r="E1740">
            <v>4.5807628631591797</v>
          </cell>
        </row>
        <row r="1741">
          <cell r="A1741">
            <v>38979</v>
          </cell>
          <cell r="B1741">
            <v>4.5728685839040164</v>
          </cell>
          <cell r="C1741">
            <v>4.605572310189328</v>
          </cell>
          <cell r="D1741">
            <v>4.4634808959176109</v>
          </cell>
          <cell r="E1741">
            <v>4.4781408309936523</v>
          </cell>
        </row>
        <row r="1742">
          <cell r="A1742">
            <v>38980</v>
          </cell>
          <cell r="B1742">
            <v>4.4882904007561342</v>
          </cell>
          <cell r="C1742">
            <v>4.5232496021288737</v>
          </cell>
          <cell r="D1742">
            <v>4.3134952542677851</v>
          </cell>
          <cell r="E1742">
            <v>4.3608589172363281</v>
          </cell>
        </row>
        <row r="1743">
          <cell r="A1743">
            <v>38981</v>
          </cell>
          <cell r="B1743">
            <v>4.4882904007561342</v>
          </cell>
          <cell r="C1743">
            <v>4.5232496021288737</v>
          </cell>
          <cell r="D1743">
            <v>4.3134952542677851</v>
          </cell>
          <cell r="E1743">
            <v>4.3608589172363281</v>
          </cell>
        </row>
        <row r="1744">
          <cell r="A1744">
            <v>38982</v>
          </cell>
          <cell r="B1744">
            <v>4.3766470086922116</v>
          </cell>
          <cell r="C1744">
            <v>4.4183721996520662</v>
          </cell>
          <cell r="D1744">
            <v>4.3078565615876956</v>
          </cell>
          <cell r="E1744">
            <v>4.3473262786865234</v>
          </cell>
        </row>
        <row r="1745">
          <cell r="A1745">
            <v>38985</v>
          </cell>
          <cell r="B1745">
            <v>4.2965785000816101</v>
          </cell>
          <cell r="C1745">
            <v>4.3405595880045631</v>
          </cell>
          <cell r="D1745">
            <v>4.1894463051621544</v>
          </cell>
          <cell r="E1745">
            <v>4.3191328048706046</v>
          </cell>
        </row>
        <row r="1746">
          <cell r="A1746">
            <v>38986</v>
          </cell>
          <cell r="B1746">
            <v>4.2965795696219349</v>
          </cell>
          <cell r="C1746">
            <v>4.340560668493028</v>
          </cell>
          <cell r="D1746">
            <v>4.1894473480342347</v>
          </cell>
          <cell r="E1746">
            <v>4.3394327163696289</v>
          </cell>
        </row>
        <row r="1747">
          <cell r="A1747">
            <v>38987</v>
          </cell>
          <cell r="B1747">
            <v>4.336049133956358</v>
          </cell>
          <cell r="C1747">
            <v>4.4375428717638563</v>
          </cell>
          <cell r="D1747">
            <v>4.3304106646649911</v>
          </cell>
          <cell r="E1747">
            <v>4.4149889945983887</v>
          </cell>
        </row>
        <row r="1748">
          <cell r="A1748">
            <v>38988</v>
          </cell>
          <cell r="B1748">
            <v>4.42062696477592</v>
          </cell>
          <cell r="C1748">
            <v>4.5333980586212874</v>
          </cell>
          <cell r="D1748">
            <v>4.3811568238174914</v>
          </cell>
          <cell r="E1748">
            <v>4.5108437538146973</v>
          </cell>
        </row>
        <row r="1749">
          <cell r="A1749">
            <v>38989</v>
          </cell>
          <cell r="B1749">
            <v>4.5040772042936403</v>
          </cell>
          <cell r="C1749">
            <v>4.6213592417782063</v>
          </cell>
          <cell r="D1749">
            <v>4.5040772042936403</v>
          </cell>
          <cell r="E1749">
            <v>4.5739955902099609</v>
          </cell>
        </row>
        <row r="1750">
          <cell r="A1750">
            <v>38992</v>
          </cell>
          <cell r="B1750">
            <v>4.6236169485377454</v>
          </cell>
          <cell r="C1750">
            <v>4.6630866772428332</v>
          </cell>
          <cell r="D1750">
            <v>4.5638483793021019</v>
          </cell>
          <cell r="E1750">
            <v>4.5683588981628418</v>
          </cell>
        </row>
        <row r="1751">
          <cell r="A1751">
            <v>38993</v>
          </cell>
          <cell r="B1751">
            <v>4.5277593816021184</v>
          </cell>
          <cell r="C1751">
            <v>4.5390363183926654</v>
          </cell>
          <cell r="D1751">
            <v>4.3710072070131174</v>
          </cell>
          <cell r="E1751">
            <v>4.3867955207824707</v>
          </cell>
        </row>
        <row r="1752">
          <cell r="A1752">
            <v>38994</v>
          </cell>
          <cell r="B1752">
            <v>4.4025861827007562</v>
          </cell>
          <cell r="C1752">
            <v>4.5243788116109753</v>
          </cell>
          <cell r="D1752">
            <v>4.3213908099687206</v>
          </cell>
          <cell r="E1752">
            <v>4.5221233367919922</v>
          </cell>
        </row>
        <row r="1753">
          <cell r="A1753">
            <v>38995</v>
          </cell>
          <cell r="B1753">
            <v>4.589783952705103</v>
          </cell>
          <cell r="C1753">
            <v>4.6191042500400847</v>
          </cell>
          <cell r="D1753">
            <v>4.4826513194112119</v>
          </cell>
          <cell r="E1753">
            <v>4.5198659896850586</v>
          </cell>
        </row>
        <row r="1754">
          <cell r="A1754">
            <v>38996</v>
          </cell>
          <cell r="B1754">
            <v>4.4815232417932629</v>
          </cell>
          <cell r="C1754">
            <v>4.5559521429213694</v>
          </cell>
          <cell r="D1754">
            <v>4.4567134646880406</v>
          </cell>
          <cell r="E1754">
            <v>4.536780834197998</v>
          </cell>
        </row>
        <row r="1755">
          <cell r="A1755">
            <v>38999</v>
          </cell>
          <cell r="B1755">
            <v>4.5108432001737464</v>
          </cell>
          <cell r="C1755">
            <v>4.6743613522175496</v>
          </cell>
          <cell r="D1755">
            <v>4.4984383125432634</v>
          </cell>
          <cell r="E1755">
            <v>4.6112093925476074</v>
          </cell>
        </row>
        <row r="1756">
          <cell r="A1756">
            <v>39000</v>
          </cell>
          <cell r="B1756">
            <v>4.5954231595666259</v>
          </cell>
          <cell r="C1756">
            <v>4.6427868236782048</v>
          </cell>
          <cell r="D1756">
            <v>4.5694858534787102</v>
          </cell>
          <cell r="E1756">
            <v>4.6247434616088867</v>
          </cell>
        </row>
        <row r="1757">
          <cell r="A1757">
            <v>39001</v>
          </cell>
          <cell r="B1757">
            <v>4.606698150967965</v>
          </cell>
          <cell r="C1757">
            <v>4.6292524515613671</v>
          </cell>
          <cell r="D1757">
            <v>4.568355969015431</v>
          </cell>
          <cell r="E1757">
            <v>4.5875272750854492</v>
          </cell>
        </row>
        <row r="1758">
          <cell r="A1758">
            <v>39002</v>
          </cell>
          <cell r="B1758">
            <v>4.5875272750854492</v>
          </cell>
          <cell r="C1758">
            <v>4.5875272750854492</v>
          </cell>
          <cell r="D1758">
            <v>4.5875272750854492</v>
          </cell>
          <cell r="E1758">
            <v>4.5875272750854492</v>
          </cell>
        </row>
        <row r="1759">
          <cell r="A1759">
            <v>39003</v>
          </cell>
          <cell r="B1759">
            <v>4.6800016930294444</v>
          </cell>
          <cell r="C1759">
            <v>4.7149608966883214</v>
          </cell>
          <cell r="D1759">
            <v>4.6484259156522034</v>
          </cell>
          <cell r="E1759">
            <v>4.6969175338745117</v>
          </cell>
        </row>
        <row r="1760">
          <cell r="A1760">
            <v>39006</v>
          </cell>
          <cell r="B1760">
            <v>4.6957900517034954</v>
          </cell>
          <cell r="C1760">
            <v>4.7634529916682107</v>
          </cell>
          <cell r="D1760">
            <v>4.6484263808971651</v>
          </cell>
          <cell r="E1760">
            <v>4.7363877296447754</v>
          </cell>
        </row>
        <row r="1761">
          <cell r="A1761">
            <v>39007</v>
          </cell>
          <cell r="B1761">
            <v>4.7307468690283239</v>
          </cell>
          <cell r="C1761">
            <v>4.745407229809528</v>
          </cell>
          <cell r="D1761">
            <v>4.6574454953098314</v>
          </cell>
          <cell r="E1761">
            <v>4.6675949096679687</v>
          </cell>
        </row>
        <row r="1762">
          <cell r="A1762">
            <v>39008</v>
          </cell>
          <cell r="B1762">
            <v>4.7081944590641474</v>
          </cell>
          <cell r="C1762">
            <v>4.7307487700552882</v>
          </cell>
          <cell r="D1762">
            <v>4.608955748815748</v>
          </cell>
          <cell r="E1762">
            <v>4.6303825378417969</v>
          </cell>
        </row>
        <row r="1763">
          <cell r="A1763">
            <v>39009</v>
          </cell>
          <cell r="B1763">
            <v>4.6574466941386934</v>
          </cell>
          <cell r="C1763">
            <v>4.7160877221702071</v>
          </cell>
          <cell r="D1763">
            <v>4.5751238365716533</v>
          </cell>
          <cell r="E1763">
            <v>4.7081937789916992</v>
          </cell>
        </row>
        <row r="1764">
          <cell r="A1764">
            <v>39010</v>
          </cell>
          <cell r="B1764">
            <v>4.7138326032147564</v>
          </cell>
          <cell r="C1764">
            <v>4.7273650167983394</v>
          </cell>
          <cell r="D1764">
            <v>4.601061486246997</v>
          </cell>
          <cell r="E1764">
            <v>4.6484255790710449</v>
          </cell>
        </row>
        <row r="1765">
          <cell r="A1765">
            <v>39013</v>
          </cell>
          <cell r="B1765">
            <v>4.6067007274550198</v>
          </cell>
          <cell r="C1765">
            <v>4.6439154087761016</v>
          </cell>
          <cell r="D1765">
            <v>4.5446766887742926</v>
          </cell>
          <cell r="E1765">
            <v>4.6427874565124512</v>
          </cell>
        </row>
        <row r="1766">
          <cell r="A1766">
            <v>39014</v>
          </cell>
          <cell r="B1766">
            <v>4.6157202942779394</v>
          </cell>
          <cell r="C1766">
            <v>4.7352577927920336</v>
          </cell>
          <cell r="D1766">
            <v>4.5954214656588004</v>
          </cell>
          <cell r="E1766">
            <v>4.7239804267883301</v>
          </cell>
        </row>
        <row r="1767">
          <cell r="A1767">
            <v>39015</v>
          </cell>
          <cell r="B1767">
            <v>4.7284925709256633</v>
          </cell>
          <cell r="C1767">
            <v>4.8897552890327853</v>
          </cell>
          <cell r="D1767">
            <v>4.7138322065011158</v>
          </cell>
          <cell r="E1767">
            <v>4.8728394508361816</v>
          </cell>
        </row>
        <row r="1768">
          <cell r="A1768">
            <v>39016</v>
          </cell>
          <cell r="B1768">
            <v>4.8942677325673527</v>
          </cell>
          <cell r="C1768">
            <v>4.9393759312334229</v>
          </cell>
          <cell r="D1768">
            <v>4.8288602637480658</v>
          </cell>
          <cell r="E1768">
            <v>4.8829903602600098</v>
          </cell>
        </row>
        <row r="1769">
          <cell r="A1769">
            <v>39017</v>
          </cell>
          <cell r="B1769">
            <v>4.8660755157470703</v>
          </cell>
          <cell r="C1769">
            <v>4.9337380367473358</v>
          </cell>
          <cell r="D1769">
            <v>4.8491596704030959</v>
          </cell>
          <cell r="E1769">
            <v>4.8660755157470703</v>
          </cell>
        </row>
        <row r="1770">
          <cell r="A1770">
            <v>39020</v>
          </cell>
          <cell r="B1770">
            <v>4.8435186800904946</v>
          </cell>
          <cell r="C1770">
            <v>4.8559235695339167</v>
          </cell>
          <cell r="D1770">
            <v>4.7837497064256072</v>
          </cell>
          <cell r="E1770">
            <v>4.8040485382080078</v>
          </cell>
        </row>
        <row r="1771">
          <cell r="A1771">
            <v>39021</v>
          </cell>
          <cell r="B1771">
            <v>4.8254760072955358</v>
          </cell>
          <cell r="C1771">
            <v>4.8773506158023849</v>
          </cell>
          <cell r="D1771">
            <v>4.7657070251407569</v>
          </cell>
          <cell r="E1771">
            <v>4.8615627288818359</v>
          </cell>
        </row>
        <row r="1772">
          <cell r="A1772">
            <v>39022</v>
          </cell>
          <cell r="B1772">
            <v>4.8952169592537151</v>
          </cell>
          <cell r="C1772">
            <v>4.9529435722618054</v>
          </cell>
          <cell r="D1772">
            <v>4.860580639113576</v>
          </cell>
          <cell r="E1772">
            <v>4.9009895324707031</v>
          </cell>
        </row>
        <row r="1773">
          <cell r="A1773">
            <v>39023</v>
          </cell>
          <cell r="B1773">
            <v>4.9009895324707031</v>
          </cell>
          <cell r="C1773">
            <v>4.9009895324707031</v>
          </cell>
          <cell r="D1773">
            <v>4.9009895324707031</v>
          </cell>
          <cell r="E1773">
            <v>4.9009895324707031</v>
          </cell>
        </row>
        <row r="1774">
          <cell r="A1774">
            <v>39024</v>
          </cell>
          <cell r="B1774">
            <v>4.906762470240726</v>
          </cell>
          <cell r="C1774">
            <v>4.9875798225402832</v>
          </cell>
          <cell r="D1774">
            <v>4.8986807790526843</v>
          </cell>
          <cell r="E1774">
            <v>4.9875798225402832</v>
          </cell>
        </row>
        <row r="1775">
          <cell r="A1775">
            <v>39027</v>
          </cell>
          <cell r="B1775">
            <v>5.004898420244249</v>
          </cell>
          <cell r="C1775">
            <v>5.0914883613586426</v>
          </cell>
          <cell r="D1775">
            <v>4.9875806962728992</v>
          </cell>
          <cell r="E1775">
            <v>5.0914883613586426</v>
          </cell>
        </row>
        <row r="1776">
          <cell r="A1776">
            <v>39028</v>
          </cell>
          <cell r="B1776">
            <v>5.068397897719751</v>
          </cell>
          <cell r="C1776">
            <v>5.1295879798476243</v>
          </cell>
          <cell r="D1776">
            <v>5.0337615700662663</v>
          </cell>
          <cell r="E1776">
            <v>5.0453071594238281</v>
          </cell>
        </row>
        <row r="1777">
          <cell r="A1777">
            <v>39029</v>
          </cell>
          <cell r="B1777">
            <v>5.0164433593083704</v>
          </cell>
          <cell r="C1777">
            <v>5.1561416738190893</v>
          </cell>
          <cell r="D1777">
            <v>4.9887343879613661</v>
          </cell>
          <cell r="E1777">
            <v>5.1549873352050781</v>
          </cell>
        </row>
        <row r="1778">
          <cell r="A1778">
            <v>39030</v>
          </cell>
          <cell r="B1778">
            <v>5.1977065193962044</v>
          </cell>
          <cell r="C1778">
            <v>5.2531240388235876</v>
          </cell>
          <cell r="D1778">
            <v>5.1261256118549117</v>
          </cell>
          <cell r="E1778">
            <v>5.1734614372253418</v>
          </cell>
        </row>
        <row r="1779">
          <cell r="A1779">
            <v>39031</v>
          </cell>
          <cell r="B1779">
            <v>5.1723057004251034</v>
          </cell>
          <cell r="C1779">
            <v>5.2473504918278513</v>
          </cell>
          <cell r="D1779">
            <v>5.108806498694662</v>
          </cell>
          <cell r="E1779">
            <v>5.2011690139770508</v>
          </cell>
        </row>
        <row r="1780">
          <cell r="A1780">
            <v>39034</v>
          </cell>
          <cell r="B1780">
            <v>5.1018791719091379</v>
          </cell>
          <cell r="C1780">
            <v>5.1572966813720438</v>
          </cell>
          <cell r="D1780">
            <v>5.0741706373872928</v>
          </cell>
          <cell r="E1780">
            <v>5.0914883613586426</v>
          </cell>
        </row>
        <row r="1781">
          <cell r="A1781">
            <v>39035</v>
          </cell>
          <cell r="B1781">
            <v>5.1099596585598306</v>
          </cell>
          <cell r="C1781">
            <v>5.18962266745286</v>
          </cell>
          <cell r="D1781">
            <v>5.0718603224789529</v>
          </cell>
          <cell r="E1781">
            <v>5.1434412002563477</v>
          </cell>
        </row>
        <row r="1782">
          <cell r="A1782">
            <v>39036</v>
          </cell>
          <cell r="B1782">
            <v>5.1434412002563477</v>
          </cell>
          <cell r="C1782">
            <v>5.1434412002563477</v>
          </cell>
          <cell r="D1782">
            <v>5.1434412002563477</v>
          </cell>
          <cell r="E1782">
            <v>5.1434412002563477</v>
          </cell>
        </row>
        <row r="1783">
          <cell r="A1783">
            <v>39037</v>
          </cell>
          <cell r="B1783">
            <v>5.1815408262772902</v>
          </cell>
          <cell r="C1783">
            <v>5.2046315592049597</v>
          </cell>
          <cell r="D1783">
            <v>5.0429968691303699</v>
          </cell>
          <cell r="E1783">
            <v>5.0649328231811523</v>
          </cell>
        </row>
        <row r="1784">
          <cell r="A1784">
            <v>39038</v>
          </cell>
          <cell r="B1784">
            <v>4.9829626709608164</v>
          </cell>
          <cell r="C1784">
            <v>5.022216796875</v>
          </cell>
          <cell r="D1784">
            <v>4.9471720019034269</v>
          </cell>
          <cell r="E1784">
            <v>5.022216796875</v>
          </cell>
        </row>
        <row r="1785">
          <cell r="A1785">
            <v>39041</v>
          </cell>
          <cell r="B1785">
            <v>5.022216796875</v>
          </cell>
          <cell r="C1785">
            <v>5.022216796875</v>
          </cell>
          <cell r="D1785">
            <v>5.022216796875</v>
          </cell>
          <cell r="E1785">
            <v>5.022216796875</v>
          </cell>
        </row>
        <row r="1786">
          <cell r="A1786">
            <v>39042</v>
          </cell>
          <cell r="B1786">
            <v>5.0337612466740476</v>
          </cell>
          <cell r="C1786">
            <v>5.1295876502990723</v>
          </cell>
          <cell r="D1786">
            <v>5.0083618325575898</v>
          </cell>
          <cell r="E1786">
            <v>5.1295876502990723</v>
          </cell>
        </row>
        <row r="1787">
          <cell r="A1787">
            <v>39043</v>
          </cell>
          <cell r="B1787">
            <v>5.154988599496539</v>
          </cell>
          <cell r="C1787">
            <v>5.1838519165364536</v>
          </cell>
          <cell r="D1787">
            <v>5.0406896702339976</v>
          </cell>
          <cell r="E1787">
            <v>5.1365160942077637</v>
          </cell>
        </row>
        <row r="1788">
          <cell r="A1788">
            <v>39044</v>
          </cell>
          <cell r="B1788">
            <v>5.1215065228720391</v>
          </cell>
          <cell r="C1788">
            <v>5.1699966791446199</v>
          </cell>
          <cell r="D1788">
            <v>5.0937975475596922</v>
          </cell>
          <cell r="E1788">
            <v>5.1030340194702148</v>
          </cell>
        </row>
        <row r="1789">
          <cell r="A1789">
            <v>39045</v>
          </cell>
          <cell r="B1789">
            <v>5.0683962720358764</v>
          </cell>
          <cell r="C1789">
            <v>5.153831403782581</v>
          </cell>
          <cell r="D1789">
            <v>5.0626232589991833</v>
          </cell>
          <cell r="E1789">
            <v>5.1145772933959961</v>
          </cell>
        </row>
        <row r="1790">
          <cell r="A1790">
            <v>39048</v>
          </cell>
          <cell r="B1790">
            <v>5.0926428871568454</v>
          </cell>
          <cell r="C1790">
            <v>5.1492147325687521</v>
          </cell>
          <cell r="D1790">
            <v>5.0337614834939446</v>
          </cell>
          <cell r="E1790">
            <v>5.0718612670898437</v>
          </cell>
        </row>
        <row r="1791">
          <cell r="A1791">
            <v>39049</v>
          </cell>
          <cell r="B1791">
            <v>5.0799435824522536</v>
          </cell>
          <cell r="C1791">
            <v>5.1238159457999126</v>
          </cell>
          <cell r="D1791">
            <v>5.0222169508334789</v>
          </cell>
          <cell r="E1791">
            <v>5.1122703552246094</v>
          </cell>
        </row>
        <row r="1792">
          <cell r="A1792">
            <v>39050</v>
          </cell>
          <cell r="B1792">
            <v>5.1261230957598283</v>
          </cell>
          <cell r="C1792">
            <v>5.2704396193969956</v>
          </cell>
          <cell r="D1792">
            <v>5.1261230957598283</v>
          </cell>
          <cell r="E1792">
            <v>5.2542757987976074</v>
          </cell>
        </row>
        <row r="1793">
          <cell r="A1793">
            <v>39051</v>
          </cell>
          <cell r="B1793">
            <v>5.2612042777100312</v>
          </cell>
          <cell r="C1793">
            <v>5.328167370425855</v>
          </cell>
          <cell r="D1793">
            <v>5.246195232718696</v>
          </cell>
          <cell r="E1793">
            <v>5.2889132499694824</v>
          </cell>
        </row>
        <row r="1794">
          <cell r="A1794">
            <v>39052</v>
          </cell>
          <cell r="B1794">
            <v>5.2669761168616898</v>
          </cell>
          <cell r="C1794">
            <v>5.2819851597586824</v>
          </cell>
          <cell r="D1794">
            <v>5.1953952391069009</v>
          </cell>
          <cell r="E1794">
            <v>5.2531218528747559</v>
          </cell>
        </row>
        <row r="1795">
          <cell r="A1795">
            <v>39055</v>
          </cell>
          <cell r="B1795">
            <v>5.2000143480084233</v>
          </cell>
          <cell r="C1795">
            <v>5.3362492146345701</v>
          </cell>
          <cell r="D1795">
            <v>5.195396112430104</v>
          </cell>
          <cell r="E1795">
            <v>5.3293218612670898</v>
          </cell>
        </row>
        <row r="1796">
          <cell r="A1796">
            <v>39056</v>
          </cell>
          <cell r="B1796">
            <v>5.3454838876855559</v>
          </cell>
          <cell r="C1796">
            <v>5.4263012281028171</v>
          </cell>
          <cell r="D1796">
            <v>5.3454838876855559</v>
          </cell>
          <cell r="E1796">
            <v>5.3685746192932129</v>
          </cell>
        </row>
        <row r="1797">
          <cell r="A1797">
            <v>39057</v>
          </cell>
          <cell r="B1797">
            <v>5.345486626047264</v>
          </cell>
          <cell r="C1797">
            <v>5.4366948203907377</v>
          </cell>
          <cell r="D1797">
            <v>5.329323237767519</v>
          </cell>
          <cell r="E1797">
            <v>5.3397140502929687</v>
          </cell>
        </row>
        <row r="1798">
          <cell r="A1798">
            <v>39058</v>
          </cell>
          <cell r="B1798">
            <v>5.4136014119144784</v>
          </cell>
          <cell r="C1798">
            <v>5.43207390948605</v>
          </cell>
          <cell r="D1798">
            <v>5.3339388487156514</v>
          </cell>
          <cell r="E1798">
            <v>5.3916654586791992</v>
          </cell>
        </row>
        <row r="1799">
          <cell r="A1799">
            <v>39059</v>
          </cell>
          <cell r="B1799">
            <v>5.3916675932565248</v>
          </cell>
          <cell r="C1799">
            <v>5.4713301879940106</v>
          </cell>
          <cell r="D1799">
            <v>5.375504206534651</v>
          </cell>
          <cell r="E1799">
            <v>5.4493942260742187</v>
          </cell>
        </row>
        <row r="1800">
          <cell r="A1800">
            <v>39062</v>
          </cell>
          <cell r="B1800">
            <v>5.4609392246112352</v>
          </cell>
          <cell r="C1800">
            <v>5.4782573901426597</v>
          </cell>
          <cell r="D1800">
            <v>5.4205307589302381</v>
          </cell>
          <cell r="E1800">
            <v>5.4366941452026367</v>
          </cell>
        </row>
        <row r="1801">
          <cell r="A1801">
            <v>39063</v>
          </cell>
          <cell r="B1801">
            <v>5.4263019219729323</v>
          </cell>
          <cell r="C1801">
            <v>5.4644017000603071</v>
          </cell>
          <cell r="D1801">
            <v>5.3916660403420371</v>
          </cell>
          <cell r="E1801">
            <v>5.4147567749023437</v>
          </cell>
        </row>
        <row r="1802">
          <cell r="A1802">
            <v>39064</v>
          </cell>
          <cell r="B1802">
            <v>5.4355383919647062</v>
          </cell>
          <cell r="C1802">
            <v>5.4378470690435199</v>
          </cell>
          <cell r="D1802">
            <v>5.3524119237152554</v>
          </cell>
          <cell r="E1802">
            <v>5.4147567749023437</v>
          </cell>
        </row>
        <row r="1803">
          <cell r="A1803">
            <v>39065</v>
          </cell>
          <cell r="B1803">
            <v>5.4436199502466103</v>
          </cell>
          <cell r="C1803">
            <v>5.4724832576383333</v>
          </cell>
          <cell r="D1803">
            <v>5.4274561281551854</v>
          </cell>
          <cell r="E1803">
            <v>5.4517016410827637</v>
          </cell>
        </row>
        <row r="1804">
          <cell r="A1804">
            <v>39066</v>
          </cell>
          <cell r="B1804">
            <v>5.465556262464581</v>
          </cell>
          <cell r="C1804">
            <v>5.5082738368783906</v>
          </cell>
          <cell r="D1804">
            <v>5.4263021442299806</v>
          </cell>
          <cell r="E1804">
            <v>5.4505472183227539</v>
          </cell>
        </row>
        <row r="1805">
          <cell r="A1805">
            <v>39069</v>
          </cell>
          <cell r="B1805">
            <v>5.4967282301790918</v>
          </cell>
          <cell r="C1805">
            <v>5.582163371870096</v>
          </cell>
          <cell r="D1805">
            <v>5.4551649978238519</v>
          </cell>
          <cell r="E1805">
            <v>5.4724831581115723</v>
          </cell>
        </row>
        <row r="1806">
          <cell r="A1806">
            <v>39070</v>
          </cell>
          <cell r="B1806">
            <v>5.4551665695549927</v>
          </cell>
          <cell r="C1806">
            <v>5.5128931999206543</v>
          </cell>
          <cell r="D1806">
            <v>5.3985942780121814</v>
          </cell>
          <cell r="E1806">
            <v>5.5128931999206543</v>
          </cell>
        </row>
        <row r="1807">
          <cell r="A1807">
            <v>39071</v>
          </cell>
          <cell r="B1807">
            <v>5.4551652083893476</v>
          </cell>
          <cell r="C1807">
            <v>5.5463733673095703</v>
          </cell>
          <cell r="D1807">
            <v>5.3985929309623746</v>
          </cell>
          <cell r="E1807">
            <v>5.5463733673095703</v>
          </cell>
        </row>
        <row r="1808">
          <cell r="A1808">
            <v>39072</v>
          </cell>
          <cell r="B1808">
            <v>5.5602288042642396</v>
          </cell>
          <cell r="C1808">
            <v>5.616801093620162</v>
          </cell>
          <cell r="D1808">
            <v>5.520974679516252</v>
          </cell>
          <cell r="E1808">
            <v>5.5821647644042969</v>
          </cell>
        </row>
        <row r="1809">
          <cell r="A1809">
            <v>39073</v>
          </cell>
          <cell r="B1809">
            <v>5.5971734361351446</v>
          </cell>
          <cell r="C1809">
            <v>5.6052551282990706</v>
          </cell>
          <cell r="D1809">
            <v>5.5440650475095694</v>
          </cell>
          <cell r="E1809">
            <v>5.5613827705383301</v>
          </cell>
        </row>
        <row r="1810">
          <cell r="A1810">
            <v>39077</v>
          </cell>
          <cell r="B1810">
            <v>5.5775464429668071</v>
          </cell>
          <cell r="C1810">
            <v>5.6098732107396962</v>
          </cell>
          <cell r="D1810">
            <v>5.5671556332656387</v>
          </cell>
          <cell r="E1810">
            <v>5.6087188720703116</v>
          </cell>
        </row>
        <row r="1811">
          <cell r="A1811">
            <v>39078</v>
          </cell>
          <cell r="B1811">
            <v>5.6168003276541274</v>
          </cell>
          <cell r="C1811">
            <v>5.7553438639474459</v>
          </cell>
          <cell r="D1811">
            <v>5.5994821654078812</v>
          </cell>
          <cell r="E1811">
            <v>5.7380261421203613</v>
          </cell>
        </row>
        <row r="1812">
          <cell r="A1812">
            <v>39079</v>
          </cell>
          <cell r="B1812">
            <v>5.703391237182859</v>
          </cell>
          <cell r="C1812">
            <v>5.7680447811074318</v>
          </cell>
          <cell r="D1812">
            <v>5.6860730719634986</v>
          </cell>
          <cell r="E1812">
            <v>5.7495722770690918</v>
          </cell>
        </row>
        <row r="1813">
          <cell r="A1813">
            <v>39084</v>
          </cell>
          <cell r="B1813">
            <v>5.8253012678410254</v>
          </cell>
          <cell r="C1813">
            <v>5.8777290681386374</v>
          </cell>
          <cell r="D1813">
            <v>5.7973396262038932</v>
          </cell>
          <cell r="E1813">
            <v>5.8625831604003906</v>
          </cell>
        </row>
        <row r="1814">
          <cell r="A1814">
            <v>39085</v>
          </cell>
          <cell r="B1814">
            <v>5.843939710632422</v>
          </cell>
          <cell r="C1814">
            <v>5.8719013402910569</v>
          </cell>
          <cell r="D1814">
            <v>5.5934516856478629</v>
          </cell>
          <cell r="E1814">
            <v>5.6843266487121582</v>
          </cell>
        </row>
        <row r="1815">
          <cell r="A1815">
            <v>39086</v>
          </cell>
          <cell r="B1815">
            <v>5.6505420118920986</v>
          </cell>
          <cell r="C1815">
            <v>5.6796685171080377</v>
          </cell>
          <cell r="D1815">
            <v>5.5223855667160482</v>
          </cell>
          <cell r="E1815">
            <v>5.5573372840881348</v>
          </cell>
        </row>
        <row r="1816">
          <cell r="A1816">
            <v>39087</v>
          </cell>
          <cell r="B1816">
            <v>5.4990842233755313</v>
          </cell>
          <cell r="C1816">
            <v>5.5911240856807813</v>
          </cell>
          <cell r="D1816">
            <v>5.2544213151375958</v>
          </cell>
          <cell r="E1816">
            <v>5.3884034156799316</v>
          </cell>
        </row>
        <row r="1817">
          <cell r="A1817">
            <v>39090</v>
          </cell>
          <cell r="B1817">
            <v>5.4175285590700843</v>
          </cell>
          <cell r="C1817">
            <v>5.4920923218917581</v>
          </cell>
          <cell r="D1817">
            <v>5.335974276820723</v>
          </cell>
          <cell r="E1817">
            <v>5.4513154029846191</v>
          </cell>
        </row>
        <row r="1818">
          <cell r="A1818">
            <v>39091</v>
          </cell>
          <cell r="B1818">
            <v>5.3557829798368148</v>
          </cell>
          <cell r="C1818">
            <v>5.4047153049416243</v>
          </cell>
          <cell r="D1818">
            <v>5.1973346890369401</v>
          </cell>
          <cell r="E1818">
            <v>5.2847142219543457</v>
          </cell>
        </row>
        <row r="1819">
          <cell r="A1819">
            <v>39092</v>
          </cell>
          <cell r="B1819">
            <v>5.2136447785309006</v>
          </cell>
          <cell r="C1819">
            <v>5.2730626575503674</v>
          </cell>
          <cell r="D1819">
            <v>5.1612169767871192</v>
          </cell>
          <cell r="E1819">
            <v>5.2718977928161621</v>
          </cell>
        </row>
        <row r="1820">
          <cell r="A1820">
            <v>39093</v>
          </cell>
          <cell r="B1820">
            <v>5.2311209008677704</v>
          </cell>
          <cell r="C1820">
            <v>5.40937498373387</v>
          </cell>
          <cell r="D1820">
            <v>5.2148096834167159</v>
          </cell>
          <cell r="E1820">
            <v>5.2637424468994141</v>
          </cell>
        </row>
        <row r="1821">
          <cell r="A1821">
            <v>39094</v>
          </cell>
          <cell r="B1821">
            <v>5.2777237018386964</v>
          </cell>
          <cell r="C1821">
            <v>5.3138407354584682</v>
          </cell>
          <cell r="D1821">
            <v>5.2194706798660064</v>
          </cell>
          <cell r="E1821">
            <v>5.2672381401062012</v>
          </cell>
        </row>
        <row r="1822">
          <cell r="A1822">
            <v>39097</v>
          </cell>
          <cell r="B1822">
            <v>5.3115085311850159</v>
          </cell>
          <cell r="C1822">
            <v>5.3417998954819081</v>
          </cell>
          <cell r="D1822">
            <v>5.2299542427062988</v>
          </cell>
          <cell r="E1822">
            <v>5.2299542427062988</v>
          </cell>
        </row>
        <row r="1823">
          <cell r="A1823">
            <v>39098</v>
          </cell>
          <cell r="B1823">
            <v>5.1880111013832666</v>
          </cell>
          <cell r="C1823">
            <v>5.2031570030913779</v>
          </cell>
          <cell r="D1823">
            <v>5.1262630747475662</v>
          </cell>
          <cell r="E1823">
            <v>5.1600499153137207</v>
          </cell>
        </row>
        <row r="1824">
          <cell r="A1824">
            <v>39099</v>
          </cell>
          <cell r="B1824">
            <v>5.1553900291903121</v>
          </cell>
          <cell r="C1824">
            <v>5.1845165265303708</v>
          </cell>
          <cell r="D1824">
            <v>5.0796609583321288</v>
          </cell>
          <cell r="E1824">
            <v>5.1332540512084961</v>
          </cell>
        </row>
        <row r="1825">
          <cell r="A1825">
            <v>39100</v>
          </cell>
          <cell r="B1825">
            <v>5.1821871137617368</v>
          </cell>
          <cell r="C1825">
            <v>5.2136437888366558</v>
          </cell>
          <cell r="D1825">
            <v>5.0330595677192864</v>
          </cell>
          <cell r="E1825">
            <v>5.0505352020263672</v>
          </cell>
        </row>
        <row r="1826">
          <cell r="A1826">
            <v>39101</v>
          </cell>
          <cell r="B1826">
            <v>5.0948063621404902</v>
          </cell>
          <cell r="C1826">
            <v>5.2835459219672778</v>
          </cell>
          <cell r="D1826">
            <v>5.0738352505558444</v>
          </cell>
          <cell r="E1826">
            <v>5.2823810577392578</v>
          </cell>
        </row>
        <row r="1827">
          <cell r="A1827">
            <v>39104</v>
          </cell>
          <cell r="B1827">
            <v>5.3010230410922441</v>
          </cell>
          <cell r="C1827">
            <v>5.3348098880185804</v>
          </cell>
          <cell r="D1827">
            <v>5.2229642338160076</v>
          </cell>
          <cell r="E1827">
            <v>5.2753915786743164</v>
          </cell>
        </row>
        <row r="1828">
          <cell r="A1828">
            <v>39105</v>
          </cell>
          <cell r="B1828">
            <v>5.2777202670561074</v>
          </cell>
          <cell r="C1828">
            <v>5.4524792192396534</v>
          </cell>
          <cell r="D1828">
            <v>5.2567491572392813</v>
          </cell>
          <cell r="E1828">
            <v>5.440828800201416</v>
          </cell>
        </row>
        <row r="1829">
          <cell r="A1829">
            <v>39106</v>
          </cell>
          <cell r="B1829">
            <v>5.4641316351617739</v>
          </cell>
          <cell r="C1829">
            <v>5.5002482111026163</v>
          </cell>
          <cell r="D1829">
            <v>5.3651012674606244</v>
          </cell>
          <cell r="E1829">
            <v>5.4874324798583984</v>
          </cell>
        </row>
        <row r="1830">
          <cell r="A1830">
            <v>39108</v>
          </cell>
          <cell r="B1830">
            <v>5.3837441542670597</v>
          </cell>
          <cell r="C1830">
            <v>5.4303467493615063</v>
          </cell>
          <cell r="D1830">
            <v>5.3639383402348546</v>
          </cell>
          <cell r="E1830">
            <v>5.4175310134887704</v>
          </cell>
        </row>
        <row r="1831">
          <cell r="A1831">
            <v>39111</v>
          </cell>
          <cell r="B1831">
            <v>5.3779173775571438</v>
          </cell>
          <cell r="C1831">
            <v>5.417529438541087</v>
          </cell>
          <cell r="D1831">
            <v>5.2742271002731869</v>
          </cell>
          <cell r="E1831">
            <v>5.3709268569946289</v>
          </cell>
        </row>
        <row r="1832">
          <cell r="A1832">
            <v>39112</v>
          </cell>
          <cell r="B1832">
            <v>5.4175277904181307</v>
          </cell>
          <cell r="C1832">
            <v>5.4175277904181307</v>
          </cell>
          <cell r="D1832">
            <v>5.2742254957457249</v>
          </cell>
          <cell r="E1832">
            <v>5.2788858413696289</v>
          </cell>
        </row>
        <row r="1833">
          <cell r="A1833">
            <v>39113</v>
          </cell>
          <cell r="B1833">
            <v>5.4012182739956867</v>
          </cell>
          <cell r="C1833">
            <v>5.4606361389160156</v>
          </cell>
          <cell r="D1833">
            <v>5.3266545045132636</v>
          </cell>
          <cell r="E1833">
            <v>5.4606361389160156</v>
          </cell>
        </row>
        <row r="1834">
          <cell r="A1834">
            <v>39114</v>
          </cell>
          <cell r="B1834">
            <v>5.497918183489487</v>
          </cell>
          <cell r="C1834">
            <v>5.5060735682365198</v>
          </cell>
          <cell r="D1834">
            <v>5.425684585257847</v>
          </cell>
          <cell r="E1834">
            <v>5.445490837097168</v>
          </cell>
        </row>
        <row r="1835">
          <cell r="A1835">
            <v>39115</v>
          </cell>
          <cell r="B1835">
            <v>5.4513162515408728</v>
          </cell>
          <cell r="C1835">
            <v>5.5282101994744837</v>
          </cell>
          <cell r="D1835">
            <v>5.4117041908214283</v>
          </cell>
          <cell r="E1835">
            <v>5.5025787353515616</v>
          </cell>
        </row>
        <row r="1836">
          <cell r="A1836">
            <v>39118</v>
          </cell>
          <cell r="B1836">
            <v>5.497917238693403</v>
          </cell>
          <cell r="C1836">
            <v>5.5456846744752912</v>
          </cell>
          <cell r="D1836">
            <v>5.4606353592751029</v>
          </cell>
          <cell r="E1836">
            <v>5.4722862243652344</v>
          </cell>
        </row>
        <row r="1837">
          <cell r="A1837">
            <v>39119</v>
          </cell>
          <cell r="B1837">
            <v>5.518889106550299</v>
          </cell>
          <cell r="C1837">
            <v>5.5200544154362863</v>
          </cell>
          <cell r="D1837">
            <v>5.3534507995496474</v>
          </cell>
          <cell r="E1837">
            <v>5.3895673751831046</v>
          </cell>
        </row>
        <row r="1838">
          <cell r="A1838">
            <v>39120</v>
          </cell>
          <cell r="B1838">
            <v>5.4000540134790898</v>
          </cell>
          <cell r="C1838">
            <v>5.4000540134790898</v>
          </cell>
          <cell r="D1838">
            <v>5.2031589936868148</v>
          </cell>
          <cell r="E1838">
            <v>5.2322854995727539</v>
          </cell>
        </row>
        <row r="1839">
          <cell r="A1839">
            <v>39121</v>
          </cell>
          <cell r="B1839">
            <v>5.224128732945494</v>
          </cell>
          <cell r="C1839">
            <v>5.324323957825059</v>
          </cell>
          <cell r="D1839">
            <v>5.168205909754942</v>
          </cell>
          <cell r="E1839">
            <v>5.3126730918884277</v>
          </cell>
        </row>
        <row r="1840">
          <cell r="A1840">
            <v>39122</v>
          </cell>
          <cell r="B1840">
            <v>5.3126713612034999</v>
          </cell>
          <cell r="C1840">
            <v>5.3476235031920991</v>
          </cell>
          <cell r="D1840">
            <v>5.2054860961143081</v>
          </cell>
          <cell r="E1840">
            <v>5.2194666862487793</v>
          </cell>
        </row>
        <row r="1841">
          <cell r="A1841">
            <v>39125</v>
          </cell>
          <cell r="B1841">
            <v>5.2427697585800948</v>
          </cell>
          <cell r="C1841">
            <v>5.2427697585800948</v>
          </cell>
          <cell r="D1841">
            <v>5.1344191480146311</v>
          </cell>
          <cell r="E1841">
            <v>5.1553902626037598</v>
          </cell>
        </row>
        <row r="1842">
          <cell r="A1842">
            <v>39126</v>
          </cell>
          <cell r="B1842">
            <v>5.1495653945804829</v>
          </cell>
          <cell r="C1842">
            <v>5.249760627746582</v>
          </cell>
          <cell r="D1842">
            <v>5.1274289696876618</v>
          </cell>
          <cell r="E1842">
            <v>5.249760627746582</v>
          </cell>
        </row>
        <row r="1843">
          <cell r="A1843">
            <v>39127</v>
          </cell>
          <cell r="B1843">
            <v>5.1495641313274536</v>
          </cell>
          <cell r="C1843">
            <v>5.2684002779467436</v>
          </cell>
          <cell r="D1843">
            <v>5.1274277118649758</v>
          </cell>
          <cell r="E1843">
            <v>5.2614097595214844</v>
          </cell>
        </row>
        <row r="1844">
          <cell r="A1844">
            <v>39128</v>
          </cell>
          <cell r="B1844">
            <v>5.2089827437953966</v>
          </cell>
          <cell r="C1844">
            <v>5.2753911230194337</v>
          </cell>
          <cell r="D1844">
            <v>5.1437396733634086</v>
          </cell>
          <cell r="E1844">
            <v>5.1612153053283691</v>
          </cell>
        </row>
        <row r="1845">
          <cell r="A1845">
            <v>39129</v>
          </cell>
          <cell r="B1845">
            <v>5.1542263928913643</v>
          </cell>
          <cell r="C1845">
            <v>5.1833528971710878</v>
          </cell>
          <cell r="D1845">
            <v>5.104128769975425</v>
          </cell>
          <cell r="E1845">
            <v>5.1647119522094727</v>
          </cell>
        </row>
        <row r="1846">
          <cell r="A1846">
            <v>39134</v>
          </cell>
          <cell r="B1846">
            <v>5.125098732606399</v>
          </cell>
          <cell r="C1846">
            <v>5.1612153053283691</v>
          </cell>
          <cell r="D1846">
            <v>5.0796610228532986</v>
          </cell>
          <cell r="E1846">
            <v>5.1612153053283691</v>
          </cell>
        </row>
        <row r="1847">
          <cell r="A1847">
            <v>39135</v>
          </cell>
          <cell r="B1847">
            <v>5.2078176273235348</v>
          </cell>
          <cell r="C1847">
            <v>5.2660706199234957</v>
          </cell>
          <cell r="D1847">
            <v>5.1786911310235544</v>
          </cell>
          <cell r="E1847">
            <v>5.2532548904418954</v>
          </cell>
        </row>
        <row r="1848">
          <cell r="A1848">
            <v>39136</v>
          </cell>
          <cell r="B1848">
            <v>5.2777222314246064</v>
          </cell>
          <cell r="C1848">
            <v>5.3452959314153103</v>
          </cell>
          <cell r="D1848">
            <v>5.2765573668612182</v>
          </cell>
          <cell r="E1848">
            <v>5.2928681373596191</v>
          </cell>
        </row>
        <row r="1849">
          <cell r="A1849">
            <v>39139</v>
          </cell>
          <cell r="B1849">
            <v>5.3487892314298016</v>
          </cell>
          <cell r="C1849">
            <v>5.3581099226487563</v>
          </cell>
          <cell r="D1849">
            <v>5.2951965902258697</v>
          </cell>
          <cell r="E1849">
            <v>5.3138375282287598</v>
          </cell>
        </row>
        <row r="1850">
          <cell r="A1850">
            <v>39140</v>
          </cell>
          <cell r="B1850">
            <v>5.3487892314298016</v>
          </cell>
          <cell r="C1850">
            <v>5.3581099226487563</v>
          </cell>
          <cell r="D1850">
            <v>5.2951965902258697</v>
          </cell>
          <cell r="E1850">
            <v>5.3138375282287598</v>
          </cell>
        </row>
        <row r="1851">
          <cell r="A1851">
            <v>39141</v>
          </cell>
          <cell r="B1851">
            <v>5.0214091050708669</v>
          </cell>
          <cell r="C1851">
            <v>5.0680116891822466</v>
          </cell>
          <cell r="D1851">
            <v>4.9538358469880626</v>
          </cell>
          <cell r="E1851">
            <v>4.9957780838012704</v>
          </cell>
        </row>
        <row r="1852">
          <cell r="A1852">
            <v>39142</v>
          </cell>
          <cell r="B1852">
            <v>4.910727992492637</v>
          </cell>
          <cell r="C1852">
            <v>4.9689809914809953</v>
          </cell>
          <cell r="D1852">
            <v>4.7650954950217406</v>
          </cell>
          <cell r="E1852">
            <v>4.9375243186950684</v>
          </cell>
        </row>
        <row r="1853">
          <cell r="A1853">
            <v>39143</v>
          </cell>
          <cell r="B1853">
            <v>4.8909206500071001</v>
          </cell>
          <cell r="C1853">
            <v>4.9282025254829938</v>
          </cell>
          <cell r="D1853">
            <v>4.7790750235794182</v>
          </cell>
          <cell r="E1853">
            <v>4.7942209243774414</v>
          </cell>
        </row>
        <row r="1854">
          <cell r="A1854">
            <v>39146</v>
          </cell>
          <cell r="B1854">
            <v>4.6672288919900176</v>
          </cell>
          <cell r="C1854">
            <v>4.7359674257902862</v>
          </cell>
          <cell r="D1854">
            <v>4.6264515395527619</v>
          </cell>
          <cell r="E1854">
            <v>4.6800441741943359</v>
          </cell>
        </row>
        <row r="1855">
          <cell r="A1855">
            <v>39147</v>
          </cell>
          <cell r="B1855">
            <v>4.8315058250109084</v>
          </cell>
          <cell r="C1855">
            <v>4.8862633639068473</v>
          </cell>
          <cell r="D1855">
            <v>4.7883982683974624</v>
          </cell>
          <cell r="E1855">
            <v>4.8769431114196777</v>
          </cell>
        </row>
        <row r="1856">
          <cell r="A1856">
            <v>39148</v>
          </cell>
          <cell r="B1856">
            <v>4.8804362083028536</v>
          </cell>
          <cell r="C1856">
            <v>4.9398545164488796</v>
          </cell>
          <cell r="D1856">
            <v>4.8000472292974754</v>
          </cell>
          <cell r="E1856">
            <v>4.8058724403381348</v>
          </cell>
        </row>
        <row r="1857">
          <cell r="A1857">
            <v>39149</v>
          </cell>
          <cell r="B1857">
            <v>4.8990783368553439</v>
          </cell>
          <cell r="C1857">
            <v>4.9515061377895719</v>
          </cell>
          <cell r="D1857">
            <v>4.8816026995007498</v>
          </cell>
          <cell r="E1857">
            <v>4.9340300559997559</v>
          </cell>
        </row>
        <row r="1858">
          <cell r="A1858">
            <v>39150</v>
          </cell>
          <cell r="B1858">
            <v>4.8990760503890689</v>
          </cell>
          <cell r="C1858">
            <v>4.9515038268545313</v>
          </cell>
          <cell r="D1858">
            <v>4.8816004211905906</v>
          </cell>
          <cell r="E1858">
            <v>4.9351930618286133</v>
          </cell>
        </row>
        <row r="1859">
          <cell r="A1859">
            <v>39153</v>
          </cell>
          <cell r="B1859">
            <v>4.8990779231714114</v>
          </cell>
          <cell r="C1859">
            <v>4.9398552957592869</v>
          </cell>
          <cell r="D1859">
            <v>4.8734469016619419</v>
          </cell>
          <cell r="E1859">
            <v>4.8816022872924796</v>
          </cell>
        </row>
        <row r="1860">
          <cell r="A1860">
            <v>39154</v>
          </cell>
          <cell r="B1860">
            <v>4.8408230465048021</v>
          </cell>
          <cell r="C1860">
            <v>4.9037363780335026</v>
          </cell>
          <cell r="D1860">
            <v>4.7883952702308852</v>
          </cell>
          <cell r="E1860">
            <v>4.7942209243774414</v>
          </cell>
        </row>
        <row r="1861">
          <cell r="A1861">
            <v>39155</v>
          </cell>
          <cell r="B1861">
            <v>4.7767471054970372</v>
          </cell>
          <cell r="C1861">
            <v>4.8350001189787086</v>
          </cell>
          <cell r="D1861">
            <v>4.6893675852745309</v>
          </cell>
          <cell r="E1861">
            <v>4.8186893463134766</v>
          </cell>
        </row>
        <row r="1862">
          <cell r="A1862">
            <v>39156</v>
          </cell>
          <cell r="B1862">
            <v>4.8023775144870529</v>
          </cell>
          <cell r="C1862">
            <v>4.8338341881616333</v>
          </cell>
          <cell r="D1862">
            <v>4.741794340495467</v>
          </cell>
          <cell r="E1862">
            <v>4.7639303207397461</v>
          </cell>
        </row>
        <row r="1863">
          <cell r="A1863">
            <v>39157</v>
          </cell>
          <cell r="B1863">
            <v>4.7639301117182411</v>
          </cell>
          <cell r="C1863">
            <v>4.8443195335045006</v>
          </cell>
          <cell r="D1863">
            <v>4.6858713076224232</v>
          </cell>
          <cell r="E1863">
            <v>4.7068424224853516</v>
          </cell>
        </row>
        <row r="1864">
          <cell r="A1864">
            <v>39160</v>
          </cell>
          <cell r="B1864">
            <v>4.7301434394051727</v>
          </cell>
          <cell r="C1864">
            <v>4.8047076530014801</v>
          </cell>
          <cell r="D1864">
            <v>4.7266484016117172</v>
          </cell>
          <cell r="E1864">
            <v>4.7895617485046387</v>
          </cell>
        </row>
        <row r="1865">
          <cell r="A1865">
            <v>39161</v>
          </cell>
          <cell r="B1865">
            <v>4.8000479865519141</v>
          </cell>
          <cell r="C1865">
            <v>4.9014080968423066</v>
          </cell>
          <cell r="D1865">
            <v>4.7918926009213756</v>
          </cell>
          <cell r="E1865">
            <v>4.8816022872924796</v>
          </cell>
        </row>
        <row r="1866">
          <cell r="A1866">
            <v>39162</v>
          </cell>
          <cell r="B1866">
            <v>4.9049031098805944</v>
          </cell>
          <cell r="C1866">
            <v>5.0563612866627317</v>
          </cell>
          <cell r="D1866">
            <v>4.9049031098805944</v>
          </cell>
          <cell r="E1866">
            <v>5.0493707656860352</v>
          </cell>
        </row>
        <row r="1867">
          <cell r="A1867">
            <v>39163</v>
          </cell>
          <cell r="B1867">
            <v>5.0808277707925633</v>
          </cell>
          <cell r="C1867">
            <v>5.1786928485959667</v>
          </cell>
          <cell r="D1867">
            <v>5.0808277707925633</v>
          </cell>
          <cell r="E1867">
            <v>5.1262650489807129</v>
          </cell>
        </row>
        <row r="1868">
          <cell r="A1868">
            <v>39164</v>
          </cell>
          <cell r="B1868">
            <v>5.1437398409142876</v>
          </cell>
          <cell r="C1868">
            <v>5.1833518968676309</v>
          </cell>
          <cell r="D1868">
            <v>5.0854868435967324</v>
          </cell>
          <cell r="E1868">
            <v>5.1553902626037598</v>
          </cell>
        </row>
        <row r="1869">
          <cell r="A1869">
            <v>39167</v>
          </cell>
          <cell r="B1869">
            <v>5.1670408336375813</v>
          </cell>
          <cell r="C1869">
            <v>5.2101483728917932</v>
          </cell>
          <cell r="D1869">
            <v>5.1064581057791711</v>
          </cell>
          <cell r="E1869">
            <v>5.2019929885864258</v>
          </cell>
        </row>
        <row r="1870">
          <cell r="A1870">
            <v>39168</v>
          </cell>
          <cell r="B1870">
            <v>5.1868465102635364</v>
          </cell>
          <cell r="C1870">
            <v>5.2066523144027732</v>
          </cell>
          <cell r="D1870">
            <v>5.1285935177103994</v>
          </cell>
          <cell r="E1870">
            <v>5.1740307807922363</v>
          </cell>
        </row>
        <row r="1871">
          <cell r="A1871">
            <v>39169</v>
          </cell>
          <cell r="B1871">
            <v>5.1600507775160409</v>
          </cell>
          <cell r="C1871">
            <v>5.2159736034344206</v>
          </cell>
          <cell r="D1871">
            <v>5.126263931304381</v>
          </cell>
          <cell r="E1871">
            <v>5.1495652198791504</v>
          </cell>
        </row>
        <row r="1872">
          <cell r="A1872">
            <v>39170</v>
          </cell>
          <cell r="B1872">
            <v>5.1845185106788447</v>
          </cell>
          <cell r="C1872">
            <v>5.4163657137865542</v>
          </cell>
          <cell r="D1872">
            <v>5.1845185106788447</v>
          </cell>
          <cell r="E1872">
            <v>5.3918991088867187</v>
          </cell>
        </row>
        <row r="1873">
          <cell r="A1873">
            <v>39171</v>
          </cell>
          <cell r="B1873">
            <v>5.3953928029916574</v>
          </cell>
          <cell r="C1873">
            <v>5.4524804918118992</v>
          </cell>
          <cell r="D1873">
            <v>5.3126732085479844</v>
          </cell>
          <cell r="E1873">
            <v>5.3849072456359863</v>
          </cell>
        </row>
        <row r="1874">
          <cell r="A1874">
            <v>39174</v>
          </cell>
          <cell r="B1874">
            <v>5.3581106067902171</v>
          </cell>
          <cell r="C1874">
            <v>5.3872371039158908</v>
          </cell>
          <cell r="D1874">
            <v>5.3243237634600176</v>
          </cell>
          <cell r="E1874">
            <v>5.3616056442260742</v>
          </cell>
        </row>
        <row r="1875">
          <cell r="A1875">
            <v>39175</v>
          </cell>
          <cell r="B1875">
            <v>5.4016013156377536</v>
          </cell>
          <cell r="C1875">
            <v>5.4192154121493887</v>
          </cell>
          <cell r="D1875">
            <v>5.3100090888454536</v>
          </cell>
          <cell r="E1875">
            <v>5.3299713134765616</v>
          </cell>
        </row>
        <row r="1876">
          <cell r="A1876">
            <v>39176</v>
          </cell>
          <cell r="B1876">
            <v>5.3311455589180454</v>
          </cell>
          <cell r="C1876">
            <v>5.422737781130631</v>
          </cell>
          <cell r="D1876">
            <v>5.2818263599185347</v>
          </cell>
          <cell r="E1876">
            <v>5.3839869499206543</v>
          </cell>
        </row>
        <row r="1877">
          <cell r="A1877">
            <v>39177</v>
          </cell>
          <cell r="B1877">
            <v>5.3828134991237739</v>
          </cell>
          <cell r="C1877">
            <v>5.456792082078068</v>
          </cell>
          <cell r="D1877">
            <v>5.3675479777009576</v>
          </cell>
          <cell r="E1877">
            <v>5.4250869750976562</v>
          </cell>
        </row>
        <row r="1878">
          <cell r="A1878">
            <v>39181</v>
          </cell>
          <cell r="B1878">
            <v>5.4603165343138782</v>
          </cell>
          <cell r="C1878">
            <v>5.5014155118456634</v>
          </cell>
          <cell r="D1878">
            <v>5.4051260948181152</v>
          </cell>
          <cell r="E1878">
            <v>5.4051260948181152</v>
          </cell>
        </row>
        <row r="1879">
          <cell r="A1879">
            <v>39182</v>
          </cell>
          <cell r="B1879">
            <v>5.4109982174030344</v>
          </cell>
          <cell r="C1879">
            <v>5.4896735375802814</v>
          </cell>
          <cell r="D1879">
            <v>5.3781185846607134</v>
          </cell>
          <cell r="E1879">
            <v>5.483802318572998</v>
          </cell>
        </row>
        <row r="1880">
          <cell r="A1880">
            <v>39183</v>
          </cell>
          <cell r="B1880">
            <v>5.5025894617813869</v>
          </cell>
          <cell r="C1880">
            <v>5.541339858357694</v>
          </cell>
          <cell r="D1880">
            <v>5.3781175814959994</v>
          </cell>
          <cell r="E1880">
            <v>5.4133453369140616</v>
          </cell>
        </row>
        <row r="1881">
          <cell r="A1881">
            <v>39184</v>
          </cell>
          <cell r="B1881">
            <v>5.3957313592010694</v>
          </cell>
          <cell r="C1881">
            <v>5.5119829898950927</v>
          </cell>
          <cell r="D1881">
            <v>5.3839884761366514</v>
          </cell>
          <cell r="E1881">
            <v>5.4896721839904794</v>
          </cell>
        </row>
        <row r="1882">
          <cell r="A1882">
            <v>39185</v>
          </cell>
          <cell r="B1882">
            <v>5.519026843190729</v>
          </cell>
          <cell r="C1882">
            <v>5.6376270101719914</v>
          </cell>
          <cell r="D1882">
            <v>5.5025872604354094</v>
          </cell>
          <cell r="E1882">
            <v>5.5965280532836914</v>
          </cell>
        </row>
        <row r="1883">
          <cell r="A1883">
            <v>39188</v>
          </cell>
          <cell r="B1883">
            <v>5.6376275042442661</v>
          </cell>
          <cell r="C1883">
            <v>5.7292201772502764</v>
          </cell>
          <cell r="D1883">
            <v>5.6376275042442661</v>
          </cell>
          <cell r="E1883">
            <v>5.6963405609130859</v>
          </cell>
        </row>
        <row r="1884">
          <cell r="A1884">
            <v>39189</v>
          </cell>
          <cell r="B1884">
            <v>5.6258862667755656</v>
          </cell>
          <cell r="C1884">
            <v>5.7538807754117158</v>
          </cell>
          <cell r="D1884">
            <v>5.578915632288016</v>
          </cell>
          <cell r="E1884">
            <v>5.6070981025695801</v>
          </cell>
        </row>
        <row r="1885">
          <cell r="A1885">
            <v>39190</v>
          </cell>
          <cell r="B1885">
            <v>5.5777415279347897</v>
          </cell>
          <cell r="C1885">
            <v>5.6352805323714632</v>
          </cell>
          <cell r="D1885">
            <v>5.5483849935772378</v>
          </cell>
          <cell r="E1885">
            <v>5.5648245811462402</v>
          </cell>
        </row>
        <row r="1886">
          <cell r="A1886">
            <v>39191</v>
          </cell>
          <cell r="B1886">
            <v>5.4614910592219061</v>
          </cell>
          <cell r="C1886">
            <v>5.4990678463481721</v>
          </cell>
          <cell r="D1886">
            <v>5.4368316706241391</v>
          </cell>
          <cell r="E1886">
            <v>5.483802318572998</v>
          </cell>
        </row>
        <row r="1887">
          <cell r="A1887">
            <v>39192</v>
          </cell>
          <cell r="B1887">
            <v>5.5119819814113882</v>
          </cell>
          <cell r="C1887">
            <v>5.565998337734392</v>
          </cell>
          <cell r="D1887">
            <v>5.4427005518153511</v>
          </cell>
          <cell r="E1887">
            <v>5.5190277099609384</v>
          </cell>
        </row>
        <row r="1888">
          <cell r="A1888">
            <v>39195</v>
          </cell>
          <cell r="B1888">
            <v>5.5307675351896757</v>
          </cell>
          <cell r="C1888">
            <v>5.5307675351896757</v>
          </cell>
          <cell r="D1888">
            <v>5.4638347133354674</v>
          </cell>
          <cell r="E1888">
            <v>5.479100227355957</v>
          </cell>
        </row>
        <row r="1889">
          <cell r="A1889">
            <v>39196</v>
          </cell>
          <cell r="B1889">
            <v>5.4837994627189151</v>
          </cell>
          <cell r="C1889">
            <v>5.4896706786685856</v>
          </cell>
          <cell r="D1889">
            <v>5.3863355757631473</v>
          </cell>
          <cell r="E1889">
            <v>5.4262604713439941</v>
          </cell>
        </row>
        <row r="1890">
          <cell r="A1890">
            <v>39197</v>
          </cell>
          <cell r="B1890">
            <v>5.5131569545899568</v>
          </cell>
          <cell r="C1890">
            <v>5.6294085737375026</v>
          </cell>
          <cell r="D1890">
            <v>5.4591410416942274</v>
          </cell>
          <cell r="E1890">
            <v>5.5765671730041504</v>
          </cell>
        </row>
        <row r="1891">
          <cell r="A1891">
            <v>39198</v>
          </cell>
          <cell r="B1891">
            <v>5.6129677349300007</v>
          </cell>
          <cell r="C1891">
            <v>5.6247106142085714</v>
          </cell>
          <cell r="D1891">
            <v>5.4532681603017679</v>
          </cell>
          <cell r="E1891">
            <v>5.4591398239135742</v>
          </cell>
        </row>
        <row r="1892">
          <cell r="A1892">
            <v>39199</v>
          </cell>
          <cell r="B1892">
            <v>5.4133443476190646</v>
          </cell>
          <cell r="C1892">
            <v>5.4497466087341309</v>
          </cell>
          <cell r="D1892">
            <v>5.3522831549575383</v>
          </cell>
          <cell r="E1892">
            <v>5.4497466087341309</v>
          </cell>
        </row>
        <row r="1893">
          <cell r="A1893">
            <v>39202</v>
          </cell>
          <cell r="B1893">
            <v>5.4485715202187848</v>
          </cell>
          <cell r="C1893">
            <v>5.4720563831603366</v>
          </cell>
          <cell r="D1893">
            <v>5.3076601028442383</v>
          </cell>
          <cell r="E1893">
            <v>5.3076601028442383</v>
          </cell>
        </row>
        <row r="1894">
          <cell r="A1894">
            <v>39204</v>
          </cell>
          <cell r="B1894">
            <v>5.3781157197172771</v>
          </cell>
          <cell r="C1894">
            <v>5.3781157197172771</v>
          </cell>
          <cell r="D1894">
            <v>5.3147055131487733</v>
          </cell>
          <cell r="E1894">
            <v>5.3558049201965332</v>
          </cell>
        </row>
        <row r="1895">
          <cell r="A1895">
            <v>39205</v>
          </cell>
          <cell r="B1895">
            <v>5.3781167398687337</v>
          </cell>
          <cell r="C1895">
            <v>5.3781167398687337</v>
          </cell>
          <cell r="D1895">
            <v>5.3147065212722229</v>
          </cell>
          <cell r="E1895">
            <v>5.3546314239501953</v>
          </cell>
        </row>
        <row r="1896">
          <cell r="A1896">
            <v>39206</v>
          </cell>
          <cell r="B1896">
            <v>5.3851627010202741</v>
          </cell>
          <cell r="C1896">
            <v>5.4556182038659653</v>
          </cell>
          <cell r="D1896">
            <v>5.3675486013362708</v>
          </cell>
          <cell r="E1896">
            <v>5.4227390289306641</v>
          </cell>
        </row>
        <row r="1897">
          <cell r="A1897">
            <v>39209</v>
          </cell>
          <cell r="B1897">
            <v>5.3898589269219022</v>
          </cell>
          <cell r="C1897">
            <v>5.3898589269219022</v>
          </cell>
          <cell r="D1897">
            <v>5.2841752428861444</v>
          </cell>
          <cell r="E1897">
            <v>5.2865238189697266</v>
          </cell>
        </row>
        <row r="1898">
          <cell r="A1898">
            <v>39210</v>
          </cell>
          <cell r="B1898">
            <v>5.2700850197812077</v>
          </cell>
          <cell r="C1898">
            <v>5.3428890974425958</v>
          </cell>
          <cell r="D1898">
            <v>5.1843639957075247</v>
          </cell>
          <cell r="E1898">
            <v>5.2959184646606454</v>
          </cell>
        </row>
        <row r="1899">
          <cell r="A1899">
            <v>39211</v>
          </cell>
          <cell r="B1899">
            <v>5.2700850197812077</v>
          </cell>
          <cell r="C1899">
            <v>5.3428890974425958</v>
          </cell>
          <cell r="D1899">
            <v>5.1843639957075247</v>
          </cell>
          <cell r="E1899">
            <v>5.2959184646606454</v>
          </cell>
        </row>
        <row r="1900">
          <cell r="A1900">
            <v>39212</v>
          </cell>
          <cell r="B1900">
            <v>5.3194036498526494</v>
          </cell>
          <cell r="C1900">
            <v>5.3428889656643781</v>
          </cell>
          <cell r="D1900">
            <v>5.1996289423634598</v>
          </cell>
          <cell r="E1900">
            <v>5.2195916175842294</v>
          </cell>
        </row>
        <row r="1901">
          <cell r="A1901">
            <v>39213</v>
          </cell>
          <cell r="B1901">
            <v>5.2606897354125977</v>
          </cell>
          <cell r="C1901">
            <v>5.3781158475778117</v>
          </cell>
          <cell r="D1901">
            <v>5.2383789353614318</v>
          </cell>
          <cell r="E1901">
            <v>5.2606897354125977</v>
          </cell>
        </row>
        <row r="1902">
          <cell r="A1902">
            <v>39216</v>
          </cell>
          <cell r="B1902">
            <v>5.2313328038351701</v>
          </cell>
          <cell r="C1902">
            <v>5.3558046343889769</v>
          </cell>
          <cell r="D1902">
            <v>5.2313328038351701</v>
          </cell>
          <cell r="E1902">
            <v>5.3100085258483887</v>
          </cell>
        </row>
        <row r="1903">
          <cell r="A1903">
            <v>39217</v>
          </cell>
          <cell r="B1903">
            <v>5.3287984249213833</v>
          </cell>
          <cell r="C1903">
            <v>5.3487606539560533</v>
          </cell>
          <cell r="D1903">
            <v>5.2724339307735617</v>
          </cell>
          <cell r="E1903">
            <v>5.291222095489502</v>
          </cell>
        </row>
        <row r="1904">
          <cell r="A1904">
            <v>39218</v>
          </cell>
          <cell r="B1904">
            <v>5.3076593544408031</v>
          </cell>
          <cell r="C1904">
            <v>5.4239109326226584</v>
          </cell>
          <cell r="D1904">
            <v>5.2759542564062114</v>
          </cell>
          <cell r="E1904">
            <v>5.4121685028076172</v>
          </cell>
        </row>
        <row r="1905">
          <cell r="A1905">
            <v>39219</v>
          </cell>
          <cell r="B1905">
            <v>5.4215645952948641</v>
          </cell>
          <cell r="C1905">
            <v>5.4720578706460206</v>
          </cell>
          <cell r="D1905">
            <v>5.3675486791339129</v>
          </cell>
          <cell r="E1905">
            <v>5.4286103248596191</v>
          </cell>
        </row>
        <row r="1906">
          <cell r="A1906">
            <v>39220</v>
          </cell>
          <cell r="B1906">
            <v>5.4438743048239528</v>
          </cell>
          <cell r="C1906">
            <v>5.4720563192024398</v>
          </cell>
          <cell r="D1906">
            <v>5.3851612522662222</v>
          </cell>
          <cell r="E1906">
            <v>5.4591398239135742</v>
          </cell>
        </row>
        <row r="1907">
          <cell r="A1907">
            <v>39223</v>
          </cell>
          <cell r="B1907">
            <v>5.4767547817242637</v>
          </cell>
          <cell r="C1907">
            <v>5.5519074353140407</v>
          </cell>
          <cell r="D1907">
            <v>5.4215643557682673</v>
          </cell>
          <cell r="E1907">
            <v>5.5108084678649902</v>
          </cell>
        </row>
        <row r="1908">
          <cell r="A1908">
            <v>39224</v>
          </cell>
          <cell r="B1908">
            <v>5.510807569663128</v>
          </cell>
          <cell r="C1908">
            <v>5.5331183700783164</v>
          </cell>
          <cell r="D1908">
            <v>5.4720567370027178</v>
          </cell>
          <cell r="E1908">
            <v>5.495542049407959</v>
          </cell>
        </row>
        <row r="1909">
          <cell r="A1909">
            <v>39225</v>
          </cell>
          <cell r="B1909">
            <v>5.5307712554931641</v>
          </cell>
          <cell r="C1909">
            <v>5.6012272113261563</v>
          </cell>
          <cell r="D1909">
            <v>5.5131576024938118</v>
          </cell>
          <cell r="E1909">
            <v>5.5307712554931641</v>
          </cell>
        </row>
        <row r="1910">
          <cell r="A1910">
            <v>39226</v>
          </cell>
          <cell r="B1910">
            <v>5.5378149640567624</v>
          </cell>
          <cell r="C1910">
            <v>5.6117935338970604</v>
          </cell>
          <cell r="D1910">
            <v>5.3781153933294616</v>
          </cell>
          <cell r="E1910">
            <v>5.4109950065612793</v>
          </cell>
        </row>
        <row r="1911">
          <cell r="A1911">
            <v>39227</v>
          </cell>
          <cell r="B1911">
            <v>5.4661882136058519</v>
          </cell>
          <cell r="C1911">
            <v>5.5037645527868202</v>
          </cell>
          <cell r="D1911">
            <v>5.4250892326095732</v>
          </cell>
          <cell r="E1911">
            <v>5.483802318572998</v>
          </cell>
        </row>
        <row r="1912">
          <cell r="A1912">
            <v>39230</v>
          </cell>
          <cell r="B1912">
            <v>5.4849748062481813</v>
          </cell>
          <cell r="C1912">
            <v>5.5319454406928301</v>
          </cell>
          <cell r="D1912">
            <v>5.4720578593786442</v>
          </cell>
          <cell r="E1912">
            <v>5.5143313407897949</v>
          </cell>
        </row>
        <row r="1913">
          <cell r="A1913">
            <v>39231</v>
          </cell>
          <cell r="B1913">
            <v>5.519028015397776</v>
          </cell>
          <cell r="C1913">
            <v>5.5378161779579207</v>
          </cell>
          <cell r="D1913">
            <v>5.4016018874105898</v>
          </cell>
          <cell r="E1913">
            <v>5.4145188331604004</v>
          </cell>
        </row>
        <row r="1914">
          <cell r="A1914">
            <v>39232</v>
          </cell>
          <cell r="B1914">
            <v>5.3194033949699113</v>
          </cell>
          <cell r="C1914">
            <v>5.4931940069371867</v>
          </cell>
          <cell r="D1914">
            <v>5.2959180802834984</v>
          </cell>
          <cell r="E1914">
            <v>5.4802770614624023</v>
          </cell>
        </row>
        <row r="1915">
          <cell r="A1915">
            <v>39233</v>
          </cell>
          <cell r="B1915">
            <v>5.4955437315196889</v>
          </cell>
          <cell r="C1915">
            <v>5.5166804743595703</v>
          </cell>
          <cell r="D1915">
            <v>5.3945571708280804</v>
          </cell>
          <cell r="E1915">
            <v>5.4133453369140616</v>
          </cell>
        </row>
        <row r="1916">
          <cell r="A1916">
            <v>39234</v>
          </cell>
          <cell r="B1916">
            <v>5.4603142674381138</v>
          </cell>
          <cell r="C1916">
            <v>5.5389895483208988</v>
          </cell>
          <cell r="D1916">
            <v>5.4321318031555048</v>
          </cell>
          <cell r="E1916">
            <v>5.5178532600402832</v>
          </cell>
        </row>
        <row r="1917">
          <cell r="A1917">
            <v>39237</v>
          </cell>
          <cell r="B1917">
            <v>5.4779292047860082</v>
          </cell>
          <cell r="C1917">
            <v>5.6129689870253356</v>
          </cell>
          <cell r="D1917">
            <v>5.4603151059114632</v>
          </cell>
          <cell r="E1917">
            <v>5.5765671730041504</v>
          </cell>
        </row>
        <row r="1918">
          <cell r="A1918">
            <v>39238</v>
          </cell>
          <cell r="B1918">
            <v>5.5871360303982778</v>
          </cell>
          <cell r="C1918">
            <v>5.6705084833984341</v>
          </cell>
          <cell r="D1918">
            <v>5.5777417240598588</v>
          </cell>
          <cell r="E1918">
            <v>5.6188406944274902</v>
          </cell>
        </row>
        <row r="1919">
          <cell r="A1919">
            <v>39239</v>
          </cell>
          <cell r="B1919">
            <v>5.60122680019533</v>
          </cell>
          <cell r="C1919">
            <v>5.6106206581831017</v>
          </cell>
          <cell r="D1919">
            <v>5.5084600448608398</v>
          </cell>
          <cell r="E1919">
            <v>5.5084600448608398</v>
          </cell>
        </row>
        <row r="1920">
          <cell r="A1920">
            <v>39241</v>
          </cell>
          <cell r="B1920">
            <v>5.43683001257242</v>
          </cell>
          <cell r="C1920">
            <v>5.6012267823126018</v>
          </cell>
          <cell r="D1920">
            <v>5.4309587953556626</v>
          </cell>
          <cell r="E1920">
            <v>5.5659990310668954</v>
          </cell>
        </row>
        <row r="1921">
          <cell r="A1921">
            <v>39244</v>
          </cell>
          <cell r="B1921">
            <v>5.6012277783784157</v>
          </cell>
          <cell r="C1921">
            <v>5.659940856877256</v>
          </cell>
          <cell r="D1921">
            <v>5.5542571364012474</v>
          </cell>
          <cell r="E1921">
            <v>5.6364555358886719</v>
          </cell>
        </row>
        <row r="1922">
          <cell r="A1922">
            <v>39245</v>
          </cell>
          <cell r="B1922">
            <v>5.6012269671652692</v>
          </cell>
          <cell r="C1922">
            <v>5.6599400371608271</v>
          </cell>
          <cell r="D1922">
            <v>5.5542563319907527</v>
          </cell>
          <cell r="E1922">
            <v>5.6270604133605957</v>
          </cell>
        </row>
        <row r="1923">
          <cell r="A1923">
            <v>39246</v>
          </cell>
          <cell r="B1923">
            <v>5.6939955139439853</v>
          </cell>
          <cell r="C1923">
            <v>5.812595755495531</v>
          </cell>
          <cell r="D1923">
            <v>5.6716842536520309</v>
          </cell>
          <cell r="E1923">
            <v>5.7714967727661133</v>
          </cell>
        </row>
        <row r="1924">
          <cell r="A1924">
            <v>39247</v>
          </cell>
          <cell r="B1924">
            <v>5.8102447005033326</v>
          </cell>
          <cell r="C1924">
            <v>5.8924430788550843</v>
          </cell>
          <cell r="D1924">
            <v>5.7891079618430217</v>
          </cell>
          <cell r="E1924">
            <v>5.8654351234436044</v>
          </cell>
        </row>
        <row r="1925">
          <cell r="A1925">
            <v>39248</v>
          </cell>
          <cell r="B1925">
            <v>5.9417603340524936</v>
          </cell>
          <cell r="C1925">
            <v>5.9887309520702647</v>
          </cell>
          <cell r="D1925">
            <v>5.9006613792457019</v>
          </cell>
          <cell r="E1925">
            <v>5.9593744277954102</v>
          </cell>
        </row>
        <row r="1926">
          <cell r="A1926">
            <v>39251</v>
          </cell>
          <cell r="B1926">
            <v>5.987558821130623</v>
          </cell>
          <cell r="C1926">
            <v>6.0110436897760078</v>
          </cell>
          <cell r="D1926">
            <v>5.9476339173102506</v>
          </cell>
          <cell r="E1926">
            <v>5.9664220809936523</v>
          </cell>
        </row>
        <row r="1927">
          <cell r="A1927">
            <v>39252</v>
          </cell>
          <cell r="B1927">
            <v>5.964074740135322</v>
          </cell>
          <cell r="C1927">
            <v>6.1002890670461989</v>
          </cell>
          <cell r="D1927">
            <v>5.9511577909372244</v>
          </cell>
          <cell r="E1927">
            <v>6.0615382194519043</v>
          </cell>
        </row>
        <row r="1928">
          <cell r="A1928">
            <v>39253</v>
          </cell>
          <cell r="B1928">
            <v>6.0932418831050166</v>
          </cell>
          <cell r="C1928">
            <v>6.1179012631777363</v>
          </cell>
          <cell r="D1928">
            <v>5.9535049480811342</v>
          </cell>
          <cell r="E1928">
            <v>5.954679012298584</v>
          </cell>
        </row>
        <row r="1929">
          <cell r="A1929">
            <v>39254</v>
          </cell>
          <cell r="B1929">
            <v>5.9887300855179397</v>
          </cell>
          <cell r="C1929">
            <v>6.0591855544048778</v>
          </cell>
          <cell r="D1929">
            <v>5.9652447799073114</v>
          </cell>
          <cell r="E1929">
            <v>6.0227837562561044</v>
          </cell>
        </row>
        <row r="1930">
          <cell r="A1930">
            <v>39255</v>
          </cell>
          <cell r="B1930">
            <v>6.0251349400063239</v>
          </cell>
          <cell r="C1930">
            <v>6.0474457436254676</v>
          </cell>
          <cell r="D1930">
            <v>5.9769902442370144</v>
          </cell>
          <cell r="E1930">
            <v>5.9981269836425781</v>
          </cell>
        </row>
        <row r="1931">
          <cell r="A1931">
            <v>39258</v>
          </cell>
          <cell r="B1931">
            <v>6.0216126256067657</v>
          </cell>
          <cell r="C1931">
            <v>6.0591889565040624</v>
          </cell>
          <cell r="D1931">
            <v>5.9065350562406449</v>
          </cell>
          <cell r="E1931">
            <v>6.0004758834838867</v>
          </cell>
        </row>
        <row r="1932">
          <cell r="A1932">
            <v>39259</v>
          </cell>
          <cell r="B1932">
            <v>6.021611963498267</v>
          </cell>
          <cell r="C1932">
            <v>6.0474458561290332</v>
          </cell>
          <cell r="D1932">
            <v>5.9300197230003144</v>
          </cell>
          <cell r="E1932">
            <v>5.9535050392150879</v>
          </cell>
        </row>
        <row r="1933">
          <cell r="A1933">
            <v>39260</v>
          </cell>
          <cell r="B1933">
            <v>5.9300187377726052</v>
          </cell>
          <cell r="C1933">
            <v>6.0216109630532042</v>
          </cell>
          <cell r="D1933">
            <v>5.906533425459739</v>
          </cell>
          <cell r="E1933">
            <v>6.011042594909668</v>
          </cell>
        </row>
        <row r="1934">
          <cell r="A1934">
            <v>39261</v>
          </cell>
          <cell r="B1934">
            <v>6.0239604324299334</v>
          </cell>
          <cell r="C1934">
            <v>6.0803249215726014</v>
          </cell>
          <cell r="D1934">
            <v>5.9946038996715556</v>
          </cell>
          <cell r="E1934">
            <v>6.0122179985046387</v>
          </cell>
        </row>
        <row r="1935">
          <cell r="A1935">
            <v>39262</v>
          </cell>
          <cell r="B1935">
            <v>6.0462711767297366</v>
          </cell>
          <cell r="C1935">
            <v>6.1120295179064934</v>
          </cell>
          <cell r="D1935">
            <v>5.9899062443709399</v>
          </cell>
          <cell r="E1935">
            <v>6.0627107620239258</v>
          </cell>
        </row>
        <row r="1936">
          <cell r="A1936">
            <v>39265</v>
          </cell>
          <cell r="B1936">
            <v>6.0826722546356384</v>
          </cell>
          <cell r="C1936">
            <v>6.2024469375610352</v>
          </cell>
          <cell r="D1936">
            <v>6.0603614555598968</v>
          </cell>
          <cell r="E1936">
            <v>6.2024469375610352</v>
          </cell>
        </row>
        <row r="1937">
          <cell r="A1937">
            <v>39266</v>
          </cell>
          <cell r="B1937">
            <v>6.2118435636066396</v>
          </cell>
          <cell r="C1937">
            <v>6.3151782539083356</v>
          </cell>
          <cell r="D1937">
            <v>6.2118435636066396</v>
          </cell>
          <cell r="E1937">
            <v>6.3104815483093262</v>
          </cell>
        </row>
        <row r="1938">
          <cell r="A1938">
            <v>39267</v>
          </cell>
          <cell r="B1938">
            <v>6.3116533882043244</v>
          </cell>
          <cell r="C1938">
            <v>6.3879805385885389</v>
          </cell>
          <cell r="D1938">
            <v>6.285819500761348</v>
          </cell>
          <cell r="E1938">
            <v>6.3222217559814453</v>
          </cell>
        </row>
        <row r="1939">
          <cell r="A1939">
            <v>39268</v>
          </cell>
          <cell r="B1939">
            <v>6.3093067501588704</v>
          </cell>
          <cell r="C1939">
            <v>6.3856339239869202</v>
          </cell>
          <cell r="D1939">
            <v>6.3093067501588704</v>
          </cell>
          <cell r="E1939">
            <v>6.3504061698913574</v>
          </cell>
        </row>
        <row r="1940">
          <cell r="A1940">
            <v>39269</v>
          </cell>
          <cell r="B1940">
            <v>6.3832849321947078</v>
          </cell>
          <cell r="C1940">
            <v>6.4396494246710754</v>
          </cell>
          <cell r="D1940">
            <v>6.3832849321947078</v>
          </cell>
          <cell r="E1940">
            <v>6.4279069900512704</v>
          </cell>
        </row>
        <row r="1941">
          <cell r="A1941">
            <v>39273</v>
          </cell>
          <cell r="B1941">
            <v>6.4290806234889528</v>
          </cell>
          <cell r="C1941">
            <v>6.4560885796606957</v>
          </cell>
          <cell r="D1941">
            <v>6.295214906835473</v>
          </cell>
          <cell r="E1941">
            <v>6.3198742866516113</v>
          </cell>
        </row>
        <row r="1942">
          <cell r="A1942">
            <v>39274</v>
          </cell>
          <cell r="B1942">
            <v>6.3386633488436743</v>
          </cell>
          <cell r="C1942">
            <v>6.3973764222282341</v>
          </cell>
          <cell r="D1942">
            <v>6.2940412876467526</v>
          </cell>
          <cell r="E1942">
            <v>6.3492317199707031</v>
          </cell>
        </row>
        <row r="1943">
          <cell r="A1943">
            <v>39275</v>
          </cell>
          <cell r="B1943">
            <v>6.4173378592656221</v>
          </cell>
          <cell r="C1943">
            <v>6.5347639833294382</v>
          </cell>
          <cell r="D1943">
            <v>6.382109663690386</v>
          </cell>
          <cell r="E1943">
            <v>6.4889674186706543</v>
          </cell>
        </row>
        <row r="1944">
          <cell r="A1944">
            <v>39276</v>
          </cell>
          <cell r="B1944">
            <v>6.4877920501021178</v>
          </cell>
          <cell r="C1944">
            <v>6.6334006117613056</v>
          </cell>
          <cell r="D1944">
            <v>6.4584355249885341</v>
          </cell>
          <cell r="E1944">
            <v>6.5230197906494141</v>
          </cell>
        </row>
        <row r="1945">
          <cell r="A1945">
            <v>39279</v>
          </cell>
          <cell r="B1945">
            <v>6.5570725502139027</v>
          </cell>
          <cell r="C1945">
            <v>6.5570725502139027</v>
          </cell>
          <cell r="D1945">
            <v>6.4349493153147774</v>
          </cell>
          <cell r="E1945">
            <v>6.4936623573303223</v>
          </cell>
        </row>
        <row r="1946">
          <cell r="A1946">
            <v>39280</v>
          </cell>
          <cell r="B1946">
            <v>6.4701805304832591</v>
          </cell>
          <cell r="C1946">
            <v>6.6122665090103654</v>
          </cell>
          <cell r="D1946">
            <v>6.4584380949432614</v>
          </cell>
          <cell r="E1946">
            <v>6.598175048828125</v>
          </cell>
        </row>
        <row r="1947">
          <cell r="A1947">
            <v>39281</v>
          </cell>
          <cell r="B1947">
            <v>6.5523752353632574</v>
          </cell>
          <cell r="C1947">
            <v>6.6322250063416401</v>
          </cell>
          <cell r="D1947">
            <v>6.5441554455223896</v>
          </cell>
          <cell r="E1947">
            <v>6.6110882759094238</v>
          </cell>
        </row>
        <row r="1948">
          <cell r="A1948">
            <v>39282</v>
          </cell>
          <cell r="B1948">
            <v>6.6698025393129603</v>
          </cell>
          <cell r="C1948">
            <v>6.7097274321220759</v>
          </cell>
          <cell r="D1948">
            <v>6.6463172291996511</v>
          </cell>
          <cell r="E1948">
            <v>6.6932878494262704</v>
          </cell>
        </row>
        <row r="1949">
          <cell r="A1949">
            <v>39283</v>
          </cell>
          <cell r="B1949">
            <v>6.6932905970173104</v>
          </cell>
          <cell r="C1949">
            <v>6.6932905970173104</v>
          </cell>
          <cell r="D1949">
            <v>6.5758644461924449</v>
          </cell>
          <cell r="E1949">
            <v>6.6451458930969238</v>
          </cell>
        </row>
        <row r="1950">
          <cell r="A1950">
            <v>39286</v>
          </cell>
          <cell r="B1950">
            <v>6.6651065522863897</v>
          </cell>
          <cell r="C1950">
            <v>6.7578732970732016</v>
          </cell>
          <cell r="D1950">
            <v>6.5993482100132974</v>
          </cell>
          <cell r="E1950">
            <v>6.7402596473693848</v>
          </cell>
        </row>
        <row r="1951">
          <cell r="A1951">
            <v>39287</v>
          </cell>
          <cell r="B1951">
            <v>6.6698029615682213</v>
          </cell>
          <cell r="C1951">
            <v>6.7050307049958846</v>
          </cell>
          <cell r="D1951">
            <v>6.2822968879738026</v>
          </cell>
          <cell r="E1951">
            <v>6.4149885177612296</v>
          </cell>
        </row>
        <row r="1952">
          <cell r="A1952">
            <v>39288</v>
          </cell>
          <cell r="B1952">
            <v>6.4513915601672869</v>
          </cell>
          <cell r="C1952">
            <v>6.4995362565884927</v>
          </cell>
          <cell r="D1952">
            <v>6.188357274140019</v>
          </cell>
          <cell r="E1952">
            <v>6.4607858657836914</v>
          </cell>
        </row>
        <row r="1953">
          <cell r="A1953">
            <v>39289</v>
          </cell>
          <cell r="B1953">
            <v>6.311653764212096</v>
          </cell>
          <cell r="C1953">
            <v>6.375063974652396</v>
          </cell>
          <cell r="D1953">
            <v>6.0063460403770801</v>
          </cell>
          <cell r="E1953">
            <v>6.151954174041748</v>
          </cell>
        </row>
        <row r="1954">
          <cell r="A1954">
            <v>39290</v>
          </cell>
          <cell r="B1954">
            <v>6.1061586580369012</v>
          </cell>
          <cell r="C1954">
            <v>6.2811237859111229</v>
          </cell>
          <cell r="D1954">
            <v>5.9957782589403266</v>
          </cell>
          <cell r="E1954">
            <v>6.0145664215087891</v>
          </cell>
        </row>
        <row r="1955">
          <cell r="A1955">
            <v>39293</v>
          </cell>
          <cell r="B1955">
            <v>6.0603638395403534</v>
          </cell>
          <cell r="C1955">
            <v>6.294041633605957</v>
          </cell>
          <cell r="D1955">
            <v>6.0380525837429282</v>
          </cell>
          <cell r="E1955">
            <v>6.294041633605957</v>
          </cell>
        </row>
        <row r="1956">
          <cell r="A1956">
            <v>39294</v>
          </cell>
          <cell r="B1956">
            <v>6.3797607785747372</v>
          </cell>
          <cell r="C1956">
            <v>6.4290795298172396</v>
          </cell>
          <cell r="D1956">
            <v>6.1871815816817026</v>
          </cell>
          <cell r="E1956">
            <v>6.1930532455444336</v>
          </cell>
        </row>
        <row r="1957">
          <cell r="A1957">
            <v>39295</v>
          </cell>
          <cell r="B1957">
            <v>6.1402125250239239</v>
          </cell>
          <cell r="C1957">
            <v>6.2118425369262704</v>
          </cell>
          <cell r="D1957">
            <v>6.0192633049490034</v>
          </cell>
          <cell r="E1957">
            <v>6.2118425369262704</v>
          </cell>
        </row>
        <row r="1958">
          <cell r="A1958">
            <v>39296</v>
          </cell>
          <cell r="B1958">
            <v>6.2259356909418573</v>
          </cell>
          <cell r="C1958">
            <v>6.2470724377298366</v>
          </cell>
          <cell r="D1958">
            <v>6.129646265772303</v>
          </cell>
          <cell r="E1958">
            <v>6.2012763023376456</v>
          </cell>
        </row>
        <row r="1959">
          <cell r="A1959">
            <v>39297</v>
          </cell>
          <cell r="B1959">
            <v>6.188357777694856</v>
          </cell>
          <cell r="C1959">
            <v>6.2001002127257134</v>
          </cell>
          <cell r="D1959">
            <v>5.8947924224716202</v>
          </cell>
          <cell r="E1959">
            <v>5.9182777404785156</v>
          </cell>
        </row>
        <row r="1960">
          <cell r="A1960">
            <v>39300</v>
          </cell>
          <cell r="B1960">
            <v>5.9828629170458214</v>
          </cell>
          <cell r="C1960">
            <v>5.9828629170458214</v>
          </cell>
          <cell r="D1960">
            <v>5.7303964949034034</v>
          </cell>
          <cell r="E1960">
            <v>5.940589427947998</v>
          </cell>
        </row>
        <row r="1961">
          <cell r="A1961">
            <v>39301</v>
          </cell>
          <cell r="B1961">
            <v>5.9300204627406554</v>
          </cell>
          <cell r="C1961">
            <v>6.0345296625909892</v>
          </cell>
          <cell r="D1961">
            <v>5.853693287507495</v>
          </cell>
          <cell r="E1961">
            <v>5.9852108955383301</v>
          </cell>
        </row>
        <row r="1962">
          <cell r="A1962">
            <v>39302</v>
          </cell>
          <cell r="B1962">
            <v>6.0345285636181432</v>
          </cell>
          <cell r="C1962">
            <v>6.207145112756951</v>
          </cell>
          <cell r="D1962">
            <v>6.0004748794576077</v>
          </cell>
          <cell r="E1962">
            <v>6.1801371574401864</v>
          </cell>
        </row>
        <row r="1963">
          <cell r="A1963">
            <v>39303</v>
          </cell>
          <cell r="B1963">
            <v>5.9887313243500691</v>
          </cell>
          <cell r="C1963">
            <v>6.069755175125179</v>
          </cell>
          <cell r="D1963">
            <v>5.9300182721505594</v>
          </cell>
          <cell r="E1963">
            <v>5.9323668479919434</v>
          </cell>
        </row>
        <row r="1964">
          <cell r="A1964">
            <v>39304</v>
          </cell>
          <cell r="B1964">
            <v>5.7949807875054899</v>
          </cell>
          <cell r="C1964">
            <v>5.9182786132379359</v>
          </cell>
          <cell r="D1964">
            <v>5.7550558753896572</v>
          </cell>
          <cell r="E1964">
            <v>5.8125948905944824</v>
          </cell>
        </row>
        <row r="1965">
          <cell r="A1965">
            <v>39307</v>
          </cell>
          <cell r="B1965">
            <v>5.9300180387496946</v>
          </cell>
          <cell r="C1965">
            <v>6.0016480312850033</v>
          </cell>
          <cell r="D1965">
            <v>5.7961523566748658</v>
          </cell>
          <cell r="E1965">
            <v>5.871304988861084</v>
          </cell>
        </row>
        <row r="1966">
          <cell r="A1966">
            <v>39308</v>
          </cell>
          <cell r="B1966">
            <v>6.0004761341853898</v>
          </cell>
          <cell r="C1966">
            <v>6.0122190180471664</v>
          </cell>
          <cell r="D1966">
            <v>5.780889357340194</v>
          </cell>
          <cell r="E1966">
            <v>5.7832379341125488</v>
          </cell>
        </row>
        <row r="1967">
          <cell r="A1967">
            <v>39309</v>
          </cell>
          <cell r="B1967">
            <v>5.7538813812119036</v>
          </cell>
          <cell r="C1967">
            <v>5.9441116198191466</v>
          </cell>
          <cell r="D1967">
            <v>5.6388038073410911</v>
          </cell>
          <cell r="E1967">
            <v>5.6552433967590332</v>
          </cell>
        </row>
        <row r="1968">
          <cell r="A1968">
            <v>39310</v>
          </cell>
          <cell r="B1968">
            <v>5.3839874910710854</v>
          </cell>
          <cell r="C1968">
            <v>5.5530813926994362</v>
          </cell>
          <cell r="D1968">
            <v>5.1221272939050753</v>
          </cell>
          <cell r="E1968">
            <v>5.5190277099609384</v>
          </cell>
        </row>
        <row r="1969">
          <cell r="A1969">
            <v>39311</v>
          </cell>
          <cell r="B1969">
            <v>5.6951665329348984</v>
          </cell>
          <cell r="C1969">
            <v>5.6951665329348984</v>
          </cell>
          <cell r="D1969">
            <v>5.3452367667265346</v>
          </cell>
          <cell r="E1969">
            <v>5.495542049407959</v>
          </cell>
        </row>
        <row r="1970">
          <cell r="A1970">
            <v>39314</v>
          </cell>
          <cell r="B1970">
            <v>5.5410521341726966</v>
          </cell>
          <cell r="C1970">
            <v>5.5541095273338801</v>
          </cell>
          <cell r="D1970">
            <v>5.4128527680254681</v>
          </cell>
          <cell r="E1970">
            <v>5.4923839569091797</v>
          </cell>
        </row>
        <row r="1971">
          <cell r="A1971">
            <v>39315</v>
          </cell>
          <cell r="B1971">
            <v>5.5137516506780626</v>
          </cell>
          <cell r="C1971">
            <v>5.5256217635455398</v>
          </cell>
          <cell r="D1971">
            <v>5.3938614277639587</v>
          </cell>
          <cell r="E1971">
            <v>5.4591484069824219</v>
          </cell>
        </row>
        <row r="1972">
          <cell r="A1972">
            <v>39316</v>
          </cell>
          <cell r="B1972">
            <v>5.5802260112500024</v>
          </cell>
          <cell r="C1972">
            <v>5.829502501659511</v>
          </cell>
          <cell r="D1972">
            <v>5.5493634405522192</v>
          </cell>
          <cell r="E1972">
            <v>5.7654027938842773</v>
          </cell>
        </row>
        <row r="1973">
          <cell r="A1973">
            <v>39317</v>
          </cell>
          <cell r="B1973">
            <v>5.8401838706806819</v>
          </cell>
          <cell r="C1973">
            <v>5.8936002763058752</v>
          </cell>
          <cell r="D1973">
            <v>5.6989271032700914</v>
          </cell>
          <cell r="E1973">
            <v>5.7855806350708008</v>
          </cell>
        </row>
        <row r="1974">
          <cell r="A1974">
            <v>39318</v>
          </cell>
          <cell r="B1974">
            <v>5.7808350633080554</v>
          </cell>
          <cell r="C1974">
            <v>5.9268396704994304</v>
          </cell>
          <cell r="D1974">
            <v>5.7345409747859026</v>
          </cell>
          <cell r="E1974">
            <v>5.8995380401611328</v>
          </cell>
        </row>
        <row r="1975">
          <cell r="A1975">
            <v>39321</v>
          </cell>
          <cell r="B1975">
            <v>5.875795900140286</v>
          </cell>
          <cell r="C1975">
            <v>5.9731322808466381</v>
          </cell>
          <cell r="D1975">
            <v>5.8306886533103794</v>
          </cell>
          <cell r="E1975">
            <v>5.8781700134277344</v>
          </cell>
        </row>
        <row r="1976">
          <cell r="A1976">
            <v>39322</v>
          </cell>
          <cell r="B1976">
            <v>5.8152580636550493</v>
          </cell>
          <cell r="C1976">
            <v>5.8520556905291476</v>
          </cell>
          <cell r="D1976">
            <v>5.7096120515418249</v>
          </cell>
          <cell r="E1976">
            <v>5.7155475616455078</v>
          </cell>
        </row>
        <row r="1977">
          <cell r="A1977">
            <v>39323</v>
          </cell>
          <cell r="B1977">
            <v>5.8176309773263046</v>
          </cell>
          <cell r="C1977">
            <v>5.8983490139609609</v>
          </cell>
          <cell r="D1977">
            <v>5.7867684117028357</v>
          </cell>
          <cell r="E1977">
            <v>5.8864789009094238</v>
          </cell>
        </row>
        <row r="1978">
          <cell r="A1978">
            <v>39324</v>
          </cell>
          <cell r="B1978">
            <v>5.8710474236619721</v>
          </cell>
          <cell r="C1978">
            <v>6.0419799505559979</v>
          </cell>
          <cell r="D1978">
            <v>5.8211924051950739</v>
          </cell>
          <cell r="E1978">
            <v>5.948204517364502</v>
          </cell>
        </row>
        <row r="1979">
          <cell r="A1979">
            <v>39325</v>
          </cell>
          <cell r="B1979">
            <v>6.0669071355926043</v>
          </cell>
          <cell r="C1979">
            <v>6.2378392005367562</v>
          </cell>
          <cell r="D1979">
            <v>6.0669071355926043</v>
          </cell>
          <cell r="E1979">
            <v>6.1962933540344238</v>
          </cell>
        </row>
        <row r="1980">
          <cell r="A1980">
            <v>39328</v>
          </cell>
          <cell r="B1980">
            <v>6.1962935381220881</v>
          </cell>
          <cell r="C1980">
            <v>6.2746374601510064</v>
          </cell>
          <cell r="D1980">
            <v>6.1867970856018406</v>
          </cell>
          <cell r="E1980">
            <v>6.2247819900512704</v>
          </cell>
        </row>
        <row r="1981">
          <cell r="A1981">
            <v>39329</v>
          </cell>
          <cell r="B1981">
            <v>6.1962916990143349</v>
          </cell>
          <cell r="C1981">
            <v>6.274635597790172</v>
          </cell>
          <cell r="D1981">
            <v>6.1867952493127083</v>
          </cell>
          <cell r="E1981">
            <v>6.2271542549133301</v>
          </cell>
        </row>
        <row r="1982">
          <cell r="A1982">
            <v>39330</v>
          </cell>
          <cell r="B1982">
            <v>6.2734498133395711</v>
          </cell>
          <cell r="C1982">
            <v>6.3885918029829369</v>
          </cell>
          <cell r="D1982">
            <v>6.2698888702588906</v>
          </cell>
          <cell r="E1982">
            <v>6.3494200706481934</v>
          </cell>
        </row>
        <row r="1983">
          <cell r="A1983">
            <v>39331</v>
          </cell>
          <cell r="B1983">
            <v>6.4799947940654832</v>
          </cell>
          <cell r="C1983">
            <v>6.5227279333660508</v>
          </cell>
          <cell r="D1983">
            <v>6.3957157986759592</v>
          </cell>
          <cell r="E1983">
            <v>6.4194564819335938</v>
          </cell>
        </row>
        <row r="1984">
          <cell r="A1984">
            <v>39335</v>
          </cell>
          <cell r="B1984">
            <v>6.3090614834567544</v>
          </cell>
          <cell r="C1984">
            <v>6.3446722751268831</v>
          </cell>
          <cell r="D1984">
            <v>6.1915453728479664</v>
          </cell>
          <cell r="E1984">
            <v>6.2675151824951172</v>
          </cell>
        </row>
        <row r="1985">
          <cell r="A1985">
            <v>39336</v>
          </cell>
          <cell r="B1985">
            <v>6.3767225176231221</v>
          </cell>
          <cell r="C1985">
            <v>6.4906772391374457</v>
          </cell>
          <cell r="D1985">
            <v>6.3055004770648102</v>
          </cell>
          <cell r="E1985">
            <v>6.4455699920654297</v>
          </cell>
        </row>
        <row r="1986">
          <cell r="A1986">
            <v>39337</v>
          </cell>
          <cell r="B1986">
            <v>6.3767242211237969</v>
          </cell>
          <cell r="C1986">
            <v>6.4906789730803967</v>
          </cell>
          <cell r="D1986">
            <v>6.3055021615389721</v>
          </cell>
          <cell r="E1986">
            <v>6.4574422836303711</v>
          </cell>
        </row>
        <row r="1987">
          <cell r="A1987">
            <v>39338</v>
          </cell>
          <cell r="B1987">
            <v>6.4337000419857606</v>
          </cell>
          <cell r="C1987">
            <v>6.6058194116921491</v>
          </cell>
          <cell r="D1987">
            <v>6.3802836234126286</v>
          </cell>
          <cell r="E1987">
            <v>6.4728717803955078</v>
          </cell>
        </row>
        <row r="1988">
          <cell r="A1988">
            <v>39339</v>
          </cell>
          <cell r="B1988">
            <v>6.5417198242832448</v>
          </cell>
          <cell r="C1988">
            <v>6.6058195276966538</v>
          </cell>
          <cell r="D1988">
            <v>6.5286624269787543</v>
          </cell>
          <cell r="E1988">
            <v>6.5583381652832031</v>
          </cell>
        </row>
        <row r="1989">
          <cell r="A1989">
            <v>39342</v>
          </cell>
          <cell r="B1989">
            <v>6.4099583232610344</v>
          </cell>
          <cell r="C1989">
            <v>6.4823671841780213</v>
          </cell>
          <cell r="D1989">
            <v>6.3351753493679119</v>
          </cell>
          <cell r="E1989">
            <v>6.4681229591369629</v>
          </cell>
        </row>
        <row r="1990">
          <cell r="A1990">
            <v>39343</v>
          </cell>
          <cell r="B1990">
            <v>6.5286635169188036</v>
          </cell>
          <cell r="C1990">
            <v>6.7957452062472994</v>
          </cell>
          <cell r="D1990">
            <v>6.5001746041514306</v>
          </cell>
          <cell r="E1990">
            <v>6.7482638359069824</v>
          </cell>
        </row>
        <row r="1991">
          <cell r="A1991">
            <v>39344</v>
          </cell>
          <cell r="B1991">
            <v>6.5286617562836886</v>
          </cell>
          <cell r="C1991">
            <v>6.7957433735862036</v>
          </cell>
          <cell r="D1991">
            <v>6.5001728511991423</v>
          </cell>
          <cell r="E1991">
            <v>6.7316436767578116</v>
          </cell>
        </row>
        <row r="1992">
          <cell r="A1992">
            <v>39345</v>
          </cell>
          <cell r="B1992">
            <v>6.8729007972217993</v>
          </cell>
          <cell r="C1992">
            <v>6.9108857039525029</v>
          </cell>
          <cell r="D1992">
            <v>6.6912849807988284</v>
          </cell>
          <cell r="E1992">
            <v>6.7245221138000488</v>
          </cell>
        </row>
        <row r="1993">
          <cell r="A1993">
            <v>39346</v>
          </cell>
          <cell r="B1993">
            <v>6.7660675358189923</v>
          </cell>
          <cell r="C1993">
            <v>6.7957432706252163</v>
          </cell>
          <cell r="D1993">
            <v>6.6651702186041426</v>
          </cell>
          <cell r="E1993">
            <v>6.7874341011047363</v>
          </cell>
        </row>
        <row r="1994">
          <cell r="A1994">
            <v>39349</v>
          </cell>
          <cell r="B1994">
            <v>6.9951666459346216</v>
          </cell>
          <cell r="C1994">
            <v>7.1233656288393519</v>
          </cell>
          <cell r="D1994">
            <v>6.9559944451924407</v>
          </cell>
          <cell r="E1994">
            <v>7.1126823425292969</v>
          </cell>
        </row>
        <row r="1995">
          <cell r="A1995">
            <v>39350</v>
          </cell>
          <cell r="B1995">
            <v>7.0616382354552742</v>
          </cell>
          <cell r="C1995">
            <v>7.0746951787407726</v>
          </cell>
          <cell r="D1995">
            <v>6.9726110287455372</v>
          </cell>
          <cell r="E1995">
            <v>7.0165309906005859</v>
          </cell>
        </row>
        <row r="1996">
          <cell r="A1996">
            <v>39351</v>
          </cell>
          <cell r="B1996">
            <v>7.0616397772892272</v>
          </cell>
          <cell r="C1996">
            <v>7.0746967234255713</v>
          </cell>
          <cell r="D1996">
            <v>6.9726125511413422</v>
          </cell>
          <cell r="E1996">
            <v>7.0414600372314453</v>
          </cell>
        </row>
        <row r="1997">
          <cell r="A1997">
            <v>39352</v>
          </cell>
          <cell r="B1997">
            <v>7.0640111562301184</v>
          </cell>
          <cell r="C1997">
            <v>7.1340459029551946</v>
          </cell>
          <cell r="D1997">
            <v>6.9381863403894908</v>
          </cell>
          <cell r="E1997">
            <v>7.0663852691650391</v>
          </cell>
        </row>
        <row r="1998">
          <cell r="A1998">
            <v>39353</v>
          </cell>
          <cell r="B1998">
            <v>7.1815288235043093</v>
          </cell>
          <cell r="C1998">
            <v>7.1815288235043093</v>
          </cell>
          <cell r="D1998">
            <v>7.0675740946501264</v>
          </cell>
          <cell r="E1998">
            <v>7.151853084564209</v>
          </cell>
        </row>
        <row r="1999">
          <cell r="A1999">
            <v>39356</v>
          </cell>
          <cell r="B1999">
            <v>7.0129720413711496</v>
          </cell>
          <cell r="C1999">
            <v>7.1755949917476674</v>
          </cell>
          <cell r="D1999">
            <v>7.0094106441753414</v>
          </cell>
          <cell r="E1999">
            <v>7.163724422454834</v>
          </cell>
        </row>
        <row r="2000">
          <cell r="A2000">
            <v>39357</v>
          </cell>
          <cell r="B2000">
            <v>7.1233659118910131</v>
          </cell>
          <cell r="C2000">
            <v>7.250378522097904</v>
          </cell>
          <cell r="D2000">
            <v>7.0568925302679126</v>
          </cell>
          <cell r="E2000">
            <v>7.2064580917358398</v>
          </cell>
        </row>
        <row r="2001">
          <cell r="A2001">
            <v>39358</v>
          </cell>
          <cell r="B2001">
            <v>7.1233646454044974</v>
          </cell>
          <cell r="C2001">
            <v>7.2503772330294014</v>
          </cell>
          <cell r="D2001">
            <v>7.0568912755999156</v>
          </cell>
          <cell r="E2001">
            <v>7.1922125816345206</v>
          </cell>
        </row>
        <row r="2002">
          <cell r="A2002">
            <v>39359</v>
          </cell>
          <cell r="B2002">
            <v>7.1352336427523646</v>
          </cell>
          <cell r="C2002">
            <v>7.2373182414124981</v>
          </cell>
          <cell r="D2002">
            <v>6.9643011230179042</v>
          </cell>
          <cell r="E2002">
            <v>6.9844808578491211</v>
          </cell>
        </row>
        <row r="2003">
          <cell r="A2003">
            <v>39360</v>
          </cell>
          <cell r="B2003">
            <v>7.0046601607385623</v>
          </cell>
          <cell r="C2003">
            <v>7.1114929858909646</v>
          </cell>
          <cell r="D2003">
            <v>6.8016782457647711</v>
          </cell>
          <cell r="E2003">
            <v>7.026026725769043</v>
          </cell>
        </row>
        <row r="2004">
          <cell r="A2004">
            <v>39363</v>
          </cell>
          <cell r="B2004">
            <v>7.3005931954952521</v>
          </cell>
          <cell r="C2004">
            <v>7.4347026988144584</v>
          </cell>
          <cell r="D2004">
            <v>7.2682631402998341</v>
          </cell>
          <cell r="E2004">
            <v>7.4047675132751456</v>
          </cell>
        </row>
        <row r="2005">
          <cell r="A2005">
            <v>39364</v>
          </cell>
          <cell r="B2005">
            <v>7.300593719960113</v>
          </cell>
          <cell r="C2005">
            <v>7.4347032329135656</v>
          </cell>
          <cell r="D2005">
            <v>7.2682636624421466</v>
          </cell>
          <cell r="E2005">
            <v>7.4215316772460938</v>
          </cell>
        </row>
        <row r="2006">
          <cell r="A2006">
            <v>39365</v>
          </cell>
          <cell r="B2006">
            <v>7.4658356797555427</v>
          </cell>
          <cell r="C2006">
            <v>7.5736025389083954</v>
          </cell>
          <cell r="D2006">
            <v>7.4538617873051001</v>
          </cell>
          <cell r="E2006">
            <v>7.5316934585571289</v>
          </cell>
        </row>
        <row r="2007">
          <cell r="A2007">
            <v>39366</v>
          </cell>
          <cell r="B2007">
            <v>7.5197199104451622</v>
          </cell>
          <cell r="C2007">
            <v>7.8298485084082277</v>
          </cell>
          <cell r="D2007">
            <v>7.4897847193551934</v>
          </cell>
          <cell r="E2007">
            <v>7.7951235771179199</v>
          </cell>
        </row>
        <row r="2008">
          <cell r="A2008">
            <v>39370</v>
          </cell>
          <cell r="B2008">
            <v>7.908876834291438</v>
          </cell>
          <cell r="C2008">
            <v>8.0657369230944873</v>
          </cell>
          <cell r="D2008">
            <v>7.8909155392374108</v>
          </cell>
          <cell r="E2008">
            <v>8.0346040725708008</v>
          </cell>
        </row>
        <row r="2009">
          <cell r="A2009">
            <v>39371</v>
          </cell>
          <cell r="B2009">
            <v>7.9088728190182369</v>
          </cell>
          <cell r="C2009">
            <v>8.0657328281846805</v>
          </cell>
          <cell r="D2009">
            <v>7.8909115330830142</v>
          </cell>
          <cell r="E2009">
            <v>8.0322055816650391</v>
          </cell>
        </row>
        <row r="2010">
          <cell r="A2010">
            <v>39372</v>
          </cell>
          <cell r="B2010">
            <v>8.0884865195768452</v>
          </cell>
          <cell r="C2010">
            <v>8.1339876672139884</v>
          </cell>
          <cell r="D2010">
            <v>7.8250563705717093</v>
          </cell>
          <cell r="E2010">
            <v>8.0872888565063477</v>
          </cell>
        </row>
        <row r="2011">
          <cell r="A2011">
            <v>39373</v>
          </cell>
          <cell r="B2011">
            <v>8.0884873233473424</v>
          </cell>
          <cell r="C2011">
            <v>8.1339884755060332</v>
          </cell>
          <cell r="D2011">
            <v>7.8250571481645794</v>
          </cell>
          <cell r="E2011">
            <v>8.1184225082397461</v>
          </cell>
        </row>
        <row r="2012">
          <cell r="A2012">
            <v>39374</v>
          </cell>
          <cell r="B2012">
            <v>7.9280343860261437</v>
          </cell>
          <cell r="C2012">
            <v>8.0729205736323468</v>
          </cell>
          <cell r="D2012">
            <v>7.8849276459970996</v>
          </cell>
          <cell r="E2012">
            <v>8.0058660507202148</v>
          </cell>
        </row>
        <row r="2013">
          <cell r="A2013">
            <v>39377</v>
          </cell>
          <cell r="B2013">
            <v>7.3161590196059283</v>
          </cell>
          <cell r="C2013">
            <v>7.5736017929046513</v>
          </cell>
          <cell r="D2013">
            <v>7.2562886497015437</v>
          </cell>
          <cell r="E2013">
            <v>7.4969677925109863</v>
          </cell>
        </row>
        <row r="2014">
          <cell r="A2014">
            <v>39378</v>
          </cell>
          <cell r="B2014">
            <v>7.3161588542486484</v>
          </cell>
          <cell r="C2014">
            <v>7.5736016217287396</v>
          </cell>
          <cell r="D2014">
            <v>7.256288485697433</v>
          </cell>
          <cell r="E2014">
            <v>7.5281000137329102</v>
          </cell>
        </row>
        <row r="2015">
          <cell r="A2015">
            <v>39379</v>
          </cell>
          <cell r="B2015">
            <v>7.6322764744328646</v>
          </cell>
          <cell r="C2015">
            <v>7.7508200314024247</v>
          </cell>
          <cell r="D2015">
            <v>7.575998169361231</v>
          </cell>
          <cell r="E2015">
            <v>7.6765804290771484</v>
          </cell>
        </row>
        <row r="2016">
          <cell r="A2016">
            <v>39380</v>
          </cell>
          <cell r="B2016">
            <v>7.6155066494179406</v>
          </cell>
          <cell r="C2016">
            <v>8.0801010471183723</v>
          </cell>
          <cell r="D2016">
            <v>7.6155066494179406</v>
          </cell>
          <cell r="E2016">
            <v>8.0238227844238281</v>
          </cell>
        </row>
        <row r="2017">
          <cell r="A2017">
            <v>39381</v>
          </cell>
          <cell r="B2017">
            <v>8.0705277827730022</v>
          </cell>
          <cell r="C2017">
            <v>8.1842811446537773</v>
          </cell>
          <cell r="D2017">
            <v>7.9783268816889894</v>
          </cell>
          <cell r="E2017">
            <v>8.1663198471069336</v>
          </cell>
        </row>
        <row r="2018">
          <cell r="A2018">
            <v>39384</v>
          </cell>
          <cell r="B2018">
            <v>8.563856455389919</v>
          </cell>
          <cell r="C2018">
            <v>8.8608138624722841</v>
          </cell>
          <cell r="D2018">
            <v>8.563856455389919</v>
          </cell>
          <cell r="E2018">
            <v>8.7207174301147461</v>
          </cell>
        </row>
        <row r="2019">
          <cell r="A2019">
            <v>39385</v>
          </cell>
          <cell r="B2019">
            <v>8.563856507950808</v>
          </cell>
          <cell r="C2019">
            <v>8.8608139168557578</v>
          </cell>
          <cell r="D2019">
            <v>8.563856507950808</v>
          </cell>
          <cell r="E2019">
            <v>8.7051506042480469</v>
          </cell>
        </row>
        <row r="2020">
          <cell r="A2020">
            <v>39386</v>
          </cell>
          <cell r="B2020">
            <v>8.6560560719978508</v>
          </cell>
          <cell r="C2020">
            <v>8.800942222082428</v>
          </cell>
          <cell r="D2020">
            <v>8.3411383322486401</v>
          </cell>
          <cell r="E2020">
            <v>8.3938236236572266</v>
          </cell>
        </row>
        <row r="2021">
          <cell r="A2021">
            <v>39387</v>
          </cell>
          <cell r="B2021">
            <v>8.5135665076915128</v>
          </cell>
          <cell r="C2021">
            <v>8.8248922517755037</v>
          </cell>
          <cell r="D2021">
            <v>8.417774462961475</v>
          </cell>
          <cell r="E2021">
            <v>8.6153459548950195</v>
          </cell>
        </row>
        <row r="2022">
          <cell r="A2022">
            <v>39391</v>
          </cell>
          <cell r="B2022">
            <v>8.3818482359909581</v>
          </cell>
          <cell r="C2022">
            <v>8.4237572944611223</v>
          </cell>
          <cell r="D2022">
            <v>8.1303929716210206</v>
          </cell>
          <cell r="E2022">
            <v>8.1543407440185547</v>
          </cell>
        </row>
        <row r="2023">
          <cell r="A2023">
            <v>39392</v>
          </cell>
          <cell r="B2023">
            <v>8.3818528765179874</v>
          </cell>
          <cell r="C2023">
            <v>8.4237619581906849</v>
          </cell>
          <cell r="D2023">
            <v>8.1303974729323407</v>
          </cell>
          <cell r="E2023">
            <v>8.2333745956420898</v>
          </cell>
        </row>
        <row r="2024">
          <cell r="A2024">
            <v>39393</v>
          </cell>
          <cell r="B2024">
            <v>8.3219814775677339</v>
          </cell>
          <cell r="C2024">
            <v>8.6093594379202312</v>
          </cell>
          <cell r="D2024">
            <v>8.2860588899426642</v>
          </cell>
          <cell r="E2024">
            <v>8.4117870330810547</v>
          </cell>
        </row>
        <row r="2025">
          <cell r="A2025">
            <v>39394</v>
          </cell>
          <cell r="B2025">
            <v>8.8248906627204775</v>
          </cell>
          <cell r="C2025">
            <v>10.058220439128529</v>
          </cell>
          <cell r="D2025">
            <v>8.7410725244807495</v>
          </cell>
          <cell r="E2025">
            <v>9.7947912216186523</v>
          </cell>
        </row>
        <row r="2026">
          <cell r="A2026">
            <v>39395</v>
          </cell>
          <cell r="B2026">
            <v>10.776664434673</v>
          </cell>
          <cell r="C2026">
            <v>10.883233598776391</v>
          </cell>
          <cell r="D2026">
            <v>9.2391940804965813</v>
          </cell>
          <cell r="E2026">
            <v>9.5816516876220703</v>
          </cell>
        </row>
        <row r="2027">
          <cell r="A2027">
            <v>39398</v>
          </cell>
          <cell r="B2027">
            <v>9.3098442436395388</v>
          </cell>
          <cell r="C2027">
            <v>9.6343415989687493</v>
          </cell>
          <cell r="D2027">
            <v>9.0667706429960369</v>
          </cell>
          <cell r="E2027">
            <v>9.1410093307495117</v>
          </cell>
        </row>
        <row r="2028">
          <cell r="A2028">
            <v>39399</v>
          </cell>
          <cell r="B2028">
            <v>9.2068680684386539</v>
          </cell>
          <cell r="C2028">
            <v>9.3864792299978159</v>
          </cell>
          <cell r="D2028">
            <v>8.7686173092800974</v>
          </cell>
          <cell r="E2028">
            <v>9.3038578033447266</v>
          </cell>
        </row>
        <row r="2029">
          <cell r="A2029">
            <v>39400</v>
          </cell>
          <cell r="B2029">
            <v>9.5732736009119321</v>
          </cell>
          <cell r="C2029">
            <v>9.7217528042367096</v>
          </cell>
          <cell r="D2029">
            <v>9.3996498606259102</v>
          </cell>
          <cell r="E2029">
            <v>9.4750862121582031</v>
          </cell>
        </row>
        <row r="2030">
          <cell r="A2030">
            <v>39402</v>
          </cell>
          <cell r="B2030">
            <v>9.2679325607165151</v>
          </cell>
          <cell r="C2030">
            <v>9.5145981688806724</v>
          </cell>
          <cell r="D2030">
            <v>9.2200360866474558</v>
          </cell>
          <cell r="E2030">
            <v>9.4355697631835937</v>
          </cell>
        </row>
        <row r="2031">
          <cell r="A2031">
            <v>39405</v>
          </cell>
          <cell r="B2031">
            <v>9.4104242605349739</v>
          </cell>
          <cell r="C2031">
            <v>9.4104242605349739</v>
          </cell>
          <cell r="D2031">
            <v>9.184114336403205</v>
          </cell>
          <cell r="E2031">
            <v>9.2559595108032227</v>
          </cell>
        </row>
        <row r="2032">
          <cell r="A2032">
            <v>39407</v>
          </cell>
          <cell r="B2032">
            <v>9.3218141762770639</v>
          </cell>
          <cell r="C2032">
            <v>9.5193865322987499</v>
          </cell>
          <cell r="D2032">
            <v>8.9841454075223943</v>
          </cell>
          <cell r="E2032">
            <v>9.0104885101318359</v>
          </cell>
        </row>
        <row r="2033">
          <cell r="A2033">
            <v>39408</v>
          </cell>
          <cell r="B2033">
            <v>9.0979005067158116</v>
          </cell>
          <cell r="C2033">
            <v>9.2176412293369498</v>
          </cell>
          <cell r="D2033">
            <v>9.0092917142207334</v>
          </cell>
          <cell r="E2033">
            <v>9.0583858489990234</v>
          </cell>
        </row>
        <row r="2034">
          <cell r="A2034">
            <v>39409</v>
          </cell>
          <cell r="B2034">
            <v>9.185310783950932</v>
          </cell>
          <cell r="C2034">
            <v>9.2811037281069186</v>
          </cell>
          <cell r="D2034">
            <v>9.100294979948373</v>
          </cell>
          <cell r="E2034">
            <v>9.1481914520263672</v>
          </cell>
        </row>
        <row r="2035">
          <cell r="A2035">
            <v>39412</v>
          </cell>
          <cell r="B2035">
            <v>9.2200382086164687</v>
          </cell>
          <cell r="C2035">
            <v>9.3218176684692242</v>
          </cell>
          <cell r="D2035">
            <v>8.9506215077153382</v>
          </cell>
          <cell r="E2035">
            <v>8.9661874771118164</v>
          </cell>
        </row>
        <row r="2036">
          <cell r="A2036">
            <v>39413</v>
          </cell>
          <cell r="B2036">
            <v>8.7410743043229377</v>
          </cell>
          <cell r="C2036">
            <v>8.9805557921126073</v>
          </cell>
          <cell r="D2036">
            <v>8.6105573319812692</v>
          </cell>
          <cell r="E2036">
            <v>8.8608150482177734</v>
          </cell>
        </row>
        <row r="2037">
          <cell r="A2037">
            <v>39414</v>
          </cell>
          <cell r="B2037">
            <v>8.8787767027033571</v>
          </cell>
          <cell r="C2037">
            <v>9.0990992419041294</v>
          </cell>
          <cell r="D2037">
            <v>8.765022443258891</v>
          </cell>
          <cell r="E2037">
            <v>8.8476438522338867</v>
          </cell>
        </row>
        <row r="2038">
          <cell r="A2038">
            <v>39415</v>
          </cell>
          <cell r="B2038">
            <v>8.9446314279505454</v>
          </cell>
          <cell r="C2038">
            <v>9.004501788013263</v>
          </cell>
          <cell r="D2038">
            <v>8.6847942845301507</v>
          </cell>
          <cell r="E2038">
            <v>8.7889690399169922</v>
          </cell>
        </row>
        <row r="2039">
          <cell r="A2039">
            <v>39416</v>
          </cell>
          <cell r="B2039">
            <v>8.8608139168557578</v>
          </cell>
          <cell r="C2039">
            <v>8.9206842811588363</v>
          </cell>
          <cell r="D2039">
            <v>8.6093585694926755</v>
          </cell>
          <cell r="E2039">
            <v>8.7051506042480469</v>
          </cell>
        </row>
        <row r="2040">
          <cell r="A2040">
            <v>39419</v>
          </cell>
          <cell r="B2040">
            <v>8.7111393073301606</v>
          </cell>
          <cell r="C2040">
            <v>8.8153140856564267</v>
          </cell>
          <cell r="D2040">
            <v>8.5614633742145223</v>
          </cell>
          <cell r="E2040">
            <v>8.7650222778320312</v>
          </cell>
        </row>
        <row r="2041">
          <cell r="A2041">
            <v>39420</v>
          </cell>
          <cell r="B2041">
            <v>8.7111392674673986</v>
          </cell>
          <cell r="C2041">
            <v>8.8356697528756776</v>
          </cell>
          <cell r="D2041">
            <v>8.5614633350366862</v>
          </cell>
          <cell r="E2041">
            <v>8.8296823501586914</v>
          </cell>
        </row>
        <row r="2042">
          <cell r="A2042">
            <v>39421</v>
          </cell>
          <cell r="B2042">
            <v>9.1793251984547322</v>
          </cell>
          <cell r="C2042">
            <v>9.4331749723938731</v>
          </cell>
          <cell r="D2042">
            <v>9.0763480931041833</v>
          </cell>
          <cell r="E2042">
            <v>9.3996477127075195</v>
          </cell>
        </row>
        <row r="2043">
          <cell r="A2043">
            <v>39422</v>
          </cell>
          <cell r="B2043">
            <v>9.495441319819621</v>
          </cell>
          <cell r="C2043">
            <v>9.6570911407470703</v>
          </cell>
          <cell r="D2043">
            <v>9.4164119906487862</v>
          </cell>
          <cell r="E2043">
            <v>9.6570911407470703</v>
          </cell>
        </row>
        <row r="2044">
          <cell r="A2044">
            <v>39423</v>
          </cell>
          <cell r="B2044">
            <v>9.4164128963361442</v>
          </cell>
          <cell r="C2044">
            <v>9.6570920695833813</v>
          </cell>
          <cell r="D2044">
            <v>9.4164128963361442</v>
          </cell>
          <cell r="E2044">
            <v>9.6163797378540039</v>
          </cell>
        </row>
        <row r="2045">
          <cell r="A2045">
            <v>39426</v>
          </cell>
          <cell r="B2045">
            <v>9.4714926050709938</v>
          </cell>
          <cell r="C2045">
            <v>9.6918160476200406</v>
          </cell>
          <cell r="D2045">
            <v>9.3517518618626383</v>
          </cell>
          <cell r="E2045">
            <v>9.5433368682861328</v>
          </cell>
        </row>
        <row r="2046">
          <cell r="A2046">
            <v>39427</v>
          </cell>
          <cell r="B2046">
            <v>9.5912326630457478</v>
          </cell>
          <cell r="C2046">
            <v>9.9013616408442839</v>
          </cell>
          <cell r="D2046">
            <v>9.4942429603120857</v>
          </cell>
          <cell r="E2046">
            <v>9.5050191879272461</v>
          </cell>
        </row>
        <row r="2047">
          <cell r="A2047">
            <v>39428</v>
          </cell>
          <cell r="B2047">
            <v>9.7409075323583032</v>
          </cell>
          <cell r="C2047">
            <v>10.284530518768589</v>
          </cell>
          <cell r="D2047">
            <v>9.6690632820129387</v>
          </cell>
          <cell r="E2047">
            <v>10.177961349487299</v>
          </cell>
        </row>
        <row r="2048">
          <cell r="A2048">
            <v>39429</v>
          </cell>
          <cell r="B2048">
            <v>9.878611496732276</v>
          </cell>
          <cell r="C2048">
            <v>10.17676569702164</v>
          </cell>
          <cell r="D2048">
            <v>9.8139513845822837</v>
          </cell>
          <cell r="E2048">
            <v>9.9025592803955078</v>
          </cell>
        </row>
        <row r="2049">
          <cell r="A2049">
            <v>39430</v>
          </cell>
          <cell r="B2049">
            <v>9.9983509965655024</v>
          </cell>
          <cell r="C2049">
            <v>10.118091727063289</v>
          </cell>
          <cell r="D2049">
            <v>9.6930117683764259</v>
          </cell>
          <cell r="E2049">
            <v>9.704986572265625</v>
          </cell>
        </row>
        <row r="2050">
          <cell r="A2050">
            <v>39433</v>
          </cell>
          <cell r="B2050">
            <v>9.573270930386947</v>
          </cell>
          <cell r="C2050">
            <v>9.6391286968409702</v>
          </cell>
          <cell r="D2050">
            <v>9.180521484931992</v>
          </cell>
          <cell r="E2050">
            <v>9.2008771896362305</v>
          </cell>
        </row>
        <row r="2051">
          <cell r="A2051">
            <v>39434</v>
          </cell>
          <cell r="B2051">
            <v>9.4607152065212663</v>
          </cell>
          <cell r="C2051">
            <v>9.5253753094821079</v>
          </cell>
          <cell r="D2051">
            <v>9.186508828863893</v>
          </cell>
          <cell r="E2051">
            <v>9.4355697631835937</v>
          </cell>
        </row>
        <row r="2052">
          <cell r="A2052">
            <v>39435</v>
          </cell>
          <cell r="B2052">
            <v>9.5014271297854922</v>
          </cell>
          <cell r="C2052">
            <v>9.7385141868037817</v>
          </cell>
          <cell r="D2052">
            <v>9.4355702737326901</v>
          </cell>
          <cell r="E2052">
            <v>9.65948486328125</v>
          </cell>
        </row>
        <row r="2053">
          <cell r="A2053">
            <v>39436</v>
          </cell>
          <cell r="B2053">
            <v>9.7828201644690456</v>
          </cell>
          <cell r="C2053">
            <v>10.063014030456539</v>
          </cell>
          <cell r="D2053">
            <v>9.6990019941370598</v>
          </cell>
          <cell r="E2053">
            <v>10.063014030456539</v>
          </cell>
        </row>
        <row r="2054">
          <cell r="A2054">
            <v>39437</v>
          </cell>
          <cell r="B2054">
            <v>10.30967541593251</v>
          </cell>
          <cell r="C2054">
            <v>10.355177472467901</v>
          </cell>
          <cell r="D2054">
            <v>10.118090453952121</v>
          </cell>
          <cell r="E2054">
            <v>10.181552886962891</v>
          </cell>
        </row>
        <row r="2055">
          <cell r="A2055">
            <v>39442</v>
          </cell>
          <cell r="B2055">
            <v>10.36954911104241</v>
          </cell>
          <cell r="C2055">
            <v>10.45336818695068</v>
          </cell>
          <cell r="D2055">
            <v>10.21508342879592</v>
          </cell>
          <cell r="E2055">
            <v>10.45336818695068</v>
          </cell>
        </row>
        <row r="2056">
          <cell r="A2056">
            <v>39443</v>
          </cell>
          <cell r="B2056">
            <v>10.47731194456256</v>
          </cell>
          <cell r="C2056">
            <v>10.52401074757439</v>
          </cell>
          <cell r="D2056">
            <v>10.234238453616561</v>
          </cell>
          <cell r="E2056">
            <v>10.338412284851071</v>
          </cell>
        </row>
        <row r="2057">
          <cell r="A2057">
            <v>39444</v>
          </cell>
          <cell r="B2057">
            <v>10.32165093673407</v>
          </cell>
          <cell r="C2057">
            <v>10.585081100463871</v>
          </cell>
          <cell r="D2057">
            <v>10.282137188691509</v>
          </cell>
          <cell r="E2057">
            <v>10.585081100463871</v>
          </cell>
        </row>
        <row r="2058">
          <cell r="A2058">
            <v>39449</v>
          </cell>
          <cell r="B2058">
            <v>10.416244658820149</v>
          </cell>
          <cell r="C2058">
            <v>10.50605019607686</v>
          </cell>
          <cell r="D2058">
            <v>10.286925379467871</v>
          </cell>
          <cell r="E2058">
            <v>10.41744232177734</v>
          </cell>
        </row>
        <row r="2059">
          <cell r="A2059">
            <v>39450</v>
          </cell>
          <cell r="B2059">
            <v>10.38152005974438</v>
          </cell>
          <cell r="C2059">
            <v>10.44737782117144</v>
          </cell>
          <cell r="D2059">
            <v>10.24860778744555</v>
          </cell>
          <cell r="E2059">
            <v>10.24980545043945</v>
          </cell>
        </row>
        <row r="2060">
          <cell r="A2060">
            <v>39451</v>
          </cell>
          <cell r="B2060">
            <v>10.255795909213351</v>
          </cell>
          <cell r="C2060">
            <v>10.33961407279009</v>
          </cell>
          <cell r="D2060">
            <v>9.687027319594069</v>
          </cell>
          <cell r="E2060">
            <v>9.7468976974487305</v>
          </cell>
        </row>
        <row r="2061">
          <cell r="A2061">
            <v>39454</v>
          </cell>
          <cell r="B2061">
            <v>9.7540767660092005</v>
          </cell>
          <cell r="C2061">
            <v>9.7828142766057642</v>
          </cell>
          <cell r="D2061">
            <v>9.4140136355610373</v>
          </cell>
          <cell r="E2061">
            <v>9.4607124328613281</v>
          </cell>
        </row>
        <row r="2062">
          <cell r="A2062">
            <v>39455</v>
          </cell>
          <cell r="B2062">
            <v>9.6151827566944945</v>
          </cell>
          <cell r="C2062">
            <v>10.13126510578326</v>
          </cell>
          <cell r="D2062">
            <v>9.6091953536711845</v>
          </cell>
          <cell r="E2062">
            <v>9.9803915023803711</v>
          </cell>
        </row>
        <row r="2063">
          <cell r="A2063">
            <v>39456</v>
          </cell>
          <cell r="B2063">
            <v>9.9504582839865829</v>
          </cell>
          <cell r="C2063">
            <v>10.168386459350589</v>
          </cell>
          <cell r="D2063">
            <v>9.848678807289863</v>
          </cell>
          <cell r="E2063">
            <v>10.168386459350589</v>
          </cell>
        </row>
        <row r="2064">
          <cell r="A2064">
            <v>39457</v>
          </cell>
          <cell r="B2064">
            <v>10.17556762500263</v>
          </cell>
          <cell r="C2064">
            <v>10.23424032683757</v>
          </cell>
          <cell r="D2064">
            <v>9.8618465839059333</v>
          </cell>
          <cell r="E2064">
            <v>10.07019519805908</v>
          </cell>
        </row>
        <row r="2065">
          <cell r="A2065">
            <v>39458</v>
          </cell>
          <cell r="B2065">
            <v>9.9636284968439668</v>
          </cell>
          <cell r="C2065">
            <v>10.091751073075971</v>
          </cell>
          <cell r="D2065">
            <v>9.7660560607910156</v>
          </cell>
          <cell r="E2065">
            <v>9.7660560607910156</v>
          </cell>
        </row>
        <row r="2066">
          <cell r="A2066">
            <v>39461</v>
          </cell>
          <cell r="B2066">
            <v>9.8695007032894377</v>
          </cell>
          <cell r="C2066">
            <v>9.904358384673877</v>
          </cell>
          <cell r="D2066">
            <v>9.6627590989634964</v>
          </cell>
          <cell r="E2066">
            <v>9.7468976974487305</v>
          </cell>
        </row>
        <row r="2067">
          <cell r="A2067">
            <v>39462</v>
          </cell>
          <cell r="B2067">
            <v>9.6158768966826198</v>
          </cell>
          <cell r="C2067">
            <v>9.6615519818069284</v>
          </cell>
          <cell r="D2067">
            <v>9.2793208384821355</v>
          </cell>
          <cell r="E2067">
            <v>9.317784309387207</v>
          </cell>
        </row>
        <row r="2068">
          <cell r="A2068">
            <v>39463</v>
          </cell>
          <cell r="B2068">
            <v>9.1651350616349756</v>
          </cell>
          <cell r="C2068">
            <v>9.3394225091051144</v>
          </cell>
          <cell r="D2068">
            <v>8.7925199179473399</v>
          </cell>
          <cell r="E2068">
            <v>8.9668073654174805</v>
          </cell>
        </row>
        <row r="2069">
          <cell r="A2069">
            <v>39464</v>
          </cell>
          <cell r="B2069">
            <v>8.9656048272413091</v>
          </cell>
          <cell r="C2069">
            <v>9.0870055575361839</v>
          </cell>
          <cell r="D2069">
            <v>8.4751956905547186</v>
          </cell>
          <cell r="E2069">
            <v>8.5160627365112305</v>
          </cell>
        </row>
        <row r="2070">
          <cell r="A2070">
            <v>39465</v>
          </cell>
          <cell r="B2070">
            <v>8.7011666298298689</v>
          </cell>
          <cell r="C2070">
            <v>8.7925177181310747</v>
          </cell>
          <cell r="D2070">
            <v>8.3117238679753509</v>
          </cell>
          <cell r="E2070">
            <v>8.6302499771118164</v>
          </cell>
        </row>
        <row r="2071">
          <cell r="A2071">
            <v>39468</v>
          </cell>
          <cell r="B2071">
            <v>8.1374371299981991</v>
          </cell>
          <cell r="C2071">
            <v>8.1855167077747168</v>
          </cell>
          <cell r="D2071">
            <v>7.9571394011175158</v>
          </cell>
          <cell r="E2071">
            <v>7.989593505859375</v>
          </cell>
        </row>
        <row r="2072">
          <cell r="A2072">
            <v>39469</v>
          </cell>
          <cell r="B2072">
            <v>8.2335949715847931</v>
          </cell>
          <cell r="C2072">
            <v>8.7997296398779756</v>
          </cell>
          <cell r="D2072">
            <v>8.0893571783152449</v>
          </cell>
          <cell r="E2072">
            <v>8.7696800231933594</v>
          </cell>
        </row>
        <row r="2073">
          <cell r="A2073">
            <v>39470</v>
          </cell>
          <cell r="B2073">
            <v>8.5869792649011121</v>
          </cell>
          <cell r="C2073">
            <v>8.6663097807768317</v>
          </cell>
          <cell r="D2073">
            <v>8.2588370278074574</v>
          </cell>
          <cell r="E2073">
            <v>8.6194324493408203</v>
          </cell>
        </row>
        <row r="2074">
          <cell r="A2074">
            <v>39471</v>
          </cell>
          <cell r="B2074">
            <v>8.9547870997214787</v>
          </cell>
          <cell r="C2074">
            <v>9.2492730200768634</v>
          </cell>
          <cell r="D2074">
            <v>8.7925193289737837</v>
          </cell>
          <cell r="E2074">
            <v>9.2240314483642578</v>
          </cell>
        </row>
        <row r="2075">
          <cell r="A2075">
            <v>39475</v>
          </cell>
          <cell r="B2075">
            <v>9.0172877477892488</v>
          </cell>
          <cell r="C2075">
            <v>9.7204494476318359</v>
          </cell>
          <cell r="D2075">
            <v>9.0160864235014628</v>
          </cell>
          <cell r="E2075">
            <v>9.7204494476318359</v>
          </cell>
        </row>
        <row r="2076">
          <cell r="A2076">
            <v>39476</v>
          </cell>
          <cell r="B2076">
            <v>9.814205606193843</v>
          </cell>
          <cell r="C2076">
            <v>9.9043544618838499</v>
          </cell>
          <cell r="D2076">
            <v>9.5690006086720309</v>
          </cell>
          <cell r="E2076">
            <v>9.7120370864868164</v>
          </cell>
        </row>
        <row r="2077">
          <cell r="A2077">
            <v>39477</v>
          </cell>
          <cell r="B2077">
            <v>9.5918409977805066</v>
          </cell>
          <cell r="C2077">
            <v>9.932002067565918</v>
          </cell>
          <cell r="D2077">
            <v>9.561791371743654</v>
          </cell>
          <cell r="E2077">
            <v>9.932002067565918</v>
          </cell>
        </row>
        <row r="2078">
          <cell r="A2078">
            <v>39478</v>
          </cell>
          <cell r="B2078">
            <v>9.6279005367722963</v>
          </cell>
          <cell r="C2078">
            <v>9.6759801245261396</v>
          </cell>
          <cell r="D2078">
            <v>9.4127450922812876</v>
          </cell>
          <cell r="E2078">
            <v>9.6639604568481445</v>
          </cell>
        </row>
        <row r="2079">
          <cell r="A2079">
            <v>39479</v>
          </cell>
          <cell r="B2079">
            <v>9.9103650455927337</v>
          </cell>
          <cell r="C2079">
            <v>9.9163753368559906</v>
          </cell>
          <cell r="D2079">
            <v>9.591839783557381</v>
          </cell>
          <cell r="E2079">
            <v>9.820216178894043</v>
          </cell>
        </row>
        <row r="2080">
          <cell r="A2080">
            <v>39484</v>
          </cell>
          <cell r="B2080">
            <v>9.489667714232958</v>
          </cell>
          <cell r="C2080">
            <v>9.5774129904248735</v>
          </cell>
          <cell r="D2080">
            <v>9.4235591137981984</v>
          </cell>
          <cell r="E2080">
            <v>9.4716386795043945</v>
          </cell>
        </row>
        <row r="2081">
          <cell r="A2081">
            <v>39485</v>
          </cell>
          <cell r="B2081">
            <v>9.462024620885316</v>
          </cell>
          <cell r="C2081">
            <v>9.8682951586702483</v>
          </cell>
          <cell r="D2081">
            <v>9.4175508525460732</v>
          </cell>
          <cell r="E2081">
            <v>9.7661266326904297</v>
          </cell>
        </row>
        <row r="2082">
          <cell r="A2082">
            <v>39486</v>
          </cell>
          <cell r="B2082">
            <v>9.7721379962389232</v>
          </cell>
          <cell r="C2082">
            <v>9.9404151553631106</v>
          </cell>
          <cell r="D2082">
            <v>9.7300677894161378</v>
          </cell>
          <cell r="E2082">
            <v>9.8322372436523437</v>
          </cell>
        </row>
        <row r="2083">
          <cell r="A2083">
            <v>39489</v>
          </cell>
          <cell r="B2083">
            <v>9.9271918965897807</v>
          </cell>
          <cell r="C2083">
            <v>10.08104671934529</v>
          </cell>
          <cell r="D2083">
            <v>9.8658913328404605</v>
          </cell>
          <cell r="E2083">
            <v>9.9969072341918945</v>
          </cell>
        </row>
        <row r="2084">
          <cell r="A2084">
            <v>39490</v>
          </cell>
          <cell r="B2084">
            <v>10.144752635452271</v>
          </cell>
          <cell r="C2084">
            <v>10.232497018709781</v>
          </cell>
          <cell r="D2084">
            <v>10.000513898705311</v>
          </cell>
          <cell r="E2084">
            <v>10.017341613769529</v>
          </cell>
        </row>
        <row r="2085">
          <cell r="A2085">
            <v>39491</v>
          </cell>
          <cell r="B2085">
            <v>10.07263599428576</v>
          </cell>
          <cell r="C2085">
            <v>10.21086355386929</v>
          </cell>
          <cell r="D2085">
            <v>10.00171839307783</v>
          </cell>
          <cell r="E2085">
            <v>10.163986206054689</v>
          </cell>
        </row>
        <row r="2086">
          <cell r="A2086">
            <v>39492</v>
          </cell>
          <cell r="B2086">
            <v>10.25292913573572</v>
          </cell>
          <cell r="C2086">
            <v>10.2913926067452</v>
          </cell>
          <cell r="D2086">
            <v>10.01854158551795</v>
          </cell>
          <cell r="E2086">
            <v>10.040177345275881</v>
          </cell>
        </row>
        <row r="2087">
          <cell r="A2087">
            <v>39493</v>
          </cell>
          <cell r="B2087">
            <v>9.9572445344171427</v>
          </cell>
          <cell r="C2087">
            <v>10.028162135071931</v>
          </cell>
          <cell r="D2087">
            <v>9.8538746552787622</v>
          </cell>
          <cell r="E2087">
            <v>9.9524374008178711</v>
          </cell>
        </row>
        <row r="2088">
          <cell r="A2088">
            <v>39496</v>
          </cell>
          <cell r="B2088">
            <v>10.13273292235588</v>
          </cell>
          <cell r="C2088">
            <v>10.21206344770839</v>
          </cell>
          <cell r="D2088">
            <v>10.037776006630271</v>
          </cell>
          <cell r="E2088">
            <v>10.210861206054689</v>
          </cell>
        </row>
        <row r="2089">
          <cell r="A2089">
            <v>39497</v>
          </cell>
          <cell r="B2089">
            <v>10.27937736081533</v>
          </cell>
          <cell r="C2089">
            <v>10.385152648758149</v>
          </cell>
          <cell r="D2089">
            <v>10.19403651888816</v>
          </cell>
          <cell r="E2089">
            <v>10.25293445587158</v>
          </cell>
        </row>
        <row r="2090">
          <cell r="A2090">
            <v>39498</v>
          </cell>
          <cell r="B2090">
            <v>10.133934367229561</v>
          </cell>
          <cell r="C2090">
            <v>10.335867866489179</v>
          </cell>
          <cell r="D2090">
            <v>10.133934367229561</v>
          </cell>
          <cell r="E2090">
            <v>10.27697086334229</v>
          </cell>
        </row>
        <row r="2091">
          <cell r="A2091">
            <v>39499</v>
          </cell>
          <cell r="B2091">
            <v>10.37312927283997</v>
          </cell>
          <cell r="C2091">
            <v>10.37312927283997</v>
          </cell>
          <cell r="D2091">
            <v>10.09066210897312</v>
          </cell>
          <cell r="E2091">
            <v>10.097874641418461</v>
          </cell>
        </row>
        <row r="2092">
          <cell r="A2092">
            <v>39500</v>
          </cell>
          <cell r="B2092">
            <v>10.19283067297887</v>
          </cell>
          <cell r="C2092">
            <v>10.207253902543259</v>
          </cell>
          <cell r="D2092">
            <v>9.9115657749330719</v>
          </cell>
          <cell r="E2092">
            <v>10.132731437683111</v>
          </cell>
        </row>
        <row r="2093">
          <cell r="A2093">
            <v>39503</v>
          </cell>
          <cell r="B2093">
            <v>10.096669862107641</v>
          </cell>
          <cell r="C2093">
            <v>10.143547184532681</v>
          </cell>
          <cell r="D2093">
            <v>9.9824817007217899</v>
          </cell>
          <cell r="E2093">
            <v>10.12671947479248</v>
          </cell>
        </row>
        <row r="2094">
          <cell r="A2094">
            <v>39504</v>
          </cell>
          <cell r="B2094">
            <v>10.066624248687701</v>
          </cell>
          <cell r="C2094">
            <v>10.27456805457688</v>
          </cell>
          <cell r="D2094">
            <v>9.9632534666214188</v>
          </cell>
          <cell r="E2094">
            <v>10.144753456115721</v>
          </cell>
        </row>
        <row r="2095">
          <cell r="A2095">
            <v>39505</v>
          </cell>
          <cell r="B2095">
            <v>10.09667400228081</v>
          </cell>
          <cell r="C2095">
            <v>10.3767367274341</v>
          </cell>
          <cell r="D2095">
            <v>10.04859441886159</v>
          </cell>
          <cell r="E2095">
            <v>10.30101108551025</v>
          </cell>
        </row>
        <row r="2096">
          <cell r="A2096">
            <v>39506</v>
          </cell>
          <cell r="B2096">
            <v>10.3358665283344</v>
          </cell>
          <cell r="C2096">
            <v>10.391157716360681</v>
          </cell>
          <cell r="D2096">
            <v>10.246919914295731</v>
          </cell>
          <cell r="E2096">
            <v>10.355098724365231</v>
          </cell>
        </row>
        <row r="2097">
          <cell r="A2097">
            <v>39507</v>
          </cell>
          <cell r="B2097">
            <v>10.21566962868155</v>
          </cell>
          <cell r="C2097">
            <v>10.27697111667551</v>
          </cell>
          <cell r="D2097">
            <v>9.7901668548583984</v>
          </cell>
          <cell r="E2097">
            <v>9.7901668548583984</v>
          </cell>
        </row>
        <row r="2098">
          <cell r="A2098">
            <v>39510</v>
          </cell>
          <cell r="B2098">
            <v>9.832235048496873</v>
          </cell>
          <cell r="C2098">
            <v>9.9404129360557256</v>
          </cell>
          <cell r="D2098">
            <v>9.531738878518869</v>
          </cell>
          <cell r="E2098">
            <v>9.7240562438964844</v>
          </cell>
        </row>
        <row r="2099">
          <cell r="A2099">
            <v>39511</v>
          </cell>
          <cell r="B2099">
            <v>9.5954456280627785</v>
          </cell>
          <cell r="C2099">
            <v>9.6759783958638099</v>
          </cell>
          <cell r="D2099">
            <v>9.3526441659524089</v>
          </cell>
          <cell r="E2099">
            <v>9.4536113739013672</v>
          </cell>
        </row>
        <row r="2100">
          <cell r="A2100">
            <v>39512</v>
          </cell>
          <cell r="B2100">
            <v>9.5690015732587845</v>
          </cell>
          <cell r="C2100">
            <v>9.7565109185422525</v>
          </cell>
          <cell r="D2100">
            <v>9.4848629996166327</v>
          </cell>
          <cell r="E2100">
            <v>9.6879978179931641</v>
          </cell>
        </row>
        <row r="2101">
          <cell r="A2101">
            <v>39513</v>
          </cell>
          <cell r="B2101">
            <v>9.6759750073363282</v>
          </cell>
          <cell r="C2101">
            <v>9.7901631654510748</v>
          </cell>
          <cell r="D2101">
            <v>9.4968795776367188</v>
          </cell>
          <cell r="E2101">
            <v>9.4968795776367188</v>
          </cell>
        </row>
        <row r="2102">
          <cell r="A2102">
            <v>39514</v>
          </cell>
          <cell r="B2102">
            <v>9.388704064192444</v>
          </cell>
          <cell r="C2102">
            <v>9.5557798908067362</v>
          </cell>
          <cell r="D2102">
            <v>9.2913435813998326</v>
          </cell>
          <cell r="E2102">
            <v>9.39471435546875</v>
          </cell>
        </row>
        <row r="2103">
          <cell r="A2103">
            <v>39517</v>
          </cell>
          <cell r="B2103">
            <v>9.3959139623233927</v>
          </cell>
          <cell r="C2103">
            <v>9.4824570054468342</v>
          </cell>
          <cell r="D2103">
            <v>9.2047988396270668</v>
          </cell>
          <cell r="E2103">
            <v>9.2192220687866211</v>
          </cell>
        </row>
        <row r="2104">
          <cell r="A2104">
            <v>39518</v>
          </cell>
          <cell r="B2104">
            <v>9.4764492381190735</v>
          </cell>
          <cell r="C2104">
            <v>9.5894361208367886</v>
          </cell>
          <cell r="D2104">
            <v>9.2685063480163787</v>
          </cell>
          <cell r="E2104">
            <v>9.5810222625732422</v>
          </cell>
        </row>
        <row r="2105">
          <cell r="A2105">
            <v>39519</v>
          </cell>
          <cell r="B2105">
            <v>9.6038616686818319</v>
          </cell>
          <cell r="C2105">
            <v>9.6759805953005351</v>
          </cell>
          <cell r="D2105">
            <v>9.4824609100311719</v>
          </cell>
          <cell r="E2105">
            <v>9.5341463088989258</v>
          </cell>
        </row>
        <row r="2106">
          <cell r="A2106">
            <v>39520</v>
          </cell>
          <cell r="B2106">
            <v>9.3754841956134687</v>
          </cell>
          <cell r="C2106">
            <v>9.4355834532776584</v>
          </cell>
          <cell r="D2106">
            <v>9.1951864226209015</v>
          </cell>
          <cell r="E2106">
            <v>9.4091396331787109</v>
          </cell>
        </row>
        <row r="2107">
          <cell r="A2107">
            <v>39521</v>
          </cell>
          <cell r="B2107">
            <v>9.495680280241567</v>
          </cell>
          <cell r="C2107">
            <v>9.5076999452892377</v>
          </cell>
          <cell r="D2107">
            <v>9.1350848265615081</v>
          </cell>
          <cell r="E2107">
            <v>9.2240314483642578</v>
          </cell>
        </row>
        <row r="2108">
          <cell r="A2108">
            <v>39524</v>
          </cell>
          <cell r="B2108">
            <v>9.2240314483642578</v>
          </cell>
          <cell r="C2108">
            <v>9.2240314483642578</v>
          </cell>
          <cell r="D2108">
            <v>9.2240314483642578</v>
          </cell>
          <cell r="E2108">
            <v>9.2240314483642578</v>
          </cell>
        </row>
        <row r="2109">
          <cell r="A2109">
            <v>39525</v>
          </cell>
          <cell r="B2109">
            <v>9.0172906584747174</v>
          </cell>
          <cell r="C2109">
            <v>9.0809966309071548</v>
          </cell>
          <cell r="D2109">
            <v>8.871850590100804</v>
          </cell>
          <cell r="E2109">
            <v>9.0088768005371094</v>
          </cell>
        </row>
        <row r="2110">
          <cell r="A2110">
            <v>39526</v>
          </cell>
          <cell r="B2110">
            <v>9.0016664165391926</v>
          </cell>
          <cell r="C2110">
            <v>9.0894117330784567</v>
          </cell>
          <cell r="D2110">
            <v>8.3417768478393555</v>
          </cell>
          <cell r="E2110">
            <v>8.3417768478393555</v>
          </cell>
        </row>
        <row r="2111">
          <cell r="A2111">
            <v>39527</v>
          </cell>
          <cell r="B2111">
            <v>8.2564360150638318</v>
          </cell>
          <cell r="C2111">
            <v>8.3898564356536713</v>
          </cell>
          <cell r="D2111">
            <v>8.113399493502758</v>
          </cell>
          <cell r="E2111">
            <v>8.3417768478393555</v>
          </cell>
        </row>
        <row r="2112">
          <cell r="A2112">
            <v>39531</v>
          </cell>
          <cell r="B2112">
            <v>8.4018730826000265</v>
          </cell>
          <cell r="C2112">
            <v>8.6326539206852821</v>
          </cell>
          <cell r="D2112">
            <v>8.3357635584936354</v>
          </cell>
          <cell r="E2112">
            <v>8.4138927459716797</v>
          </cell>
        </row>
        <row r="2113">
          <cell r="A2113">
            <v>39532</v>
          </cell>
          <cell r="B2113">
            <v>8.5941919640112019</v>
          </cell>
          <cell r="C2113">
            <v>8.894688186529077</v>
          </cell>
          <cell r="D2113">
            <v>8.4860131404964285</v>
          </cell>
          <cell r="E2113">
            <v>8.8586282730102539</v>
          </cell>
        </row>
        <row r="2114">
          <cell r="A2114">
            <v>39533</v>
          </cell>
          <cell r="B2114">
            <v>8.918727254942203</v>
          </cell>
          <cell r="C2114">
            <v>9.0785914607052405</v>
          </cell>
          <cell r="D2114">
            <v>8.7336223943174609</v>
          </cell>
          <cell r="E2114">
            <v>9.0028667449951172</v>
          </cell>
        </row>
        <row r="2115">
          <cell r="A2115">
            <v>39534</v>
          </cell>
          <cell r="B2115">
            <v>9.0437355444253189</v>
          </cell>
          <cell r="C2115">
            <v>9.1146531414719032</v>
          </cell>
          <cell r="D2115">
            <v>8.7384312220591855</v>
          </cell>
          <cell r="E2115">
            <v>8.7877130508422852</v>
          </cell>
        </row>
        <row r="2116">
          <cell r="A2116">
            <v>39535</v>
          </cell>
          <cell r="B2116">
            <v>8.810550710312846</v>
          </cell>
          <cell r="C2116">
            <v>8.8970928628806352</v>
          </cell>
          <cell r="D2116">
            <v>8.6843419142918794</v>
          </cell>
          <cell r="E2116">
            <v>8.7276134490966797</v>
          </cell>
        </row>
        <row r="2117">
          <cell r="A2117">
            <v>39538</v>
          </cell>
          <cell r="B2117">
            <v>8.8466096338357225</v>
          </cell>
          <cell r="C2117">
            <v>8.9535862280993772</v>
          </cell>
          <cell r="D2117">
            <v>8.6783315462950004</v>
          </cell>
          <cell r="E2117">
            <v>8.8934869766235352</v>
          </cell>
        </row>
        <row r="2118">
          <cell r="A2118">
            <v>39539</v>
          </cell>
          <cell r="B2118">
            <v>9.0136859531685491</v>
          </cell>
          <cell r="C2118">
            <v>9.1062393188476562</v>
          </cell>
          <cell r="D2118">
            <v>8.8369939978192082</v>
          </cell>
          <cell r="E2118">
            <v>9.1062393188476562</v>
          </cell>
        </row>
        <row r="2119">
          <cell r="A2119">
            <v>39540</v>
          </cell>
          <cell r="B2119">
            <v>9.129075271589624</v>
          </cell>
          <cell r="C2119">
            <v>9.4103402249999863</v>
          </cell>
          <cell r="D2119">
            <v>9.0749863159931135</v>
          </cell>
          <cell r="E2119">
            <v>9.3478364944458008</v>
          </cell>
        </row>
        <row r="2120">
          <cell r="A2120">
            <v>39541</v>
          </cell>
          <cell r="B2120">
            <v>9.3093723683582148</v>
          </cell>
          <cell r="C2120">
            <v>9.6278985394775045</v>
          </cell>
          <cell r="D2120">
            <v>9.2576869827272237</v>
          </cell>
          <cell r="E2120">
            <v>9.459620475769043</v>
          </cell>
        </row>
        <row r="2121">
          <cell r="A2121">
            <v>39542</v>
          </cell>
          <cell r="B2121">
            <v>9.4836611433039959</v>
          </cell>
          <cell r="C2121">
            <v>9.6495347310987132</v>
          </cell>
          <cell r="D2121">
            <v>9.4415918547736375</v>
          </cell>
          <cell r="E2121">
            <v>9.4956808090209961</v>
          </cell>
        </row>
        <row r="2122">
          <cell r="A2122">
            <v>39545</v>
          </cell>
          <cell r="B2122">
            <v>9.5903071985851795</v>
          </cell>
          <cell r="C2122">
            <v>9.7180491184489881</v>
          </cell>
          <cell r="D2122">
            <v>9.3661556927747522</v>
          </cell>
          <cell r="E2122">
            <v>9.4601545333862305</v>
          </cell>
        </row>
        <row r="2123">
          <cell r="A2123">
            <v>39546</v>
          </cell>
          <cell r="B2123">
            <v>9.3902573407976071</v>
          </cell>
          <cell r="C2123">
            <v>9.6409215210069696</v>
          </cell>
          <cell r="D2123">
            <v>9.3215658117376297</v>
          </cell>
          <cell r="E2123">
            <v>9.6397161483764648</v>
          </cell>
        </row>
        <row r="2124">
          <cell r="A2124">
            <v>39547</v>
          </cell>
          <cell r="B2124">
            <v>9.5878945848517088</v>
          </cell>
          <cell r="C2124">
            <v>9.7554054952328002</v>
          </cell>
          <cell r="D2124">
            <v>9.5469211164383889</v>
          </cell>
          <cell r="E2124">
            <v>9.6457405090332031</v>
          </cell>
        </row>
        <row r="2125">
          <cell r="A2125">
            <v>39548</v>
          </cell>
          <cell r="B2125">
            <v>9.662614805121132</v>
          </cell>
          <cell r="C2125">
            <v>9.7373322869811645</v>
          </cell>
          <cell r="D2125">
            <v>9.5228209847565637</v>
          </cell>
          <cell r="E2125">
            <v>9.6806917190551758</v>
          </cell>
        </row>
        <row r="2126">
          <cell r="A2126">
            <v>39549</v>
          </cell>
          <cell r="B2126">
            <v>9.5927183193424188</v>
          </cell>
          <cell r="C2126">
            <v>9.6264614031494844</v>
          </cell>
          <cell r="D2126">
            <v>9.4384636965500697</v>
          </cell>
          <cell r="E2126">
            <v>9.466181755065918</v>
          </cell>
        </row>
        <row r="2127">
          <cell r="A2127">
            <v>39552</v>
          </cell>
          <cell r="B2127">
            <v>9.3998979682289097</v>
          </cell>
          <cell r="C2127">
            <v>10.183222798914651</v>
          </cell>
          <cell r="D2127">
            <v>9.281796281514838</v>
          </cell>
          <cell r="E2127">
            <v>9.99884033203125</v>
          </cell>
        </row>
        <row r="2128">
          <cell r="A2128">
            <v>39553</v>
          </cell>
          <cell r="B2128">
            <v>9.9542501131459709</v>
          </cell>
          <cell r="C2128">
            <v>10.206119636295441</v>
          </cell>
          <cell r="D2128">
            <v>9.8506101454578392</v>
          </cell>
          <cell r="E2128">
            <v>10.11573600769043</v>
          </cell>
        </row>
        <row r="2129">
          <cell r="A2129">
            <v>39554</v>
          </cell>
          <cell r="B2129">
            <v>10.131404547194389</v>
          </cell>
          <cell r="C2129">
            <v>10.24348030971316</v>
          </cell>
          <cell r="D2129">
            <v>9.9096637676987811</v>
          </cell>
          <cell r="E2129">
            <v>10.050662040710449</v>
          </cell>
        </row>
        <row r="2130">
          <cell r="A2130">
            <v>39555</v>
          </cell>
          <cell r="B2130">
            <v>9.9602765694660764</v>
          </cell>
          <cell r="C2130">
            <v>10.25552940368652</v>
          </cell>
          <cell r="D2130">
            <v>9.9434050314780436</v>
          </cell>
          <cell r="E2130">
            <v>10.25552940368652</v>
          </cell>
        </row>
        <row r="2131">
          <cell r="A2131">
            <v>39556</v>
          </cell>
          <cell r="B2131">
            <v>10.30373450351963</v>
          </cell>
          <cell r="C2131">
            <v>10.356759864188049</v>
          </cell>
          <cell r="D2131">
            <v>10.11212163653491</v>
          </cell>
          <cell r="E2131">
            <v>10.27963256835938</v>
          </cell>
        </row>
        <row r="2132">
          <cell r="A2132">
            <v>39560</v>
          </cell>
          <cell r="B2132">
            <v>10.424245862646471</v>
          </cell>
          <cell r="C2132">
            <v>10.53752697895521</v>
          </cell>
          <cell r="D2132">
            <v>10.333862227999241</v>
          </cell>
          <cell r="E2132">
            <v>10.38809204101562</v>
          </cell>
        </row>
        <row r="2133">
          <cell r="A2133">
            <v>39561</v>
          </cell>
          <cell r="B2133">
            <v>10.4001442231882</v>
          </cell>
          <cell r="C2133">
            <v>10.48329654421268</v>
          </cell>
          <cell r="D2133">
            <v>10.21335100517412</v>
          </cell>
          <cell r="E2133">
            <v>10.245888710021971</v>
          </cell>
        </row>
        <row r="2134">
          <cell r="A2134">
            <v>39562</v>
          </cell>
          <cell r="B2134">
            <v>10.231429027629209</v>
          </cell>
          <cell r="C2134">
            <v>10.277223077796039</v>
          </cell>
          <cell r="D2134">
            <v>9.9542521422999712</v>
          </cell>
          <cell r="E2134">
            <v>10.026558876037599</v>
          </cell>
        </row>
        <row r="2135">
          <cell r="A2135">
            <v>39563</v>
          </cell>
          <cell r="B2135">
            <v>10.12296768956058</v>
          </cell>
          <cell r="C2135">
            <v>10.227813043054381</v>
          </cell>
          <cell r="D2135">
            <v>9.9940203998159944</v>
          </cell>
          <cell r="E2135">
            <v>10.159121513366699</v>
          </cell>
        </row>
        <row r="2136">
          <cell r="A2136">
            <v>39566</v>
          </cell>
          <cell r="B2136">
            <v>10.262761225235449</v>
          </cell>
          <cell r="C2136">
            <v>10.3543493161319</v>
          </cell>
          <cell r="D2136">
            <v>10.15912124709954</v>
          </cell>
          <cell r="E2136">
            <v>10.265171051025391</v>
          </cell>
        </row>
        <row r="2137">
          <cell r="A2137">
            <v>39567</v>
          </cell>
          <cell r="B2137">
            <v>10.257939652127879</v>
          </cell>
          <cell r="C2137">
            <v>10.257939652127879</v>
          </cell>
          <cell r="D2137">
            <v>9.8144572762791391</v>
          </cell>
          <cell r="E2137">
            <v>9.8578414916992187</v>
          </cell>
        </row>
        <row r="2138">
          <cell r="A2138">
            <v>39568</v>
          </cell>
          <cell r="B2138">
            <v>9.9663010785497246</v>
          </cell>
          <cell r="C2138">
            <v>10.41219419793905</v>
          </cell>
          <cell r="D2138">
            <v>9.7614318881747728</v>
          </cell>
          <cell r="E2138">
            <v>10.17117118835449</v>
          </cell>
        </row>
        <row r="2139">
          <cell r="A2139">
            <v>39570</v>
          </cell>
          <cell r="B2139">
            <v>10.65321763706633</v>
          </cell>
          <cell r="C2139">
            <v>10.65321763706633</v>
          </cell>
          <cell r="D2139">
            <v>10.231427353286559</v>
          </cell>
          <cell r="E2139">
            <v>10.36398983001709</v>
          </cell>
        </row>
        <row r="2140">
          <cell r="A2140">
            <v>39573</v>
          </cell>
          <cell r="B2140">
            <v>10.41219656746588</v>
          </cell>
          <cell r="C2140">
            <v>10.605014835127649</v>
          </cell>
          <cell r="D2140">
            <v>10.31819771944514</v>
          </cell>
          <cell r="E2140">
            <v>10.56886100769043</v>
          </cell>
        </row>
        <row r="2141">
          <cell r="A2141">
            <v>39574</v>
          </cell>
          <cell r="B2141">
            <v>10.518244501294809</v>
          </cell>
          <cell r="C2141">
            <v>10.846035957336429</v>
          </cell>
          <cell r="D2141">
            <v>10.46039949106974</v>
          </cell>
          <cell r="E2141">
            <v>10.846035957336429</v>
          </cell>
        </row>
        <row r="2142">
          <cell r="A2142">
            <v>39575</v>
          </cell>
          <cell r="B2142">
            <v>10.87013983745446</v>
          </cell>
          <cell r="C2142">
            <v>10.99065136966318</v>
          </cell>
          <cell r="D2142">
            <v>10.699013682381279</v>
          </cell>
          <cell r="E2142">
            <v>10.809884071350099</v>
          </cell>
        </row>
        <row r="2143">
          <cell r="A2143">
            <v>39576</v>
          </cell>
          <cell r="B2143">
            <v>10.846035957336429</v>
          </cell>
          <cell r="C2143">
            <v>10.942445533618031</v>
          </cell>
          <cell r="D2143">
            <v>10.677319658558551</v>
          </cell>
          <cell r="E2143">
            <v>10.846035957336429</v>
          </cell>
        </row>
        <row r="2144">
          <cell r="A2144">
            <v>39577</v>
          </cell>
          <cell r="B2144">
            <v>10.78577994274362</v>
          </cell>
          <cell r="C2144">
            <v>11.00752067565918</v>
          </cell>
          <cell r="D2144">
            <v>10.689370368779571</v>
          </cell>
          <cell r="E2144">
            <v>11.00752067565918</v>
          </cell>
        </row>
        <row r="2145">
          <cell r="A2145">
            <v>39580</v>
          </cell>
          <cell r="B2145">
            <v>11.038854938331079</v>
          </cell>
          <cell r="C2145">
            <v>11.099110697731829</v>
          </cell>
          <cell r="D2145">
            <v>10.85085726321832</v>
          </cell>
          <cell r="E2145">
            <v>11.026803970336911</v>
          </cell>
        </row>
        <row r="2146">
          <cell r="A2146">
            <v>39581</v>
          </cell>
          <cell r="B2146">
            <v>11.034034367247431</v>
          </cell>
          <cell r="C2146">
            <v>11.099110697731829</v>
          </cell>
          <cell r="D2146">
            <v>10.85085726321832</v>
          </cell>
          <cell r="E2146">
            <v>11.026803970336911</v>
          </cell>
        </row>
        <row r="2147">
          <cell r="A2147">
            <v>39582</v>
          </cell>
          <cell r="B2147">
            <v>11.27987620014679</v>
          </cell>
          <cell r="C2147">
            <v>11.37628576778223</v>
          </cell>
          <cell r="D2147">
            <v>11.137672593570899</v>
          </cell>
          <cell r="E2147">
            <v>11.159364700317379</v>
          </cell>
        </row>
        <row r="2148">
          <cell r="A2148">
            <v>39583</v>
          </cell>
          <cell r="B2148">
            <v>11.2075738116785</v>
          </cell>
          <cell r="C2148">
            <v>11.357007871727109</v>
          </cell>
          <cell r="D2148">
            <v>11.106344554060771</v>
          </cell>
          <cell r="E2148">
            <v>11.354598045349119</v>
          </cell>
        </row>
        <row r="2149">
          <cell r="A2149">
            <v>39584</v>
          </cell>
          <cell r="B2149">
            <v>11.455823063795</v>
          </cell>
          <cell r="C2149">
            <v>11.617308954266861</v>
          </cell>
          <cell r="D2149">
            <v>11.405208453715829</v>
          </cell>
          <cell r="E2149">
            <v>11.605257987976071</v>
          </cell>
        </row>
        <row r="2150">
          <cell r="A2150">
            <v>39587</v>
          </cell>
          <cell r="B2150">
            <v>11.63900028055388</v>
          </cell>
          <cell r="C2150">
            <v>12.072841473926241</v>
          </cell>
          <cell r="D2150">
            <v>11.607667034756011</v>
          </cell>
          <cell r="E2150">
            <v>12.051149368286129</v>
          </cell>
        </row>
        <row r="2151">
          <cell r="A2151">
            <v>39588</v>
          </cell>
          <cell r="B2151">
            <v>11.92822778557626</v>
          </cell>
          <cell r="C2151">
            <v>12.451247215271</v>
          </cell>
          <cell r="D2151">
            <v>11.88243283055416</v>
          </cell>
          <cell r="E2151">
            <v>12.451247215271</v>
          </cell>
        </row>
        <row r="2152">
          <cell r="A2152">
            <v>39589</v>
          </cell>
          <cell r="B2152">
            <v>12.67298989529715</v>
          </cell>
          <cell r="C2152">
            <v>12.938114829909569</v>
          </cell>
          <cell r="D2152">
            <v>12.521145146491239</v>
          </cell>
          <cell r="E2152">
            <v>12.65611743927002</v>
          </cell>
        </row>
        <row r="2153">
          <cell r="A2153">
            <v>39591</v>
          </cell>
          <cell r="B2153">
            <v>12.31868728505302</v>
          </cell>
          <cell r="C2153">
            <v>12.388584184839729</v>
          </cell>
          <cell r="D2153">
            <v>12.075253508397211</v>
          </cell>
          <cell r="E2153">
            <v>12.18612480163574</v>
          </cell>
        </row>
        <row r="2154">
          <cell r="A2154">
            <v>39594</v>
          </cell>
          <cell r="B2154">
            <v>12.294583626826221</v>
          </cell>
          <cell r="C2154">
            <v>12.49704299679995</v>
          </cell>
          <cell r="D2154">
            <v>12.23191804729071</v>
          </cell>
          <cell r="E2154">
            <v>12.429556846618651</v>
          </cell>
        </row>
        <row r="2155">
          <cell r="A2155">
            <v>39595</v>
          </cell>
          <cell r="B2155">
            <v>12.45606777059189</v>
          </cell>
          <cell r="C2155">
            <v>12.46088834055853</v>
          </cell>
          <cell r="D2155">
            <v>11.91858663161244</v>
          </cell>
          <cell r="E2155">
            <v>12.027047157287599</v>
          </cell>
        </row>
        <row r="2156">
          <cell r="A2156">
            <v>39596</v>
          </cell>
          <cell r="B2156">
            <v>11.86073727385971</v>
          </cell>
          <cell r="C2156">
            <v>12.29216850682101</v>
          </cell>
          <cell r="D2156">
            <v>11.786020759606039</v>
          </cell>
          <cell r="E2156">
            <v>12.28975868225098</v>
          </cell>
        </row>
        <row r="2157">
          <cell r="A2157">
            <v>39597</v>
          </cell>
          <cell r="B2157">
            <v>12.051145594922559</v>
          </cell>
          <cell r="C2157">
            <v>12.29216850682101</v>
          </cell>
          <cell r="D2157">
            <v>11.786020759606039</v>
          </cell>
          <cell r="E2157">
            <v>12.28975868225098</v>
          </cell>
        </row>
        <row r="2158">
          <cell r="A2158">
            <v>39598</v>
          </cell>
          <cell r="B2158">
            <v>12.28494584895088</v>
          </cell>
          <cell r="C2158">
            <v>12.28494584895088</v>
          </cell>
          <cell r="D2158">
            <v>11.81013011932373</v>
          </cell>
          <cell r="E2158">
            <v>11.81013011932373</v>
          </cell>
        </row>
        <row r="2159">
          <cell r="A2159">
            <v>39601</v>
          </cell>
          <cell r="B2159">
            <v>12.28494584895088</v>
          </cell>
          <cell r="C2159">
            <v>12.28494584895088</v>
          </cell>
          <cell r="D2159">
            <v>11.81013011932373</v>
          </cell>
          <cell r="E2159">
            <v>11.81013011932373</v>
          </cell>
        </row>
        <row r="2160">
          <cell r="A2160">
            <v>39602</v>
          </cell>
          <cell r="B2160">
            <v>11.78602844169087</v>
          </cell>
          <cell r="C2160">
            <v>12.11622978877539</v>
          </cell>
          <cell r="D2160">
            <v>11.64141404863507</v>
          </cell>
          <cell r="E2160">
            <v>12.00053882598877</v>
          </cell>
        </row>
        <row r="2161">
          <cell r="A2161">
            <v>39603</v>
          </cell>
          <cell r="B2161">
            <v>11.9788443073188</v>
          </cell>
          <cell r="C2161">
            <v>11.9788443073188</v>
          </cell>
          <cell r="D2161">
            <v>11.417260228012619</v>
          </cell>
          <cell r="E2161">
            <v>11.43654251098633</v>
          </cell>
        </row>
        <row r="2162">
          <cell r="A2162">
            <v>39604</v>
          </cell>
          <cell r="B2162">
            <v>11.3280826343653</v>
          </cell>
          <cell r="C2162">
            <v>11.34013360221801</v>
          </cell>
          <cell r="D2162">
            <v>10.81470331285688</v>
          </cell>
          <cell r="E2162">
            <v>10.913522720336911</v>
          </cell>
        </row>
        <row r="2163">
          <cell r="A2163">
            <v>39605</v>
          </cell>
          <cell r="B2163">
            <v>11.079828957086811</v>
          </cell>
          <cell r="C2163">
            <v>11.46305561065674</v>
          </cell>
          <cell r="D2163">
            <v>10.935214587771229</v>
          </cell>
          <cell r="E2163">
            <v>11.46305561065674</v>
          </cell>
        </row>
        <row r="2164">
          <cell r="A2164">
            <v>39608</v>
          </cell>
          <cell r="B2164">
            <v>11.569103426422499</v>
          </cell>
          <cell r="C2164">
            <v>11.59320535745565</v>
          </cell>
          <cell r="D2164">
            <v>11.260594295935411</v>
          </cell>
          <cell r="E2164">
            <v>11.443771362304689</v>
          </cell>
        </row>
        <row r="2165">
          <cell r="A2165">
            <v>39609</v>
          </cell>
          <cell r="B2165">
            <v>11.27987531434669</v>
          </cell>
          <cell r="C2165">
            <v>11.400386804712429</v>
          </cell>
          <cell r="D2165">
            <v>10.896648738206469</v>
          </cell>
          <cell r="E2165">
            <v>11.087057113647459</v>
          </cell>
        </row>
        <row r="2166">
          <cell r="A2166">
            <v>39610</v>
          </cell>
          <cell r="B2166">
            <v>11.08705630408951</v>
          </cell>
          <cell r="C2166">
            <v>11.22443931952059</v>
          </cell>
          <cell r="D2166">
            <v>10.94244289398193</v>
          </cell>
          <cell r="E2166">
            <v>10.94244289398193</v>
          </cell>
        </row>
        <row r="2167">
          <cell r="A2167">
            <v>39611</v>
          </cell>
          <cell r="B2167">
            <v>11.01474777133053</v>
          </cell>
          <cell r="C2167">
            <v>11.15936115744203</v>
          </cell>
          <cell r="D2167">
            <v>10.79782677273379</v>
          </cell>
          <cell r="E2167">
            <v>10.8894157409668</v>
          </cell>
        </row>
        <row r="2168">
          <cell r="A2168">
            <v>39612</v>
          </cell>
          <cell r="B2168">
            <v>11.06054225108914</v>
          </cell>
          <cell r="C2168">
            <v>11.171412579634399</v>
          </cell>
          <cell r="D2168">
            <v>10.956902316318279</v>
          </cell>
          <cell r="E2168">
            <v>11.062952995300289</v>
          </cell>
        </row>
        <row r="2169">
          <cell r="A2169">
            <v>39615</v>
          </cell>
          <cell r="B2169">
            <v>11.09669861345119</v>
          </cell>
          <cell r="C2169">
            <v>11.231670898603509</v>
          </cell>
          <cell r="D2169">
            <v>11.0147507605674</v>
          </cell>
          <cell r="E2169">
            <v>11.038852691650391</v>
          </cell>
        </row>
        <row r="2170">
          <cell r="A2170">
            <v>39616</v>
          </cell>
          <cell r="B2170">
            <v>11.171416960315099</v>
          </cell>
          <cell r="C2170">
            <v>11.231672717208779</v>
          </cell>
          <cell r="D2170">
            <v>11.041265224191481</v>
          </cell>
          <cell r="E2170">
            <v>11.14731502532959</v>
          </cell>
        </row>
        <row r="2171">
          <cell r="A2171">
            <v>39617</v>
          </cell>
          <cell r="B2171">
            <v>11.055723061442</v>
          </cell>
          <cell r="C2171">
            <v>11.11115823263089</v>
          </cell>
          <cell r="D2171">
            <v>10.855674480145529</v>
          </cell>
          <cell r="E2171">
            <v>10.94244289398193</v>
          </cell>
        </row>
        <row r="2172">
          <cell r="A2172">
            <v>39618</v>
          </cell>
          <cell r="B2172">
            <v>10.94485502927963</v>
          </cell>
          <cell r="C2172">
            <v>10.95449617050307</v>
          </cell>
          <cell r="D2172">
            <v>10.53270589599086</v>
          </cell>
          <cell r="E2172">
            <v>10.580910682678221</v>
          </cell>
        </row>
        <row r="2173">
          <cell r="A2173">
            <v>39619</v>
          </cell>
          <cell r="B2173">
            <v>10.58091354197421</v>
          </cell>
          <cell r="C2173">
            <v>10.67732222197176</v>
          </cell>
          <cell r="D2173">
            <v>10.36399240297707</v>
          </cell>
          <cell r="E2173">
            <v>10.39532566070557</v>
          </cell>
        </row>
        <row r="2174">
          <cell r="A2174">
            <v>39622</v>
          </cell>
          <cell r="B2174">
            <v>10.4362961808961</v>
          </cell>
          <cell r="C2174">
            <v>10.701422044361379</v>
          </cell>
          <cell r="D2174">
            <v>10.39773253595585</v>
          </cell>
          <cell r="E2174">
            <v>10.578499794006349</v>
          </cell>
        </row>
        <row r="2175">
          <cell r="A2175">
            <v>39623</v>
          </cell>
          <cell r="B2175">
            <v>10.52306598493808</v>
          </cell>
          <cell r="C2175">
            <v>10.77373016947171</v>
          </cell>
          <cell r="D2175">
            <v>10.49655330318914</v>
          </cell>
          <cell r="E2175">
            <v>10.54957866668701</v>
          </cell>
        </row>
        <row r="2176">
          <cell r="A2176">
            <v>39624</v>
          </cell>
          <cell r="B2176">
            <v>10.631525011848259</v>
          </cell>
          <cell r="C2176">
            <v>10.918342059884139</v>
          </cell>
          <cell r="D2176">
            <v>10.40014314522622</v>
          </cell>
          <cell r="E2176">
            <v>10.833984375</v>
          </cell>
        </row>
        <row r="2177">
          <cell r="A2177">
            <v>39625</v>
          </cell>
          <cell r="B2177">
            <v>10.60500986128946</v>
          </cell>
          <cell r="C2177">
            <v>10.891826842452399</v>
          </cell>
          <cell r="D2177">
            <v>10.544754123441219</v>
          </cell>
          <cell r="E2177">
            <v>10.82193088531494</v>
          </cell>
        </row>
        <row r="2178">
          <cell r="A2178">
            <v>39626</v>
          </cell>
          <cell r="B2178">
            <v>10.867727027689201</v>
          </cell>
          <cell r="C2178">
            <v>10.96654642019287</v>
          </cell>
          <cell r="D2178">
            <v>10.713472455920529</v>
          </cell>
          <cell r="E2178">
            <v>10.91834163665771</v>
          </cell>
        </row>
        <row r="2179">
          <cell r="A2179">
            <v>39629</v>
          </cell>
          <cell r="B2179">
            <v>11.014751100907491</v>
          </cell>
          <cell r="C2179">
            <v>11.236491815897621</v>
          </cell>
          <cell r="D2179">
            <v>10.97136688807382</v>
          </cell>
          <cell r="E2179">
            <v>11.13767242431641</v>
          </cell>
        </row>
        <row r="2180">
          <cell r="A2180">
            <v>39630</v>
          </cell>
          <cell r="B2180">
            <v>10.96654390911867</v>
          </cell>
          <cell r="C2180">
            <v>11.272643157133309</v>
          </cell>
          <cell r="D2180">
            <v>10.937621413392041</v>
          </cell>
          <cell r="E2180">
            <v>11.108747482299799</v>
          </cell>
        </row>
        <row r="2181">
          <cell r="A2181">
            <v>39631</v>
          </cell>
          <cell r="B2181">
            <v>11.169008541175589</v>
          </cell>
          <cell r="C2181">
            <v>11.28952007013975</v>
          </cell>
          <cell r="D2181">
            <v>10.556809753374459</v>
          </cell>
          <cell r="E2181">
            <v>10.600193977355961</v>
          </cell>
        </row>
        <row r="2182">
          <cell r="A2182">
            <v>39632</v>
          </cell>
          <cell r="B2182">
            <v>10.667678550702529</v>
          </cell>
          <cell r="C2182">
            <v>10.77372926883287</v>
          </cell>
          <cell r="D2182">
            <v>10.1904530774056</v>
          </cell>
          <cell r="E2182">
            <v>10.25552940368652</v>
          </cell>
        </row>
        <row r="2183">
          <cell r="A2183">
            <v>39633</v>
          </cell>
          <cell r="B2183">
            <v>10.231428868121879</v>
          </cell>
          <cell r="C2183">
            <v>10.48209306597248</v>
          </cell>
          <cell r="D2183">
            <v>10.122968309491331</v>
          </cell>
          <cell r="E2183">
            <v>10.412196159362789</v>
          </cell>
        </row>
        <row r="2184">
          <cell r="A2184">
            <v>39636</v>
          </cell>
          <cell r="B2184">
            <v>10.214556820948591</v>
          </cell>
          <cell r="C2184">
            <v>10.597783496139609</v>
          </cell>
          <cell r="D2184">
            <v>10.077173759977271</v>
          </cell>
          <cell r="E2184">
            <v>10.106096267700201</v>
          </cell>
        </row>
        <row r="2185">
          <cell r="A2185">
            <v>39637</v>
          </cell>
          <cell r="B2185">
            <v>10.02655901769822</v>
          </cell>
          <cell r="C2185">
            <v>10.106097069534361</v>
          </cell>
          <cell r="D2185">
            <v>9.6409224860290585</v>
          </cell>
          <cell r="E2185">
            <v>9.7879467010498047</v>
          </cell>
        </row>
        <row r="2186">
          <cell r="A2186">
            <v>39639</v>
          </cell>
          <cell r="B2186">
            <v>9.6144076232725482</v>
          </cell>
          <cell r="C2186">
            <v>9.749380838484214</v>
          </cell>
          <cell r="D2186">
            <v>9.4047178641615847</v>
          </cell>
          <cell r="E2186">
            <v>9.6529712677001953</v>
          </cell>
        </row>
        <row r="2187">
          <cell r="A2187">
            <v>39640</v>
          </cell>
          <cell r="B2187">
            <v>9.6770742853327469</v>
          </cell>
          <cell r="C2187">
            <v>9.9446090559380345</v>
          </cell>
          <cell r="D2187">
            <v>9.6385106402466842</v>
          </cell>
          <cell r="E2187">
            <v>9.7855339050292969</v>
          </cell>
        </row>
        <row r="2188">
          <cell r="A2188">
            <v>39643</v>
          </cell>
          <cell r="B2188">
            <v>9.906044144929016</v>
          </cell>
          <cell r="C2188">
            <v>9.9277362499821908</v>
          </cell>
          <cell r="D2188">
            <v>9.8096355042491172</v>
          </cell>
          <cell r="E2188">
            <v>9.8530197143554687</v>
          </cell>
        </row>
        <row r="2189">
          <cell r="A2189">
            <v>39644</v>
          </cell>
          <cell r="B2189">
            <v>9.7252822843673101</v>
          </cell>
          <cell r="C2189">
            <v>9.8698967044587391</v>
          </cell>
          <cell r="D2189">
            <v>9.5348747230304287</v>
          </cell>
          <cell r="E2189">
            <v>9.7734870910644531</v>
          </cell>
        </row>
        <row r="2190">
          <cell r="A2190">
            <v>39645</v>
          </cell>
          <cell r="B2190">
            <v>9.8795308833755211</v>
          </cell>
          <cell r="C2190">
            <v>9.8795308833755211</v>
          </cell>
          <cell r="D2190">
            <v>9.4505094176581412</v>
          </cell>
          <cell r="E2190">
            <v>9.5854825973510742</v>
          </cell>
        </row>
        <row r="2191">
          <cell r="A2191">
            <v>39646</v>
          </cell>
          <cell r="B2191">
            <v>9.6385151344783271</v>
          </cell>
          <cell r="C2191">
            <v>9.6843091970489894</v>
          </cell>
          <cell r="D2191">
            <v>9.0383671510962262</v>
          </cell>
          <cell r="E2191">
            <v>9.1106739044189453</v>
          </cell>
        </row>
        <row r="2192">
          <cell r="A2192">
            <v>39647</v>
          </cell>
          <cell r="B2192">
            <v>9.1564662204185527</v>
          </cell>
          <cell r="C2192">
            <v>9.3396433367975185</v>
          </cell>
          <cell r="D2192">
            <v>9.014262581868179</v>
          </cell>
          <cell r="E2192">
            <v>9.2070808410644531</v>
          </cell>
        </row>
        <row r="2193">
          <cell r="A2193">
            <v>39650</v>
          </cell>
          <cell r="B2193">
            <v>9.3275926182072162</v>
          </cell>
          <cell r="C2193">
            <v>9.3950787808787588</v>
          </cell>
          <cell r="D2193">
            <v>9.1757478327662358</v>
          </cell>
          <cell r="E2193">
            <v>9.3420534133911133</v>
          </cell>
        </row>
        <row r="2194">
          <cell r="A2194">
            <v>39651</v>
          </cell>
          <cell r="B2194">
            <v>9.2070798461380043</v>
          </cell>
          <cell r="C2194">
            <v>9.2769767448653937</v>
          </cell>
          <cell r="D2194">
            <v>8.9660568183303582</v>
          </cell>
          <cell r="E2194">
            <v>9.0214920043945313</v>
          </cell>
        </row>
        <row r="2195">
          <cell r="A2195">
            <v>39652</v>
          </cell>
          <cell r="B2195">
            <v>9.0094377216576724</v>
          </cell>
          <cell r="C2195">
            <v>9.0624621430514605</v>
          </cell>
          <cell r="D2195">
            <v>8.6864669464628523</v>
          </cell>
          <cell r="E2195">
            <v>8.700927734375</v>
          </cell>
        </row>
        <row r="2196">
          <cell r="A2196">
            <v>39653</v>
          </cell>
          <cell r="B2196">
            <v>8.7009287376827356</v>
          </cell>
          <cell r="C2196">
            <v>8.7973382922186367</v>
          </cell>
          <cell r="D2196">
            <v>8.2839591152598224</v>
          </cell>
          <cell r="E2196">
            <v>8.3152923583984375</v>
          </cell>
        </row>
        <row r="2197">
          <cell r="A2197">
            <v>39654</v>
          </cell>
          <cell r="B2197">
            <v>8.1851397356038671</v>
          </cell>
          <cell r="C2197">
            <v>8.4189323077241518</v>
          </cell>
          <cell r="D2197">
            <v>8.0959614952874333</v>
          </cell>
          <cell r="E2197">
            <v>8.3152923583984375</v>
          </cell>
        </row>
        <row r="2198">
          <cell r="A2198">
            <v>39657</v>
          </cell>
          <cell r="B2198">
            <v>8.4767788170198841</v>
          </cell>
          <cell r="C2198">
            <v>8.6238030001704864</v>
          </cell>
          <cell r="D2198">
            <v>8.3996515274047852</v>
          </cell>
          <cell r="E2198">
            <v>8.3996515274047852</v>
          </cell>
        </row>
        <row r="2199">
          <cell r="A2199">
            <v>39658</v>
          </cell>
          <cell r="B2199">
            <v>8.4743702964530581</v>
          </cell>
          <cell r="C2199">
            <v>8.5804201061471606</v>
          </cell>
          <cell r="D2199">
            <v>8.2526295345208531</v>
          </cell>
          <cell r="E2199">
            <v>8.3876018524169922</v>
          </cell>
        </row>
        <row r="2200">
          <cell r="A2200">
            <v>39659</v>
          </cell>
          <cell r="B2200">
            <v>8.4599068739448668</v>
          </cell>
          <cell r="C2200">
            <v>8.8166217205855411</v>
          </cell>
          <cell r="D2200">
            <v>8.3659080517012221</v>
          </cell>
          <cell r="E2200">
            <v>8.7973394393920898</v>
          </cell>
        </row>
        <row r="2201">
          <cell r="A2201">
            <v>39660</v>
          </cell>
          <cell r="B2201">
            <v>8.7250338520413333</v>
          </cell>
          <cell r="C2201">
            <v>8.8889295856605219</v>
          </cell>
          <cell r="D2201">
            <v>8.5635479441680644</v>
          </cell>
          <cell r="E2201">
            <v>8.6527271270751953</v>
          </cell>
        </row>
        <row r="2202">
          <cell r="A2202">
            <v>39661</v>
          </cell>
          <cell r="B2202">
            <v>8.6165701929202267</v>
          </cell>
          <cell r="C2202">
            <v>8.6936974609528406</v>
          </cell>
          <cell r="D2202">
            <v>8.2863690191912518</v>
          </cell>
          <cell r="E2202">
            <v>8.3177013397216797</v>
          </cell>
        </row>
        <row r="2203">
          <cell r="A2203">
            <v>39664</v>
          </cell>
          <cell r="B2203">
            <v>8.3152942599997495</v>
          </cell>
          <cell r="C2203">
            <v>8.3273452272152255</v>
          </cell>
          <cell r="D2203">
            <v>7.8477099282582818</v>
          </cell>
          <cell r="E2203">
            <v>7.9272470474243164</v>
          </cell>
        </row>
        <row r="2204">
          <cell r="A2204">
            <v>39665</v>
          </cell>
          <cell r="B2204">
            <v>8.0260654760560683</v>
          </cell>
          <cell r="C2204">
            <v>8.0573987225592365</v>
          </cell>
          <cell r="D2204">
            <v>7.664530986869492</v>
          </cell>
          <cell r="E2204">
            <v>7.7609405517578116</v>
          </cell>
        </row>
        <row r="2205">
          <cell r="A2205">
            <v>39666</v>
          </cell>
          <cell r="B2205">
            <v>7.9248394312892509</v>
          </cell>
          <cell r="C2205">
            <v>8.16586252051823</v>
          </cell>
          <cell r="D2205">
            <v>7.8091484587909559</v>
          </cell>
          <cell r="E2205">
            <v>8.0260686874389648</v>
          </cell>
        </row>
        <row r="2206">
          <cell r="A2206">
            <v>39667</v>
          </cell>
          <cell r="B2206">
            <v>8.1923716441544219</v>
          </cell>
          <cell r="C2206">
            <v>8.4068819531577219</v>
          </cell>
          <cell r="D2206">
            <v>8.0477573018592494</v>
          </cell>
          <cell r="E2206">
            <v>8.1610383987426758</v>
          </cell>
        </row>
        <row r="2207">
          <cell r="A2207">
            <v>39668</v>
          </cell>
          <cell r="B2207">
            <v>8.1104237269773183</v>
          </cell>
          <cell r="C2207">
            <v>8.2309352181987947</v>
          </cell>
          <cell r="D2207">
            <v>7.8959125002821304</v>
          </cell>
          <cell r="E2207">
            <v>8.0863208770751953</v>
          </cell>
        </row>
        <row r="2208">
          <cell r="A2208">
            <v>39671</v>
          </cell>
          <cell r="B2208">
            <v>8.1465779948329402</v>
          </cell>
          <cell r="C2208">
            <v>8.2237052886510362</v>
          </cell>
          <cell r="D2208">
            <v>7.7970944275403857</v>
          </cell>
          <cell r="E2208">
            <v>7.8814530372619629</v>
          </cell>
        </row>
        <row r="2209">
          <cell r="A2209">
            <v>39672</v>
          </cell>
          <cell r="B2209">
            <v>8.0019658084685723</v>
          </cell>
          <cell r="C2209">
            <v>8.146579277285408</v>
          </cell>
          <cell r="D2209">
            <v>7.9031463902433972</v>
          </cell>
          <cell r="E2209">
            <v>7.9706325531005859</v>
          </cell>
        </row>
        <row r="2210">
          <cell r="A2210">
            <v>39673</v>
          </cell>
          <cell r="B2210">
            <v>7.7850418060410043</v>
          </cell>
          <cell r="C2210">
            <v>8.293600423699159</v>
          </cell>
          <cell r="D2210">
            <v>7.7199654933168649</v>
          </cell>
          <cell r="E2210">
            <v>8.1345252990722656</v>
          </cell>
        </row>
        <row r="2211">
          <cell r="A2211">
            <v>39674</v>
          </cell>
          <cell r="B2211">
            <v>8.2429896506896547</v>
          </cell>
          <cell r="C2211">
            <v>8.2429896506896547</v>
          </cell>
          <cell r="D2211">
            <v>7.9561715925030363</v>
          </cell>
          <cell r="E2211">
            <v>8.0598115921020508</v>
          </cell>
        </row>
        <row r="2212">
          <cell r="A2212">
            <v>39675</v>
          </cell>
          <cell r="B2212">
            <v>7.9513500157932908</v>
          </cell>
          <cell r="C2212">
            <v>8.0140155978741383</v>
          </cell>
          <cell r="D2212">
            <v>7.7850435397631879</v>
          </cell>
          <cell r="E2212">
            <v>7.8742218017578116</v>
          </cell>
        </row>
        <row r="2213">
          <cell r="A2213">
            <v>39678</v>
          </cell>
          <cell r="B2213">
            <v>7.9055541742250091</v>
          </cell>
          <cell r="C2213">
            <v>7.9875020305679838</v>
          </cell>
          <cell r="D2213">
            <v>7.6066857109744053</v>
          </cell>
          <cell r="E2213">
            <v>7.6356086730957031</v>
          </cell>
        </row>
        <row r="2214">
          <cell r="A2214">
            <v>39679</v>
          </cell>
          <cell r="B2214">
            <v>7.9368873463019538</v>
          </cell>
          <cell r="C2214">
            <v>8.0019636656721485</v>
          </cell>
          <cell r="D2214">
            <v>7.4259183915759976</v>
          </cell>
          <cell r="E2214">
            <v>7.8645806312561044</v>
          </cell>
        </row>
        <row r="2215">
          <cell r="A2215">
            <v>39680</v>
          </cell>
          <cell r="B2215">
            <v>8.0140138276925406</v>
          </cell>
          <cell r="C2215">
            <v>8.2911906135650533</v>
          </cell>
          <cell r="D2215">
            <v>7.9682197939575508</v>
          </cell>
          <cell r="E2215">
            <v>8.2453956604003906</v>
          </cell>
        </row>
        <row r="2216">
          <cell r="A2216">
            <v>39681</v>
          </cell>
          <cell r="B2216">
            <v>8.3152929669226179</v>
          </cell>
          <cell r="C2216">
            <v>8.6045207322667405</v>
          </cell>
          <cell r="D2216">
            <v>8.3152929669226179</v>
          </cell>
          <cell r="E2216">
            <v>8.5298032760620117</v>
          </cell>
        </row>
        <row r="2217">
          <cell r="A2217">
            <v>39682</v>
          </cell>
          <cell r="B2217">
            <v>8.5298020385754612</v>
          </cell>
          <cell r="C2217">
            <v>8.6575439076361125</v>
          </cell>
          <cell r="D2217">
            <v>8.3056506219104325</v>
          </cell>
          <cell r="E2217">
            <v>8.5057001113891602</v>
          </cell>
        </row>
        <row r="2218">
          <cell r="A2218">
            <v>39685</v>
          </cell>
          <cell r="B2218">
            <v>8.3876029644068648</v>
          </cell>
          <cell r="C2218">
            <v>8.4816018180978858</v>
          </cell>
          <cell r="D2218">
            <v>8.1489906311035156</v>
          </cell>
          <cell r="E2218">
            <v>8.1489906311035156</v>
          </cell>
        </row>
        <row r="2219">
          <cell r="A2219">
            <v>39686</v>
          </cell>
          <cell r="B2219">
            <v>8.134526004599282</v>
          </cell>
          <cell r="C2219">
            <v>8.3659078569558556</v>
          </cell>
          <cell r="D2219">
            <v>8.0670398608527201</v>
          </cell>
          <cell r="E2219">
            <v>8.2405757904052734</v>
          </cell>
        </row>
        <row r="2220">
          <cell r="A2220">
            <v>39687</v>
          </cell>
          <cell r="B2220">
            <v>8.4309853364902896</v>
          </cell>
          <cell r="C2220">
            <v>8.5273949146318451</v>
          </cell>
          <cell r="D2220">
            <v>8.363499183449127</v>
          </cell>
          <cell r="E2220">
            <v>8.4840106964111328</v>
          </cell>
        </row>
        <row r="2221">
          <cell r="A2221">
            <v>39688</v>
          </cell>
          <cell r="B2221">
            <v>8.6575465862851644</v>
          </cell>
          <cell r="C2221">
            <v>8.6792386952362186</v>
          </cell>
          <cell r="D2221">
            <v>8.4020627691170482</v>
          </cell>
          <cell r="E2221">
            <v>8.5201635360717773</v>
          </cell>
        </row>
        <row r="2222">
          <cell r="A2222">
            <v>39689</v>
          </cell>
          <cell r="B2222">
            <v>8.640674225339815</v>
          </cell>
          <cell r="C2222">
            <v>8.6623663322252362</v>
          </cell>
          <cell r="D2222">
            <v>8.4117031097412109</v>
          </cell>
          <cell r="E2222">
            <v>8.4117031097412109</v>
          </cell>
        </row>
        <row r="2223">
          <cell r="A2223">
            <v>39692</v>
          </cell>
          <cell r="B2223">
            <v>8.3851894256382629</v>
          </cell>
          <cell r="C2223">
            <v>8.3851894256382629</v>
          </cell>
          <cell r="D2223">
            <v>8.1730889526078965</v>
          </cell>
          <cell r="E2223">
            <v>8.2453956604003906</v>
          </cell>
        </row>
        <row r="2224">
          <cell r="A2224">
            <v>39693</v>
          </cell>
          <cell r="B2224">
            <v>8.0284756415451408</v>
          </cell>
          <cell r="C2224">
            <v>8.1827301986919405</v>
          </cell>
          <cell r="D2224">
            <v>7.9296562584086194</v>
          </cell>
          <cell r="E2224">
            <v>7.9802708625793457</v>
          </cell>
        </row>
        <row r="2225">
          <cell r="A2225">
            <v>39694</v>
          </cell>
          <cell r="B2225">
            <v>8.0381166449127779</v>
          </cell>
          <cell r="C2225">
            <v>8.0983723946330528</v>
          </cell>
          <cell r="D2225">
            <v>7.7127359641952031</v>
          </cell>
          <cell r="E2225">
            <v>7.8573493957519531</v>
          </cell>
        </row>
        <row r="2226">
          <cell r="A2226">
            <v>39695</v>
          </cell>
          <cell r="B2226">
            <v>7.9055531782692876</v>
          </cell>
          <cell r="C2226">
            <v>7.9609883506601591</v>
          </cell>
          <cell r="D2226">
            <v>7.4958144078889211</v>
          </cell>
          <cell r="E2226">
            <v>7.5801725387573242</v>
          </cell>
        </row>
        <row r="2227">
          <cell r="A2227">
            <v>39696</v>
          </cell>
          <cell r="B2227">
            <v>7.4138692039878409</v>
          </cell>
          <cell r="C2227">
            <v>7.6789946556091309</v>
          </cell>
          <cell r="D2227">
            <v>7.2909473911530158</v>
          </cell>
          <cell r="E2227">
            <v>7.6789946556091309</v>
          </cell>
        </row>
        <row r="2228">
          <cell r="A2228">
            <v>39699</v>
          </cell>
          <cell r="B2228">
            <v>7.9537552580514728</v>
          </cell>
          <cell r="C2228">
            <v>8.0019600192588669</v>
          </cell>
          <cell r="D2228">
            <v>7.2933526039123544</v>
          </cell>
          <cell r="E2228">
            <v>7.2933526039123544</v>
          </cell>
        </row>
        <row r="2229">
          <cell r="A2229">
            <v>39700</v>
          </cell>
          <cell r="B2229">
            <v>7.1728464833275511</v>
          </cell>
          <cell r="C2229">
            <v>7.2475635049006986</v>
          </cell>
          <cell r="D2229">
            <v>6.8257731403414574</v>
          </cell>
          <cell r="E2229">
            <v>6.8330039978027344</v>
          </cell>
        </row>
        <row r="2230">
          <cell r="A2230">
            <v>39701</v>
          </cell>
          <cell r="B2230">
            <v>6.8305920992674656</v>
          </cell>
          <cell r="C2230">
            <v>7.0499230002766584</v>
          </cell>
          <cell r="D2230">
            <v>6.4738781569354726</v>
          </cell>
          <cell r="E2230">
            <v>6.9125399589538574</v>
          </cell>
        </row>
        <row r="2231">
          <cell r="A2231">
            <v>39702</v>
          </cell>
          <cell r="B2231">
            <v>6.9896672575600407</v>
          </cell>
          <cell r="C2231">
            <v>7.568122386932373</v>
          </cell>
          <cell r="D2231">
            <v>6.8691557531193501</v>
          </cell>
          <cell r="E2231">
            <v>7.568122386932373</v>
          </cell>
        </row>
        <row r="2232">
          <cell r="A2232">
            <v>39703</v>
          </cell>
          <cell r="B2232">
            <v>7.6331999868711087</v>
          </cell>
          <cell r="C2232">
            <v>7.9923242750282961</v>
          </cell>
          <cell r="D2232">
            <v>7.5199193192397757</v>
          </cell>
          <cell r="E2232">
            <v>7.9537606239318848</v>
          </cell>
        </row>
        <row r="2233">
          <cell r="A2233">
            <v>39706</v>
          </cell>
          <cell r="B2233">
            <v>7.372894959722232</v>
          </cell>
          <cell r="C2233">
            <v>7.6356101147083244</v>
          </cell>
          <cell r="D2233">
            <v>7.1824865341186523</v>
          </cell>
          <cell r="E2233">
            <v>7.1824865341186523</v>
          </cell>
        </row>
        <row r="2234">
          <cell r="A2234">
            <v>39707</v>
          </cell>
          <cell r="B2234">
            <v>6.8691550503241459</v>
          </cell>
          <cell r="C2234">
            <v>7.5729421826406877</v>
          </cell>
          <cell r="D2234">
            <v>6.7269514528560359</v>
          </cell>
          <cell r="E2234">
            <v>7.5440192222595206</v>
          </cell>
        </row>
        <row r="2235">
          <cell r="A2235">
            <v>39708</v>
          </cell>
          <cell r="B2235">
            <v>7.4958167674444844</v>
          </cell>
          <cell r="C2235">
            <v>7.6476610830337517</v>
          </cell>
          <cell r="D2235">
            <v>7.1342822011019686</v>
          </cell>
          <cell r="E2235">
            <v>7.1824865341186523</v>
          </cell>
        </row>
        <row r="2236">
          <cell r="A2236">
            <v>39709</v>
          </cell>
          <cell r="B2236">
            <v>7.471712776522601</v>
          </cell>
          <cell r="C2236">
            <v>7.9489381919173123</v>
          </cell>
          <cell r="D2236">
            <v>7.2596127451410206</v>
          </cell>
          <cell r="E2236">
            <v>7.7609405517578116</v>
          </cell>
        </row>
        <row r="2237">
          <cell r="A2237">
            <v>39710</v>
          </cell>
          <cell r="B2237">
            <v>8.363500242829506</v>
          </cell>
          <cell r="C2237">
            <v>8.5539086780911315</v>
          </cell>
          <cell r="D2237">
            <v>7.9537608629722119</v>
          </cell>
          <cell r="E2237">
            <v>8.4309864044189453</v>
          </cell>
        </row>
        <row r="2238">
          <cell r="A2238">
            <v>39713</v>
          </cell>
          <cell r="B2238">
            <v>8.5273940399868646</v>
          </cell>
          <cell r="C2238">
            <v>8.7684170411894247</v>
          </cell>
          <cell r="D2238">
            <v>8.3442160441922422</v>
          </cell>
          <cell r="E2238">
            <v>8.4117031097412109</v>
          </cell>
        </row>
        <row r="2239">
          <cell r="A2239">
            <v>39714</v>
          </cell>
          <cell r="B2239">
            <v>8.3152939645867594</v>
          </cell>
          <cell r="C2239">
            <v>8.4936513991009335</v>
          </cell>
          <cell r="D2239">
            <v>7.8477096494569096</v>
          </cell>
          <cell r="E2239">
            <v>8.0140151977539062</v>
          </cell>
        </row>
        <row r="2240">
          <cell r="A2240">
            <v>39715</v>
          </cell>
          <cell r="B2240">
            <v>8.2188845810083695</v>
          </cell>
          <cell r="C2240">
            <v>8.4478566329688629</v>
          </cell>
          <cell r="D2240">
            <v>8.1682699676761121</v>
          </cell>
          <cell r="E2240">
            <v>8.3128843307495117</v>
          </cell>
        </row>
        <row r="2241">
          <cell r="A2241">
            <v>39716</v>
          </cell>
          <cell r="B2241">
            <v>8.4840098297264923</v>
          </cell>
          <cell r="C2241">
            <v>8.6961103283128445</v>
          </cell>
          <cell r="D2241">
            <v>8.4165227641495974</v>
          </cell>
          <cell r="E2241">
            <v>8.6888790130615234</v>
          </cell>
        </row>
        <row r="2242">
          <cell r="A2242">
            <v>39717</v>
          </cell>
          <cell r="B2242">
            <v>8.4117011494025373</v>
          </cell>
          <cell r="C2242">
            <v>8.5659556871145401</v>
          </cell>
          <cell r="D2242">
            <v>8.2767279691897482</v>
          </cell>
          <cell r="E2242">
            <v>8.5394430160522461</v>
          </cell>
        </row>
        <row r="2243">
          <cell r="A2243">
            <v>39720</v>
          </cell>
          <cell r="B2243">
            <v>8.1947809466878869</v>
          </cell>
          <cell r="C2243">
            <v>8.3562658946052064</v>
          </cell>
          <cell r="D2243">
            <v>7.2306890706069593</v>
          </cell>
          <cell r="E2243">
            <v>7.8935022354125977</v>
          </cell>
        </row>
        <row r="2244">
          <cell r="A2244">
            <v>39721</v>
          </cell>
          <cell r="B2244">
            <v>7.9850928133028507</v>
          </cell>
          <cell r="C2244">
            <v>8.4599075317382812</v>
          </cell>
          <cell r="D2244">
            <v>7.7488903668959699</v>
          </cell>
          <cell r="E2244">
            <v>8.4599075317382812</v>
          </cell>
        </row>
        <row r="2245">
          <cell r="A2245">
            <v>39722</v>
          </cell>
          <cell r="B2245">
            <v>8.4358050420895534</v>
          </cell>
          <cell r="C2245">
            <v>8.5032911882087401</v>
          </cell>
          <cell r="D2245">
            <v>8.0260657561592481</v>
          </cell>
          <cell r="E2245">
            <v>8.4117031097412109</v>
          </cell>
        </row>
        <row r="2246">
          <cell r="A2246">
            <v>39723</v>
          </cell>
          <cell r="B2246">
            <v>8.1827308138823263</v>
          </cell>
          <cell r="C2246">
            <v>8.3393952080123288</v>
          </cell>
          <cell r="D2246">
            <v>7.5464297983840032</v>
          </cell>
          <cell r="E2246">
            <v>7.7247867584228516</v>
          </cell>
        </row>
        <row r="2247">
          <cell r="A2247">
            <v>39724</v>
          </cell>
          <cell r="B2247">
            <v>7.9055532770043131</v>
          </cell>
          <cell r="C2247">
            <v>8.1947810265325725</v>
          </cell>
          <cell r="D2247">
            <v>7.3753030158222828</v>
          </cell>
          <cell r="E2247">
            <v>7.4717121124267578</v>
          </cell>
        </row>
        <row r="2248">
          <cell r="A2248">
            <v>39727</v>
          </cell>
          <cell r="B2248">
            <v>6.8426446301891701</v>
          </cell>
          <cell r="C2248">
            <v>7.315050074013925</v>
          </cell>
          <cell r="D2248">
            <v>6.0255765914916992</v>
          </cell>
          <cell r="E2248">
            <v>7.2306919097900391</v>
          </cell>
        </row>
        <row r="2249">
          <cell r="A2249">
            <v>39728</v>
          </cell>
          <cell r="B2249">
            <v>7.1583845668789081</v>
          </cell>
          <cell r="C2249">
            <v>7.4596633708769273</v>
          </cell>
          <cell r="D2249">
            <v>6.5799288954307356</v>
          </cell>
          <cell r="E2249">
            <v>6.8209519386291504</v>
          </cell>
        </row>
        <row r="2250">
          <cell r="A2250">
            <v>39729</v>
          </cell>
          <cell r="B2250">
            <v>6.4353146553039551</v>
          </cell>
          <cell r="C2250">
            <v>6.9896674034127964</v>
          </cell>
          <cell r="D2250">
            <v>6.240085683041479</v>
          </cell>
          <cell r="E2250">
            <v>6.4353146553039551</v>
          </cell>
        </row>
        <row r="2251">
          <cell r="A2251">
            <v>39730</v>
          </cell>
          <cell r="B2251">
            <v>6.8450537983961084</v>
          </cell>
          <cell r="C2251">
            <v>6.8691561927698661</v>
          </cell>
          <cell r="D2251">
            <v>6.1725997996293502</v>
          </cell>
          <cell r="E2251">
            <v>6.237675666809082</v>
          </cell>
        </row>
        <row r="2252">
          <cell r="A2252">
            <v>39731</v>
          </cell>
          <cell r="B2252">
            <v>5.5459398356395013</v>
          </cell>
          <cell r="C2252">
            <v>6.0376265653911414</v>
          </cell>
          <cell r="D2252">
            <v>5.5194271558991659</v>
          </cell>
          <cell r="E2252">
            <v>5.7845525741577148</v>
          </cell>
        </row>
        <row r="2253">
          <cell r="A2253">
            <v>39734</v>
          </cell>
          <cell r="B2253">
            <v>6.3389056410930102</v>
          </cell>
          <cell r="C2253">
            <v>6.4835195541381836</v>
          </cell>
          <cell r="D2253">
            <v>5.9821916593725497</v>
          </cell>
          <cell r="E2253">
            <v>6.4835195541381836</v>
          </cell>
        </row>
        <row r="2254">
          <cell r="A2254">
            <v>39735</v>
          </cell>
          <cell r="B2254">
            <v>6.845053817555903</v>
          </cell>
          <cell r="C2254">
            <v>6.989667724488303</v>
          </cell>
          <cell r="D2254">
            <v>6.3461362293968184</v>
          </cell>
          <cell r="E2254">
            <v>6.5799283981323242</v>
          </cell>
        </row>
        <row r="2255">
          <cell r="A2255">
            <v>39736</v>
          </cell>
          <cell r="B2255">
            <v>6.2665986220041914</v>
          </cell>
          <cell r="C2255">
            <v>6.3148034106748128</v>
          </cell>
          <cell r="D2255">
            <v>5.5218374413041911</v>
          </cell>
          <cell r="E2255">
            <v>5.7845525741577148</v>
          </cell>
        </row>
        <row r="2256">
          <cell r="A2256">
            <v>39737</v>
          </cell>
          <cell r="B2256">
            <v>5.7893726622453929</v>
          </cell>
          <cell r="C2256">
            <v>5.8327568764885562</v>
          </cell>
          <cell r="D2256">
            <v>5.0879957578873141</v>
          </cell>
          <cell r="E2256">
            <v>5.3507108688354492</v>
          </cell>
        </row>
        <row r="2257">
          <cell r="A2257">
            <v>39738</v>
          </cell>
          <cell r="B2257">
            <v>5.4085566233667839</v>
          </cell>
          <cell r="C2257">
            <v>5.8110650796368351</v>
          </cell>
          <cell r="D2257">
            <v>5.1819948589528533</v>
          </cell>
          <cell r="E2257">
            <v>5.5411190986633301</v>
          </cell>
        </row>
        <row r="2258">
          <cell r="A2258">
            <v>39741</v>
          </cell>
          <cell r="B2258">
            <v>5.6857337224103777</v>
          </cell>
          <cell r="C2258">
            <v>6.1701901026343648</v>
          </cell>
          <cell r="D2258">
            <v>5.6664518970155662</v>
          </cell>
          <cell r="E2258">
            <v>6.119575023651123</v>
          </cell>
        </row>
        <row r="2259">
          <cell r="A2259">
            <v>39742</v>
          </cell>
          <cell r="B2259">
            <v>5.9725497924199589</v>
          </cell>
          <cell r="C2259">
            <v>6.2208031751891397</v>
          </cell>
          <cell r="D2259">
            <v>5.8158844828603469</v>
          </cell>
          <cell r="E2259">
            <v>6.0255746841430664</v>
          </cell>
        </row>
        <row r="2260">
          <cell r="A2260">
            <v>39743</v>
          </cell>
          <cell r="B2260">
            <v>5.6881425580558833</v>
          </cell>
          <cell r="C2260">
            <v>5.8664995124207593</v>
          </cell>
          <cell r="D2260">
            <v>5.4977341785694787</v>
          </cell>
          <cell r="E2260">
            <v>5.591733455657959</v>
          </cell>
        </row>
        <row r="2261">
          <cell r="A2261">
            <v>39744</v>
          </cell>
          <cell r="B2261">
            <v>5.5146051941943472</v>
          </cell>
          <cell r="C2261">
            <v>5.7098341253262452</v>
          </cell>
          <cell r="D2261">
            <v>5.254300412399969</v>
          </cell>
          <cell r="E2261">
            <v>5.4712214469909668</v>
          </cell>
        </row>
        <row r="2262">
          <cell r="A2262">
            <v>39745</v>
          </cell>
          <cell r="B2262">
            <v>4.9988179907835404</v>
          </cell>
          <cell r="C2262">
            <v>5.302507088277987</v>
          </cell>
          <cell r="D2262">
            <v>4.8228712750040943</v>
          </cell>
          <cell r="E2262">
            <v>4.9168701171875</v>
          </cell>
        </row>
        <row r="2263">
          <cell r="A2263">
            <v>39748</v>
          </cell>
          <cell r="B2263">
            <v>4.8373311608529699</v>
          </cell>
          <cell r="C2263">
            <v>4.8517924110099626</v>
          </cell>
          <cell r="D2263">
            <v>4.3649263381958008</v>
          </cell>
          <cell r="E2263">
            <v>4.3649263381958008</v>
          </cell>
        </row>
        <row r="2264">
          <cell r="A2264">
            <v>39749</v>
          </cell>
          <cell r="B2264">
            <v>4.6999494100727413</v>
          </cell>
          <cell r="C2264">
            <v>4.8325119018554687</v>
          </cell>
          <cell r="D2264">
            <v>4.2902100468470756</v>
          </cell>
          <cell r="E2264">
            <v>4.8325119018554687</v>
          </cell>
        </row>
        <row r="2265">
          <cell r="A2265">
            <v>39750</v>
          </cell>
          <cell r="B2265">
            <v>4.9457921845491866</v>
          </cell>
          <cell r="C2265">
            <v>5.3000958372340783</v>
          </cell>
          <cell r="D2265">
            <v>4.8542031849937013</v>
          </cell>
          <cell r="E2265">
            <v>5.1578922271728516</v>
          </cell>
        </row>
        <row r="2266">
          <cell r="A2266">
            <v>39751</v>
          </cell>
          <cell r="B2266">
            <v>5.3748146509622137</v>
          </cell>
          <cell r="C2266">
            <v>5.5363001374830274</v>
          </cell>
          <cell r="D2266">
            <v>5.3025079088188871</v>
          </cell>
          <cell r="E2266">
            <v>5.5073776245117187</v>
          </cell>
        </row>
        <row r="2267">
          <cell r="A2267">
            <v>39752</v>
          </cell>
          <cell r="B2267">
            <v>5.3627613685468134</v>
          </cell>
          <cell r="C2267">
            <v>5.7580389133219594</v>
          </cell>
          <cell r="D2267">
            <v>5.2687625523417134</v>
          </cell>
          <cell r="E2267">
            <v>5.6182456016540527</v>
          </cell>
        </row>
        <row r="2268">
          <cell r="A2268">
            <v>39755</v>
          </cell>
          <cell r="B2268">
            <v>5.7122451460620898</v>
          </cell>
          <cell r="C2268">
            <v>5.7676803243929884</v>
          </cell>
          <cell r="D2268">
            <v>5.5073755090621637</v>
          </cell>
          <cell r="E2268">
            <v>5.5772719383239746</v>
          </cell>
        </row>
        <row r="2269">
          <cell r="A2269">
            <v>39756</v>
          </cell>
          <cell r="B2269">
            <v>5.736348553605005</v>
          </cell>
          <cell r="C2269">
            <v>6.1533187902093873</v>
          </cell>
          <cell r="D2269">
            <v>5.6664521063596442</v>
          </cell>
          <cell r="E2269">
            <v>6.0496788024902344</v>
          </cell>
        </row>
        <row r="2270">
          <cell r="A2270">
            <v>39757</v>
          </cell>
          <cell r="B2270">
            <v>5.9797818367518367</v>
          </cell>
          <cell r="C2270">
            <v>6.1894720958567708</v>
          </cell>
          <cell r="D2270">
            <v>5.7893738632795344</v>
          </cell>
          <cell r="E2270">
            <v>5.8448090553283691</v>
          </cell>
        </row>
        <row r="2271">
          <cell r="A2271">
            <v>39758</v>
          </cell>
          <cell r="B2271">
            <v>5.6519892653559713</v>
          </cell>
          <cell r="C2271">
            <v>5.8207050815112309</v>
          </cell>
          <cell r="D2271">
            <v>5.355530640057613</v>
          </cell>
          <cell r="E2271">
            <v>5.5194263458251953</v>
          </cell>
        </row>
        <row r="2272">
          <cell r="A2272">
            <v>39759</v>
          </cell>
          <cell r="B2272">
            <v>5.6399380455089618</v>
          </cell>
          <cell r="C2272">
            <v>5.7797313655700293</v>
          </cell>
          <cell r="D2272">
            <v>5.4688119380699316</v>
          </cell>
          <cell r="E2272">
            <v>5.6061949729919434</v>
          </cell>
        </row>
        <row r="2273">
          <cell r="A2273">
            <v>39762</v>
          </cell>
          <cell r="B2273">
            <v>5.9291663385151328</v>
          </cell>
          <cell r="C2273">
            <v>6.0231651684861598</v>
          </cell>
          <cell r="D2273">
            <v>5.6543997852141779</v>
          </cell>
          <cell r="E2273">
            <v>5.7725014686584473</v>
          </cell>
        </row>
        <row r="2274">
          <cell r="A2274">
            <v>39763</v>
          </cell>
          <cell r="B2274">
            <v>5.6158356460452374</v>
          </cell>
          <cell r="C2274">
            <v>5.8327567111106244</v>
          </cell>
          <cell r="D2274">
            <v>5.5290676797339664</v>
          </cell>
          <cell r="E2274">
            <v>5.7628598213195801</v>
          </cell>
        </row>
        <row r="2275">
          <cell r="A2275">
            <v>39764</v>
          </cell>
          <cell r="B2275">
            <v>5.4953246846554409</v>
          </cell>
          <cell r="C2275">
            <v>5.5796828337909483</v>
          </cell>
          <cell r="D2275">
            <v>4.9698948860168457</v>
          </cell>
          <cell r="E2275">
            <v>4.9698948860168457</v>
          </cell>
        </row>
        <row r="2276">
          <cell r="A2276">
            <v>39765</v>
          </cell>
          <cell r="B2276">
            <v>4.9891764822864024</v>
          </cell>
          <cell r="C2276">
            <v>5.2036868137078924</v>
          </cell>
          <cell r="D2276">
            <v>4.7891274027198119</v>
          </cell>
          <cell r="E2276">
            <v>5.0855855941772461</v>
          </cell>
        </row>
        <row r="2277">
          <cell r="A2277">
            <v>39766</v>
          </cell>
          <cell r="B2277">
            <v>5.2036878643098872</v>
          </cell>
          <cell r="C2277">
            <v>5.2350206596072768</v>
          </cell>
          <cell r="D2277">
            <v>4.8879477867277341</v>
          </cell>
          <cell r="E2277">
            <v>5.003638744354248</v>
          </cell>
        </row>
        <row r="2278">
          <cell r="A2278">
            <v>39769</v>
          </cell>
          <cell r="B2278">
            <v>4.8204602072994094</v>
          </cell>
          <cell r="C2278">
            <v>5.0132784317054213</v>
          </cell>
          <cell r="D2278">
            <v>4.7746657066098903</v>
          </cell>
          <cell r="E2278">
            <v>4.9289207458496094</v>
          </cell>
        </row>
        <row r="2279">
          <cell r="A2279">
            <v>39770</v>
          </cell>
          <cell r="B2279">
            <v>4.7963586284153186</v>
          </cell>
          <cell r="C2279">
            <v>4.9289215824451693</v>
          </cell>
          <cell r="D2279">
            <v>4.5794379742114577</v>
          </cell>
          <cell r="E2279">
            <v>4.6396937370300293</v>
          </cell>
        </row>
        <row r="2280">
          <cell r="A2280">
            <v>39771</v>
          </cell>
          <cell r="B2280">
            <v>4.6276425112719641</v>
          </cell>
          <cell r="C2280">
            <v>4.7409231735803807</v>
          </cell>
          <cell r="D2280">
            <v>4.4589262008666992</v>
          </cell>
          <cell r="E2280">
            <v>4.4589262008666992</v>
          </cell>
        </row>
        <row r="2281">
          <cell r="A2281">
            <v>39773</v>
          </cell>
          <cell r="B2281">
            <v>4.1624679948255352</v>
          </cell>
          <cell r="C2281">
            <v>4.3335941318919824</v>
          </cell>
          <cell r="D2281">
            <v>4.03713590418492</v>
          </cell>
          <cell r="E2281">
            <v>4.0708789825439453</v>
          </cell>
        </row>
        <row r="2282">
          <cell r="A2282">
            <v>39776</v>
          </cell>
          <cell r="B2282">
            <v>4.5071300699667454</v>
          </cell>
          <cell r="C2282">
            <v>4.661384635536689</v>
          </cell>
          <cell r="D2282">
            <v>4.3022604377473721</v>
          </cell>
          <cell r="E2282">
            <v>4.6348719596862793</v>
          </cell>
        </row>
        <row r="2283">
          <cell r="A2283">
            <v>39777</v>
          </cell>
          <cell r="B2283">
            <v>4.5432822287467376</v>
          </cell>
          <cell r="C2283">
            <v>4.8156379317554467</v>
          </cell>
          <cell r="D2283">
            <v>4.4854367819054568</v>
          </cell>
          <cell r="E2283">
            <v>4.6662039756774902</v>
          </cell>
        </row>
        <row r="2284">
          <cell r="A2284">
            <v>39778</v>
          </cell>
          <cell r="B2284">
            <v>4.5529248795448343</v>
          </cell>
          <cell r="C2284">
            <v>5.0060484323853514</v>
          </cell>
          <cell r="D2284">
            <v>4.533643055575979</v>
          </cell>
          <cell r="E2284">
            <v>4.9457926750183114</v>
          </cell>
        </row>
        <row r="2285">
          <cell r="A2285">
            <v>39779</v>
          </cell>
          <cell r="B2285">
            <v>4.8614336284133506</v>
          </cell>
          <cell r="C2285">
            <v>5.0060475114329144</v>
          </cell>
          <cell r="D2285">
            <v>4.8084087371826172</v>
          </cell>
          <cell r="E2285">
            <v>4.8084087371826172</v>
          </cell>
        </row>
        <row r="2286">
          <cell r="A2286">
            <v>39780</v>
          </cell>
          <cell r="B2286">
            <v>4.7722562647543612</v>
          </cell>
          <cell r="C2286">
            <v>4.9530235544755872</v>
          </cell>
          <cell r="D2286">
            <v>4.6686167381414512</v>
          </cell>
          <cell r="E2286">
            <v>4.8349223136901864</v>
          </cell>
        </row>
        <row r="2287">
          <cell r="A2287">
            <v>39783</v>
          </cell>
          <cell r="B2287">
            <v>4.6348716062169393</v>
          </cell>
          <cell r="C2287">
            <v>4.6951273487617717</v>
          </cell>
          <cell r="D2287">
            <v>4.4348225593566886</v>
          </cell>
          <cell r="E2287">
            <v>4.4348225593566886</v>
          </cell>
        </row>
        <row r="2288">
          <cell r="A2288">
            <v>39784</v>
          </cell>
          <cell r="B2288">
            <v>4.507131857131129</v>
          </cell>
          <cell r="C2288">
            <v>4.5697974544558813</v>
          </cell>
          <cell r="D2288">
            <v>4.3625179147096667</v>
          </cell>
          <cell r="E2288">
            <v>4.4107222557067871</v>
          </cell>
        </row>
        <row r="2289">
          <cell r="A2289">
            <v>39785</v>
          </cell>
          <cell r="B2289">
            <v>4.4107209998634209</v>
          </cell>
          <cell r="C2289">
            <v>4.683077264824913</v>
          </cell>
          <cell r="D2289">
            <v>4.2709276692588682</v>
          </cell>
          <cell r="E2289">
            <v>4.6541543006896973</v>
          </cell>
        </row>
        <row r="2290">
          <cell r="A2290">
            <v>39786</v>
          </cell>
          <cell r="B2290">
            <v>4.7240509373444786</v>
          </cell>
          <cell r="C2290">
            <v>4.7240509373444786</v>
          </cell>
          <cell r="D2290">
            <v>4.4830279350280762</v>
          </cell>
          <cell r="E2290">
            <v>4.4830279350280762</v>
          </cell>
        </row>
        <row r="2291">
          <cell r="A2291">
            <v>39787</v>
          </cell>
          <cell r="B2291">
            <v>4.3842087764877071</v>
          </cell>
          <cell r="C2291">
            <v>4.4251827074722616</v>
          </cell>
          <cell r="D2291">
            <v>4.1817494068834256</v>
          </cell>
          <cell r="E2291">
            <v>4.3769779205322266</v>
          </cell>
        </row>
        <row r="2292">
          <cell r="A2292">
            <v>39790</v>
          </cell>
          <cell r="B2292">
            <v>4.6155899698830636</v>
          </cell>
          <cell r="C2292">
            <v>4.8927663046293857</v>
          </cell>
          <cell r="D2292">
            <v>4.5938978649301916</v>
          </cell>
          <cell r="E2292">
            <v>4.8710741996765137</v>
          </cell>
        </row>
        <row r="2293">
          <cell r="A2293">
            <v>39791</v>
          </cell>
          <cell r="B2293">
            <v>4.8662552437529412</v>
          </cell>
          <cell r="C2293">
            <v>5.049432806963555</v>
          </cell>
          <cell r="D2293">
            <v>4.8059994845276712</v>
          </cell>
          <cell r="E2293">
            <v>4.8469734191894531</v>
          </cell>
        </row>
        <row r="2294">
          <cell r="A2294">
            <v>39792</v>
          </cell>
          <cell r="B2294">
            <v>4.986766618874519</v>
          </cell>
          <cell r="C2294">
            <v>5.3338394510417801</v>
          </cell>
          <cell r="D2294">
            <v>4.9771254770124003</v>
          </cell>
          <cell r="E2294">
            <v>5.2880454063415527</v>
          </cell>
        </row>
        <row r="2295">
          <cell r="A2295">
            <v>39793</v>
          </cell>
          <cell r="B2295">
            <v>5.3507124714051972</v>
          </cell>
          <cell r="C2295">
            <v>5.6592217144859784</v>
          </cell>
          <cell r="D2295">
            <v>5.3145586422310132</v>
          </cell>
          <cell r="E2295">
            <v>5.3820452690124512</v>
          </cell>
        </row>
        <row r="2296">
          <cell r="A2296">
            <v>39794</v>
          </cell>
          <cell r="B2296">
            <v>5.1096876158680846</v>
          </cell>
          <cell r="C2296">
            <v>5.488093639870872</v>
          </cell>
          <cell r="D2296">
            <v>5.0855852247176463</v>
          </cell>
          <cell r="E2296">
            <v>5.4471197128295898</v>
          </cell>
        </row>
        <row r="2297">
          <cell r="A2297">
            <v>39797</v>
          </cell>
          <cell r="B2297">
            <v>5.5748615228598579</v>
          </cell>
          <cell r="C2297">
            <v>5.7725007596303861</v>
          </cell>
          <cell r="D2297">
            <v>5.4495299181977668</v>
          </cell>
          <cell r="E2297">
            <v>5.5194263458251953</v>
          </cell>
        </row>
        <row r="2298">
          <cell r="A2298">
            <v>39798</v>
          </cell>
          <cell r="B2298">
            <v>5.7050158335549712</v>
          </cell>
          <cell r="C2298">
            <v>5.7676818841556363</v>
          </cell>
          <cell r="D2298">
            <v>5.6447600687137554</v>
          </cell>
          <cell r="E2298">
            <v>5.7363486289978027</v>
          </cell>
        </row>
        <row r="2299">
          <cell r="A2299">
            <v>39799</v>
          </cell>
          <cell r="B2299">
            <v>5.7797301890093848</v>
          </cell>
          <cell r="C2299">
            <v>5.9653179695032588</v>
          </cell>
          <cell r="D2299">
            <v>5.7001926344712661</v>
          </cell>
          <cell r="E2299">
            <v>5.8689088821411133</v>
          </cell>
        </row>
        <row r="2300">
          <cell r="A2300">
            <v>39800</v>
          </cell>
          <cell r="B2300">
            <v>5.9050625740213594</v>
          </cell>
          <cell r="C2300">
            <v>5.9508570655604496</v>
          </cell>
          <cell r="D2300">
            <v>5.6037838712651684</v>
          </cell>
          <cell r="E2300">
            <v>5.6640396118164062</v>
          </cell>
        </row>
        <row r="2301">
          <cell r="A2301">
            <v>39801</v>
          </cell>
          <cell r="B2301">
            <v>5.5555786596563648</v>
          </cell>
          <cell r="C2301">
            <v>5.7074233713886873</v>
          </cell>
          <cell r="D2301">
            <v>5.502553777623131</v>
          </cell>
          <cell r="E2301">
            <v>5.6278858184814453</v>
          </cell>
        </row>
        <row r="2302">
          <cell r="A2302">
            <v>39804</v>
          </cell>
          <cell r="B2302">
            <v>5.6640407957245067</v>
          </cell>
          <cell r="C2302">
            <v>5.7387578009053772</v>
          </cell>
          <cell r="D2302">
            <v>5.3338390662098352</v>
          </cell>
          <cell r="E2302">
            <v>5.3362493515014648</v>
          </cell>
        </row>
        <row r="2303">
          <cell r="A2303">
            <v>39805</v>
          </cell>
          <cell r="B2303">
            <v>5.3627622019160883</v>
          </cell>
          <cell r="C2303">
            <v>5.4471203509678663</v>
          </cell>
          <cell r="D2303">
            <v>5.2639428003658404</v>
          </cell>
          <cell r="E2303">
            <v>5.3025064468383789</v>
          </cell>
        </row>
        <row r="2304">
          <cell r="A2304">
            <v>39808</v>
          </cell>
          <cell r="B2304">
            <v>5.4181963793772034</v>
          </cell>
          <cell r="C2304">
            <v>5.495323657989502</v>
          </cell>
          <cell r="D2304">
            <v>5.3482999555278754</v>
          </cell>
          <cell r="E2304">
            <v>5.495323657989502</v>
          </cell>
        </row>
        <row r="2305">
          <cell r="A2305">
            <v>39811</v>
          </cell>
          <cell r="B2305">
            <v>5.5314778079851452</v>
          </cell>
          <cell r="C2305">
            <v>5.5435287736070382</v>
          </cell>
          <cell r="D2305">
            <v>5.326608174408868</v>
          </cell>
          <cell r="E2305">
            <v>5.4278378486633301</v>
          </cell>
        </row>
        <row r="2306">
          <cell r="A2306">
            <v>39812</v>
          </cell>
          <cell r="B2306">
            <v>5.4712222327524929</v>
          </cell>
          <cell r="C2306">
            <v>5.5676313399084858</v>
          </cell>
          <cell r="D2306">
            <v>5.3603514147369369</v>
          </cell>
          <cell r="E2306">
            <v>5.5049653053283691</v>
          </cell>
        </row>
        <row r="2307">
          <cell r="A2307">
            <v>39815</v>
          </cell>
          <cell r="B2307">
            <v>5.6086063754120064</v>
          </cell>
          <cell r="C2307">
            <v>5.9219361504690564</v>
          </cell>
          <cell r="D2307">
            <v>5.591734835792546</v>
          </cell>
          <cell r="E2307">
            <v>5.914705753326416</v>
          </cell>
        </row>
        <row r="2308">
          <cell r="A2308">
            <v>39818</v>
          </cell>
          <cell r="B2308">
            <v>5.8761419078107231</v>
          </cell>
          <cell r="C2308">
            <v>6.1460879330260756</v>
          </cell>
          <cell r="D2308">
            <v>5.7917842059137357</v>
          </cell>
          <cell r="E2308">
            <v>6.0496788024902344</v>
          </cell>
        </row>
        <row r="2309">
          <cell r="A2309">
            <v>39819</v>
          </cell>
          <cell r="B2309">
            <v>6.1484973166778953</v>
          </cell>
          <cell r="C2309">
            <v>6.240085862320794</v>
          </cell>
          <cell r="D2309">
            <v>6.0400367734159746</v>
          </cell>
          <cell r="E2309">
            <v>6.1340360641479492</v>
          </cell>
        </row>
        <row r="2310">
          <cell r="A2310">
            <v>39820</v>
          </cell>
          <cell r="B2310">
            <v>5.977372140384773</v>
          </cell>
          <cell r="C2310">
            <v>6.0231666538473814</v>
          </cell>
          <cell r="D2310">
            <v>5.8158866600098236</v>
          </cell>
          <cell r="E2310">
            <v>5.8930144309997559</v>
          </cell>
        </row>
        <row r="2311">
          <cell r="A2311">
            <v>39821</v>
          </cell>
          <cell r="B2311">
            <v>5.8689107813904284</v>
          </cell>
          <cell r="C2311">
            <v>6.1460871696472168</v>
          </cell>
          <cell r="D2311">
            <v>5.7459889828316912</v>
          </cell>
          <cell r="E2311">
            <v>6.1460871696472168</v>
          </cell>
        </row>
        <row r="2312">
          <cell r="A2312">
            <v>39822</v>
          </cell>
          <cell r="B2312">
            <v>6.097881138477387</v>
          </cell>
          <cell r="C2312">
            <v>6.2617768365063498</v>
          </cell>
          <cell r="D2312">
            <v>6.0496768188725918</v>
          </cell>
          <cell r="E2312">
            <v>6.121983528137207</v>
          </cell>
        </row>
        <row r="2313">
          <cell r="A2313">
            <v>39825</v>
          </cell>
          <cell r="B2313">
            <v>5.9629102914175167</v>
          </cell>
          <cell r="C2313">
            <v>6.0111150860277114</v>
          </cell>
          <cell r="D2313">
            <v>5.7146563806904993</v>
          </cell>
          <cell r="E2313">
            <v>5.7242975234985352</v>
          </cell>
        </row>
        <row r="2314">
          <cell r="A2314">
            <v>39826</v>
          </cell>
          <cell r="B2314">
            <v>5.6278875658234586</v>
          </cell>
          <cell r="C2314">
            <v>5.9460378762314789</v>
          </cell>
          <cell r="D2314">
            <v>5.5724523819797724</v>
          </cell>
          <cell r="E2314">
            <v>5.7725014686584473</v>
          </cell>
        </row>
        <row r="2315">
          <cell r="A2315">
            <v>39827</v>
          </cell>
          <cell r="B2315">
            <v>5.7146550590090186</v>
          </cell>
          <cell r="C2315">
            <v>5.8496282688150583</v>
          </cell>
          <cell r="D2315">
            <v>5.54834952146836</v>
          </cell>
          <cell r="E2315">
            <v>5.6158356666564941</v>
          </cell>
        </row>
        <row r="2316">
          <cell r="A2316">
            <v>39828</v>
          </cell>
          <cell r="B2316">
            <v>5.6278884469149784</v>
          </cell>
          <cell r="C2316">
            <v>5.8086557388305664</v>
          </cell>
          <cell r="D2316">
            <v>5.4278393289169937</v>
          </cell>
          <cell r="E2316">
            <v>5.8086557388305664</v>
          </cell>
        </row>
        <row r="2317">
          <cell r="A2317">
            <v>39829</v>
          </cell>
          <cell r="B2317">
            <v>5.9556769128276521</v>
          </cell>
          <cell r="C2317">
            <v>5.9653180515538722</v>
          </cell>
          <cell r="D2317">
            <v>5.7363460636689156</v>
          </cell>
          <cell r="E2317">
            <v>5.8520374298095703</v>
          </cell>
        </row>
        <row r="2318">
          <cell r="A2318">
            <v>39832</v>
          </cell>
          <cell r="B2318">
            <v>5.866500226911759</v>
          </cell>
          <cell r="C2318">
            <v>5.8954227312962253</v>
          </cell>
          <cell r="D2318">
            <v>5.7001942176988596</v>
          </cell>
          <cell r="E2318">
            <v>5.7435784339904794</v>
          </cell>
        </row>
        <row r="2319">
          <cell r="A2319">
            <v>39833</v>
          </cell>
          <cell r="B2319">
            <v>5.7001941654404042</v>
          </cell>
          <cell r="C2319">
            <v>5.808654705175103</v>
          </cell>
          <cell r="D2319">
            <v>5.557990550994873</v>
          </cell>
          <cell r="E2319">
            <v>5.557990550994873</v>
          </cell>
        </row>
        <row r="2320">
          <cell r="A2320">
            <v>39834</v>
          </cell>
          <cell r="B2320">
            <v>5.5941440669574583</v>
          </cell>
          <cell r="C2320">
            <v>5.8472185134887704</v>
          </cell>
          <cell r="D2320">
            <v>5.5941440669574583</v>
          </cell>
          <cell r="E2320">
            <v>5.8472185134887704</v>
          </cell>
        </row>
        <row r="2321">
          <cell r="A2321">
            <v>39835</v>
          </cell>
          <cell r="B2321">
            <v>5.8954237331673456</v>
          </cell>
          <cell r="C2321">
            <v>5.9171158449995227</v>
          </cell>
          <cell r="D2321">
            <v>5.6037860558691799</v>
          </cell>
          <cell r="E2321">
            <v>5.6977849006652832</v>
          </cell>
        </row>
        <row r="2322">
          <cell r="A2322">
            <v>39836</v>
          </cell>
          <cell r="B2322">
            <v>5.5435306235776753</v>
          </cell>
          <cell r="C2322">
            <v>5.8255276345569662</v>
          </cell>
          <cell r="D2322">
            <v>5.4784542841866797</v>
          </cell>
          <cell r="E2322">
            <v>5.6857342720031738</v>
          </cell>
        </row>
        <row r="2323">
          <cell r="A2323">
            <v>39839</v>
          </cell>
          <cell r="B2323">
            <v>5.6640418950743436</v>
          </cell>
          <cell r="C2323">
            <v>5.8544503326357891</v>
          </cell>
          <cell r="D2323">
            <v>5.6037861302331278</v>
          </cell>
          <cell r="E2323">
            <v>5.7363486289978027</v>
          </cell>
        </row>
        <row r="2324">
          <cell r="A2324">
            <v>39840</v>
          </cell>
          <cell r="B2324">
            <v>5.7387582535385029</v>
          </cell>
          <cell r="C2324">
            <v>5.8062448678822696</v>
          </cell>
          <cell r="D2324">
            <v>5.7026048907423581</v>
          </cell>
          <cell r="E2324">
            <v>5.7604503631591797</v>
          </cell>
        </row>
        <row r="2325">
          <cell r="A2325">
            <v>39841</v>
          </cell>
          <cell r="B2325">
            <v>5.8785501669301397</v>
          </cell>
          <cell r="C2325">
            <v>6.1099324601629679</v>
          </cell>
          <cell r="D2325">
            <v>5.8689094870576426</v>
          </cell>
          <cell r="E2325">
            <v>6.0737791061401367</v>
          </cell>
        </row>
        <row r="2326">
          <cell r="A2326">
            <v>39842</v>
          </cell>
          <cell r="B2326">
            <v>5.9966525754703994</v>
          </cell>
          <cell r="C2326">
            <v>6.0834210103600528</v>
          </cell>
          <cell r="D2326">
            <v>5.9556786434075004</v>
          </cell>
          <cell r="E2326">
            <v>6.032806396484375</v>
          </cell>
        </row>
        <row r="2327">
          <cell r="A2327">
            <v>39843</v>
          </cell>
          <cell r="B2327">
            <v>5.9773707521299126</v>
          </cell>
          <cell r="C2327">
            <v>6.2159839480764596</v>
          </cell>
          <cell r="D2327">
            <v>5.9653197849352084</v>
          </cell>
          <cell r="E2327">
            <v>6.032806396484375</v>
          </cell>
        </row>
        <row r="2328">
          <cell r="A2328">
            <v>39846</v>
          </cell>
          <cell r="B2328">
            <v>5.9171136346112716</v>
          </cell>
          <cell r="C2328">
            <v>6.068958360713621</v>
          </cell>
          <cell r="D2328">
            <v>5.9074729550177718</v>
          </cell>
          <cell r="E2328">
            <v>5.9508571624755859</v>
          </cell>
        </row>
        <row r="2329">
          <cell r="A2329">
            <v>39847</v>
          </cell>
          <cell r="B2329">
            <v>6.0014728371651644</v>
          </cell>
          <cell r="C2329">
            <v>6.1701891274919189</v>
          </cell>
          <cell r="D2329">
            <v>5.9773704443020703</v>
          </cell>
          <cell r="E2329">
            <v>6.1653685569763184</v>
          </cell>
        </row>
        <row r="2330">
          <cell r="A2330">
            <v>39848</v>
          </cell>
          <cell r="B2330">
            <v>6.2352660020599746</v>
          </cell>
          <cell r="C2330">
            <v>6.4015715621302256</v>
          </cell>
          <cell r="D2330">
            <v>6.1605485316012203</v>
          </cell>
          <cell r="E2330">
            <v>6.1942920684814453</v>
          </cell>
        </row>
        <row r="2331">
          <cell r="A2331">
            <v>39849</v>
          </cell>
          <cell r="B2331">
            <v>6.1822396092547232</v>
          </cell>
          <cell r="C2331">
            <v>6.3509558863507447</v>
          </cell>
          <cell r="D2331">
            <v>6.0954716453527977</v>
          </cell>
          <cell r="E2331">
            <v>6.2665977478027344</v>
          </cell>
        </row>
        <row r="2332">
          <cell r="A2332">
            <v>39850</v>
          </cell>
          <cell r="B2332">
            <v>6.3389057458215321</v>
          </cell>
          <cell r="C2332">
            <v>6.5775189591315542</v>
          </cell>
          <cell r="D2332">
            <v>6.2810602715907571</v>
          </cell>
          <cell r="E2332">
            <v>6.5317244529724121</v>
          </cell>
        </row>
        <row r="2333">
          <cell r="A2333">
            <v>39853</v>
          </cell>
          <cell r="B2333">
            <v>6.5100321245980206</v>
          </cell>
          <cell r="C2333">
            <v>6.784798232918809</v>
          </cell>
          <cell r="D2333">
            <v>6.4835194440705939</v>
          </cell>
          <cell r="E2333">
            <v>6.6016206741333008</v>
          </cell>
        </row>
        <row r="2334">
          <cell r="A2334">
            <v>39854</v>
          </cell>
          <cell r="B2334">
            <v>6.7004386755406982</v>
          </cell>
          <cell r="C2334">
            <v>6.7847968106778893</v>
          </cell>
          <cell r="D2334">
            <v>6.4835180849842464</v>
          </cell>
          <cell r="E2334">
            <v>6.5196714401245117</v>
          </cell>
        </row>
        <row r="2335">
          <cell r="A2335">
            <v>39855</v>
          </cell>
          <cell r="B2335">
            <v>6.5244934885057333</v>
          </cell>
          <cell r="C2335">
            <v>6.6715176870684054</v>
          </cell>
          <cell r="D2335">
            <v>6.3630080365530306</v>
          </cell>
          <cell r="E2335">
            <v>6.4835195541381836</v>
          </cell>
        </row>
        <row r="2336">
          <cell r="A2336">
            <v>39856</v>
          </cell>
          <cell r="B2336">
            <v>6.4112138491163879</v>
          </cell>
          <cell r="C2336">
            <v>6.5630581831958814</v>
          </cell>
          <cell r="D2336">
            <v>6.2858817405242489</v>
          </cell>
          <cell r="E2336">
            <v>6.4570083618164062</v>
          </cell>
        </row>
        <row r="2337">
          <cell r="A2337">
            <v>39857</v>
          </cell>
          <cell r="B2337">
            <v>6.6594654270616829</v>
          </cell>
          <cell r="C2337">
            <v>6.6956192455900414</v>
          </cell>
          <cell r="D2337">
            <v>6.50762113615919</v>
          </cell>
          <cell r="E2337">
            <v>6.6522350311279297</v>
          </cell>
        </row>
        <row r="2338">
          <cell r="A2338">
            <v>39860</v>
          </cell>
          <cell r="B2338">
            <v>6.6040299437426153</v>
          </cell>
          <cell r="C2338">
            <v>6.7293620109558114</v>
          </cell>
          <cell r="D2338">
            <v>6.5558256207709178</v>
          </cell>
          <cell r="E2338">
            <v>6.7293620109558114</v>
          </cell>
        </row>
        <row r="2339">
          <cell r="A2339">
            <v>39861</v>
          </cell>
          <cell r="B2339">
            <v>6.5076199843322868</v>
          </cell>
          <cell r="C2339">
            <v>6.5558247606947493</v>
          </cell>
          <cell r="D2339">
            <v>6.3485448659369048</v>
          </cell>
          <cell r="E2339">
            <v>6.3630061149597168</v>
          </cell>
        </row>
        <row r="2340">
          <cell r="A2340">
            <v>39862</v>
          </cell>
          <cell r="B2340">
            <v>6.4401366508554769</v>
          </cell>
          <cell r="C2340">
            <v>6.4979821359563141</v>
          </cell>
          <cell r="D2340">
            <v>6.1533195113615431</v>
          </cell>
          <cell r="E2340">
            <v>6.2400875091552734</v>
          </cell>
        </row>
        <row r="2341">
          <cell r="A2341">
            <v>39863</v>
          </cell>
          <cell r="B2341">
            <v>6.3148029248693138</v>
          </cell>
          <cell r="C2341">
            <v>6.4160326055179482</v>
          </cell>
          <cell r="D2341">
            <v>6.2786491062902376</v>
          </cell>
          <cell r="E2341">
            <v>6.338904857635498</v>
          </cell>
        </row>
        <row r="2342">
          <cell r="A2342">
            <v>39864</v>
          </cell>
          <cell r="B2342">
            <v>6.1581387584677607</v>
          </cell>
          <cell r="C2342">
            <v>6.2858811407732764</v>
          </cell>
          <cell r="D2342">
            <v>6.0810114558361237</v>
          </cell>
          <cell r="E2342">
            <v>6.2135744094848633</v>
          </cell>
        </row>
        <row r="2343">
          <cell r="A2343">
            <v>39869</v>
          </cell>
          <cell r="B2343">
            <v>6.097882177753144</v>
          </cell>
          <cell r="C2343">
            <v>6.4545965941414618</v>
          </cell>
          <cell r="D2343">
            <v>6.097882177753144</v>
          </cell>
          <cell r="E2343">
            <v>6.3268542289733887</v>
          </cell>
        </row>
        <row r="2344">
          <cell r="A2344">
            <v>39870</v>
          </cell>
          <cell r="B2344">
            <v>6.4594157675609587</v>
          </cell>
          <cell r="C2344">
            <v>6.5799272591924307</v>
          </cell>
          <cell r="D2344">
            <v>6.3919296264648437</v>
          </cell>
          <cell r="E2344">
            <v>6.3919296264648437</v>
          </cell>
        </row>
        <row r="2345">
          <cell r="A2345">
            <v>39871</v>
          </cell>
          <cell r="B2345">
            <v>6.2665970219496092</v>
          </cell>
          <cell r="C2345">
            <v>6.5895678283195824</v>
          </cell>
          <cell r="D2345">
            <v>6.2087515661435448</v>
          </cell>
          <cell r="E2345">
            <v>6.3630061149597168</v>
          </cell>
        </row>
        <row r="2346">
          <cell r="A2346">
            <v>39874</v>
          </cell>
          <cell r="B2346">
            <v>6.2545474636043581</v>
          </cell>
          <cell r="C2346">
            <v>6.3268541846862316</v>
          </cell>
          <cell r="D2346">
            <v>6.001473020387956</v>
          </cell>
          <cell r="E2346">
            <v>6.0303959846496582</v>
          </cell>
        </row>
        <row r="2347">
          <cell r="A2347">
            <v>39875</v>
          </cell>
          <cell r="B2347">
            <v>6.1340350917894577</v>
          </cell>
          <cell r="C2347">
            <v>6.1460860570349558</v>
          </cell>
          <cell r="D2347">
            <v>5.8448073287489288</v>
          </cell>
          <cell r="E2347">
            <v>5.9773697853088379</v>
          </cell>
        </row>
        <row r="2348">
          <cell r="A2348">
            <v>39876</v>
          </cell>
          <cell r="B2348">
            <v>6.2424956812583039</v>
          </cell>
          <cell r="C2348">
            <v>6.4160325375107758</v>
          </cell>
          <cell r="D2348">
            <v>6.1822399305517273</v>
          </cell>
          <cell r="E2348">
            <v>6.3557767868041992</v>
          </cell>
        </row>
        <row r="2349">
          <cell r="A2349">
            <v>39877</v>
          </cell>
          <cell r="B2349">
            <v>6.2183929658567649</v>
          </cell>
          <cell r="C2349">
            <v>6.4232625995548283</v>
          </cell>
          <cell r="D2349">
            <v>6.1750092137632384</v>
          </cell>
          <cell r="E2349">
            <v>6.2665977478027344</v>
          </cell>
        </row>
        <row r="2350">
          <cell r="A2350">
            <v>39878</v>
          </cell>
          <cell r="B2350">
            <v>6.3292639612567667</v>
          </cell>
          <cell r="C2350">
            <v>6.4811082472090762</v>
          </cell>
          <cell r="D2350">
            <v>6.00870339338866</v>
          </cell>
          <cell r="E2350">
            <v>6.1870603561401367</v>
          </cell>
        </row>
        <row r="2351">
          <cell r="A2351">
            <v>39881</v>
          </cell>
          <cell r="B2351">
            <v>6.0617291258615236</v>
          </cell>
          <cell r="C2351">
            <v>6.3630079140227824</v>
          </cell>
          <cell r="D2351">
            <v>6.0520884436921358</v>
          </cell>
          <cell r="E2351">
            <v>6.1942920684814453</v>
          </cell>
        </row>
        <row r="2352">
          <cell r="A2352">
            <v>39882</v>
          </cell>
          <cell r="B2352">
            <v>6.3557792337135428</v>
          </cell>
          <cell r="C2352">
            <v>6.5558283846876364</v>
          </cell>
          <cell r="D2352">
            <v>6.3075744307039727</v>
          </cell>
          <cell r="E2352">
            <v>6.5244951248168954</v>
          </cell>
        </row>
        <row r="2353">
          <cell r="A2353">
            <v>39883</v>
          </cell>
          <cell r="B2353">
            <v>6.5799277521903141</v>
          </cell>
          <cell r="C2353">
            <v>6.6450040728786863</v>
          </cell>
          <cell r="D2353">
            <v>6.4256731784533354</v>
          </cell>
          <cell r="E2353">
            <v>6.5582356452941886</v>
          </cell>
        </row>
        <row r="2354">
          <cell r="A2354">
            <v>39884</v>
          </cell>
          <cell r="B2354">
            <v>6.5751090048366043</v>
          </cell>
          <cell r="C2354">
            <v>6.6642872763755188</v>
          </cell>
          <cell r="D2354">
            <v>6.4642381621889147</v>
          </cell>
          <cell r="E2354">
            <v>6.6401848793029794</v>
          </cell>
        </row>
        <row r="2355">
          <cell r="A2355">
            <v>39885</v>
          </cell>
          <cell r="B2355">
            <v>6.7221317609531681</v>
          </cell>
          <cell r="C2355">
            <v>6.7462341544668298</v>
          </cell>
          <cell r="D2355">
            <v>6.6160819650369298</v>
          </cell>
          <cell r="E2355">
            <v>6.676337718963623</v>
          </cell>
        </row>
        <row r="2356">
          <cell r="A2356">
            <v>39888</v>
          </cell>
          <cell r="B2356">
            <v>6.7148992561545624</v>
          </cell>
          <cell r="C2356">
            <v>6.73900118238506</v>
          </cell>
          <cell r="D2356">
            <v>6.4907478483786392</v>
          </cell>
          <cell r="E2356">
            <v>6.5534138679504386</v>
          </cell>
        </row>
        <row r="2357">
          <cell r="A2357">
            <v>39889</v>
          </cell>
          <cell r="B2357">
            <v>6.5534169846788357</v>
          </cell>
          <cell r="C2357">
            <v>6.758286673075121</v>
          </cell>
          <cell r="D2357">
            <v>6.4594176807587793</v>
          </cell>
          <cell r="E2357">
            <v>6.7438249588012704</v>
          </cell>
        </row>
        <row r="2358">
          <cell r="A2358">
            <v>39890</v>
          </cell>
          <cell r="B2358">
            <v>6.657056655414805</v>
          </cell>
          <cell r="C2358">
            <v>6.8860282706243154</v>
          </cell>
          <cell r="D2358">
            <v>6.5726984983523646</v>
          </cell>
          <cell r="E2358">
            <v>6.8209519386291504</v>
          </cell>
        </row>
        <row r="2359">
          <cell r="A2359">
            <v>39891</v>
          </cell>
          <cell r="B2359">
            <v>6.9245913377105426</v>
          </cell>
          <cell r="C2359">
            <v>7.1174100318629874</v>
          </cell>
          <cell r="D2359">
            <v>6.9221810523157083</v>
          </cell>
          <cell r="E2359">
            <v>7.0499234199523926</v>
          </cell>
        </row>
        <row r="2360">
          <cell r="A2360">
            <v>39892</v>
          </cell>
          <cell r="B2360">
            <v>7.0499210687038119</v>
          </cell>
          <cell r="C2360">
            <v>7.283713157450685</v>
          </cell>
          <cell r="D2360">
            <v>6.9342301666258601</v>
          </cell>
          <cell r="E2360">
            <v>7.0137677192687988</v>
          </cell>
        </row>
        <row r="2361">
          <cell r="A2361">
            <v>39895</v>
          </cell>
          <cell r="B2361">
            <v>7.211408405580114</v>
          </cell>
          <cell r="C2361">
            <v>7.4813543763591666</v>
          </cell>
          <cell r="D2361">
            <v>7.211408405580114</v>
          </cell>
          <cell r="E2361">
            <v>7.4379701614379883</v>
          </cell>
        </row>
        <row r="2362">
          <cell r="A2362">
            <v>39896</v>
          </cell>
          <cell r="B2362">
            <v>7.3632539823823917</v>
          </cell>
          <cell r="C2362">
            <v>7.4307406017768454</v>
          </cell>
          <cell r="D2362">
            <v>7.2234606319842269</v>
          </cell>
          <cell r="E2362">
            <v>7.3150496482849121</v>
          </cell>
        </row>
        <row r="2363">
          <cell r="A2363">
            <v>39897</v>
          </cell>
          <cell r="B2363">
            <v>7.3319202734154603</v>
          </cell>
          <cell r="C2363">
            <v>7.4403808161036036</v>
          </cell>
          <cell r="D2363">
            <v>7.1535632941065677</v>
          </cell>
          <cell r="E2363">
            <v>7.3343305587768546</v>
          </cell>
        </row>
        <row r="2364">
          <cell r="A2364">
            <v>39898</v>
          </cell>
          <cell r="B2364">
            <v>7.4355604606874168</v>
          </cell>
          <cell r="C2364">
            <v>7.483764790166358</v>
          </cell>
          <cell r="D2364">
            <v>7.2572034762139586</v>
          </cell>
          <cell r="E2364">
            <v>7.3198695182800293</v>
          </cell>
        </row>
        <row r="2365">
          <cell r="A2365">
            <v>39899</v>
          </cell>
          <cell r="B2365">
            <v>7.1824869245960636</v>
          </cell>
          <cell r="C2365">
            <v>7.1945383532916436</v>
          </cell>
          <cell r="D2365">
            <v>7.057155284167024</v>
          </cell>
          <cell r="E2365">
            <v>7.1342825889587402</v>
          </cell>
        </row>
        <row r="2366">
          <cell r="A2366">
            <v>39902</v>
          </cell>
          <cell r="B2366">
            <v>6.9535141845517181</v>
          </cell>
          <cell r="C2366">
            <v>6.9703857223138854</v>
          </cell>
          <cell r="D2366">
            <v>6.8354129605016238</v>
          </cell>
          <cell r="E2366">
            <v>6.9366426467895508</v>
          </cell>
        </row>
        <row r="2367">
          <cell r="A2367">
            <v>39903</v>
          </cell>
          <cell r="B2367">
            <v>7.0137684671264013</v>
          </cell>
          <cell r="C2367">
            <v>7.0378708558913026</v>
          </cell>
          <cell r="D2367">
            <v>6.8498727751828632</v>
          </cell>
          <cell r="E2367">
            <v>6.8812055587768546</v>
          </cell>
        </row>
        <row r="2368">
          <cell r="A2368">
            <v>39904</v>
          </cell>
          <cell r="B2368">
            <v>6.7727479040551426</v>
          </cell>
          <cell r="C2368">
            <v>7.0860776901245117</v>
          </cell>
          <cell r="D2368">
            <v>6.7365945379263676</v>
          </cell>
          <cell r="E2368">
            <v>7.0860776901245117</v>
          </cell>
        </row>
        <row r="2369">
          <cell r="A2369">
            <v>39905</v>
          </cell>
          <cell r="B2369">
            <v>7.2909453110616722</v>
          </cell>
          <cell r="C2369">
            <v>7.4427895896456073</v>
          </cell>
          <cell r="D2369">
            <v>7.2692532055904149</v>
          </cell>
          <cell r="E2369">
            <v>7.351201057434082</v>
          </cell>
        </row>
        <row r="2370">
          <cell r="A2370">
            <v>39906</v>
          </cell>
          <cell r="B2370">
            <v>7.3270998001098633</v>
          </cell>
          <cell r="C2370">
            <v>7.382534985014205</v>
          </cell>
          <cell r="D2370">
            <v>7.2138191449077373</v>
          </cell>
          <cell r="E2370">
            <v>7.3270998001098633</v>
          </cell>
        </row>
        <row r="2371">
          <cell r="A2371">
            <v>39909</v>
          </cell>
          <cell r="B2371">
            <v>7.2644338325611137</v>
          </cell>
          <cell r="C2371">
            <v>7.3029974798166712</v>
          </cell>
          <cell r="D2371">
            <v>7.2065883616777757</v>
          </cell>
          <cell r="E2371">
            <v>7.3005876541137704</v>
          </cell>
        </row>
        <row r="2372">
          <cell r="A2372">
            <v>39910</v>
          </cell>
          <cell r="B2372">
            <v>7.2065877070969311</v>
          </cell>
          <cell r="C2372">
            <v>7.3319197791509394</v>
          </cell>
          <cell r="D2372">
            <v>7.1969470260161819</v>
          </cell>
          <cell r="E2372">
            <v>7.2234592437744141</v>
          </cell>
        </row>
        <row r="2373">
          <cell r="A2373">
            <v>39911</v>
          </cell>
          <cell r="B2373">
            <v>7.2427394571137809</v>
          </cell>
          <cell r="C2373">
            <v>7.2644315593714959</v>
          </cell>
          <cell r="D2373">
            <v>7.1125873032822842</v>
          </cell>
          <cell r="E2373">
            <v>7.2017655372619629</v>
          </cell>
        </row>
        <row r="2374">
          <cell r="A2374">
            <v>39912</v>
          </cell>
          <cell r="B2374">
            <v>7.4387324245926258</v>
          </cell>
          <cell r="C2374">
            <v>7.536289478106915</v>
          </cell>
          <cell r="D2374">
            <v>7.3704422545382604</v>
          </cell>
          <cell r="E2374">
            <v>7.5216560363769531</v>
          </cell>
        </row>
        <row r="2375">
          <cell r="A2375">
            <v>39916</v>
          </cell>
          <cell r="B2375">
            <v>7.4387331947041746</v>
          </cell>
          <cell r="C2375">
            <v>7.5582406557800477</v>
          </cell>
          <cell r="D2375">
            <v>7.407027323475381</v>
          </cell>
          <cell r="E2375">
            <v>7.5094623565673828</v>
          </cell>
        </row>
        <row r="2376">
          <cell r="A2376">
            <v>39917</v>
          </cell>
          <cell r="B2376">
            <v>7.463122004383683</v>
          </cell>
          <cell r="C2376">
            <v>7.6387247054179941</v>
          </cell>
          <cell r="D2376">
            <v>7.394831832498193</v>
          </cell>
          <cell r="E2376">
            <v>7.4387326240539551</v>
          </cell>
        </row>
        <row r="2377">
          <cell r="A2377">
            <v>39918</v>
          </cell>
          <cell r="B2377">
            <v>7.4265401307471643</v>
          </cell>
          <cell r="C2377">
            <v>7.4362956063460617</v>
          </cell>
          <cell r="D2377">
            <v>7.1875246985245429</v>
          </cell>
          <cell r="E2377">
            <v>7.3119101524353027</v>
          </cell>
        </row>
        <row r="2378">
          <cell r="A2378">
            <v>39919</v>
          </cell>
          <cell r="B2378">
            <v>7.3509340174120252</v>
          </cell>
          <cell r="C2378">
            <v>7.3777623931566882</v>
          </cell>
          <cell r="D2378">
            <v>7.2631328639376376</v>
          </cell>
          <cell r="E2378">
            <v>7.3167891502380371</v>
          </cell>
        </row>
        <row r="2379">
          <cell r="A2379">
            <v>39920</v>
          </cell>
          <cell r="B2379">
            <v>7.2899595529082983</v>
          </cell>
          <cell r="C2379">
            <v>7.3411773102755999</v>
          </cell>
          <cell r="D2379">
            <v>7.1997194290161133</v>
          </cell>
          <cell r="E2379">
            <v>7.1997194290161133</v>
          </cell>
        </row>
        <row r="2380">
          <cell r="A2380">
            <v>39923</v>
          </cell>
          <cell r="B2380">
            <v>7.0728952903984732</v>
          </cell>
          <cell r="C2380">
            <v>7.1167960942173716</v>
          </cell>
          <cell r="D2380">
            <v>6.960704760806947</v>
          </cell>
          <cell r="E2380">
            <v>7.0241165161132813</v>
          </cell>
        </row>
        <row r="2381">
          <cell r="A2381">
            <v>39925</v>
          </cell>
          <cell r="B2381">
            <v>7.0265557921944906</v>
          </cell>
          <cell r="C2381">
            <v>7.0948459859827011</v>
          </cell>
          <cell r="D2381">
            <v>6.9411931662564514</v>
          </cell>
          <cell r="E2381">
            <v>6.9777774810791016</v>
          </cell>
        </row>
        <row r="2382">
          <cell r="A2382">
            <v>39926</v>
          </cell>
          <cell r="B2382">
            <v>7.0289928471365224</v>
          </cell>
          <cell r="C2382">
            <v>7.1387448310852051</v>
          </cell>
          <cell r="D2382">
            <v>7.004603465682508</v>
          </cell>
          <cell r="E2382">
            <v>7.1387448310852051</v>
          </cell>
        </row>
        <row r="2383">
          <cell r="A2383">
            <v>39927</v>
          </cell>
          <cell r="B2383">
            <v>7.2338630466468743</v>
          </cell>
          <cell r="C2383">
            <v>7.2411800007809086</v>
          </cell>
          <cell r="D2383">
            <v>7.0924051897102594</v>
          </cell>
          <cell r="E2383">
            <v>7.1485004425048828</v>
          </cell>
        </row>
        <row r="2384">
          <cell r="A2384">
            <v>39930</v>
          </cell>
          <cell r="B2384">
            <v>7.0680169342273764</v>
          </cell>
          <cell r="C2384">
            <v>7.0850893647388826</v>
          </cell>
          <cell r="D2384">
            <v>6.955826410758136</v>
          </cell>
          <cell r="E2384">
            <v>6.9972882270812988</v>
          </cell>
        </row>
        <row r="2385">
          <cell r="A2385">
            <v>39931</v>
          </cell>
          <cell r="B2385">
            <v>6.938753526830074</v>
          </cell>
          <cell r="C2385">
            <v>7.0509440429681636</v>
          </cell>
          <cell r="D2385">
            <v>6.8655853741763178</v>
          </cell>
          <cell r="E2385">
            <v>7.0314326286315918</v>
          </cell>
        </row>
        <row r="2386">
          <cell r="A2386">
            <v>39932</v>
          </cell>
          <cell r="B2386">
            <v>7.1216745290616119</v>
          </cell>
          <cell r="C2386">
            <v>7.2948383052065608</v>
          </cell>
          <cell r="D2386">
            <v>7.0924071695443072</v>
          </cell>
          <cell r="E2386">
            <v>7.2533764839172363</v>
          </cell>
        </row>
        <row r="2387">
          <cell r="A2387">
            <v>39933</v>
          </cell>
          <cell r="B2387">
            <v>7.3362974730160007</v>
          </cell>
          <cell r="C2387">
            <v>7.3826372483289671</v>
          </cell>
          <cell r="D2387">
            <v>7.189961658735764</v>
          </cell>
          <cell r="E2387">
            <v>7.2045955657958984</v>
          </cell>
        </row>
        <row r="2388">
          <cell r="A2388">
            <v>39937</v>
          </cell>
          <cell r="B2388">
            <v>7.385078435397598</v>
          </cell>
          <cell r="C2388">
            <v>7.7143335342407227</v>
          </cell>
          <cell r="D2388">
            <v>7.3533720924997956</v>
          </cell>
          <cell r="E2388">
            <v>7.7143335342407227</v>
          </cell>
        </row>
        <row r="2389">
          <cell r="A2389">
            <v>39938</v>
          </cell>
          <cell r="B2389">
            <v>7.6826254922956911</v>
          </cell>
          <cell r="C2389">
            <v>7.86554514687416</v>
          </cell>
          <cell r="D2389">
            <v>7.6484806389681061</v>
          </cell>
          <cell r="E2389">
            <v>7.8240838050842294</v>
          </cell>
        </row>
        <row r="2390">
          <cell r="A2390">
            <v>39939</v>
          </cell>
          <cell r="B2390">
            <v>7.8972522049759117</v>
          </cell>
          <cell r="C2390">
            <v>8.0582214785498874</v>
          </cell>
          <cell r="D2390">
            <v>7.875301807198662</v>
          </cell>
          <cell r="E2390">
            <v>7.938713550567627</v>
          </cell>
        </row>
        <row r="2391">
          <cell r="A2391">
            <v>39940</v>
          </cell>
          <cell r="B2391">
            <v>8.0484663825325509</v>
          </cell>
          <cell r="C2391">
            <v>8.0582223226505008</v>
          </cell>
          <cell r="D2391">
            <v>7.7314057717204374</v>
          </cell>
          <cell r="E2391">
            <v>7.7996954917907706</v>
          </cell>
        </row>
        <row r="2392">
          <cell r="A2392">
            <v>39941</v>
          </cell>
          <cell r="B2392">
            <v>8.0460281625025605</v>
          </cell>
          <cell r="C2392">
            <v>8.048466682434082</v>
          </cell>
          <cell r="D2392">
            <v>7.8533525246930367</v>
          </cell>
          <cell r="E2392">
            <v>8.048466682434082</v>
          </cell>
        </row>
        <row r="2393">
          <cell r="A2393">
            <v>39944</v>
          </cell>
          <cell r="B2393">
            <v>7.889934506136699</v>
          </cell>
          <cell r="C2393">
            <v>8.0362707962634516</v>
          </cell>
          <cell r="D2393">
            <v>7.8240842455138173</v>
          </cell>
          <cell r="E2393">
            <v>8.016758918762207</v>
          </cell>
        </row>
        <row r="2394">
          <cell r="A2394">
            <v>39945</v>
          </cell>
          <cell r="B2394">
            <v>8.136267368947113</v>
          </cell>
          <cell r="C2394">
            <v>8.1484618279856349</v>
          </cell>
          <cell r="D2394">
            <v>7.8484736698255899</v>
          </cell>
          <cell r="E2394">
            <v>7.8899350166320801</v>
          </cell>
        </row>
        <row r="2395">
          <cell r="A2395">
            <v>39946</v>
          </cell>
          <cell r="B2395">
            <v>7.6826266499505049</v>
          </cell>
          <cell r="C2395">
            <v>7.7753057508858801</v>
          </cell>
          <cell r="D2395">
            <v>7.6582372659605191</v>
          </cell>
          <cell r="E2395">
            <v>7.6777486801147461</v>
          </cell>
        </row>
        <row r="2396">
          <cell r="A2396">
            <v>39947</v>
          </cell>
          <cell r="B2396">
            <v>7.6655556146620896</v>
          </cell>
          <cell r="C2396">
            <v>7.7655516885349529</v>
          </cell>
          <cell r="D2396">
            <v>7.6362882555142031</v>
          </cell>
          <cell r="E2396">
            <v>7.7411623001098633</v>
          </cell>
        </row>
        <row r="2397">
          <cell r="A2397">
            <v>39948</v>
          </cell>
          <cell r="B2397">
            <v>7.7192117694644429</v>
          </cell>
          <cell r="C2397">
            <v>7.7216507547855304</v>
          </cell>
          <cell r="D2397">
            <v>7.5679984010681212</v>
          </cell>
          <cell r="E2397">
            <v>7.6338491439819336</v>
          </cell>
        </row>
        <row r="2398">
          <cell r="A2398">
            <v>39951</v>
          </cell>
          <cell r="B2398">
            <v>7.6582364491041002</v>
          </cell>
          <cell r="C2398">
            <v>7.9777359962463379</v>
          </cell>
          <cell r="D2398">
            <v>7.5997022128849023</v>
          </cell>
          <cell r="E2398">
            <v>7.9777359962463379</v>
          </cell>
        </row>
        <row r="2399">
          <cell r="A2399">
            <v>39952</v>
          </cell>
          <cell r="B2399">
            <v>7.9777360452862238</v>
          </cell>
          <cell r="C2399">
            <v>8.082610060269408</v>
          </cell>
          <cell r="D2399">
            <v>7.9143243045505303</v>
          </cell>
          <cell r="E2399">
            <v>7.9801754951477051</v>
          </cell>
        </row>
        <row r="2400">
          <cell r="A2400">
            <v>39953</v>
          </cell>
          <cell r="B2400">
            <v>8.0240773535438521</v>
          </cell>
          <cell r="C2400">
            <v>8.2069970415695224</v>
          </cell>
          <cell r="D2400">
            <v>8.0240773535438521</v>
          </cell>
          <cell r="E2400">
            <v>8.0850505828857422</v>
          </cell>
        </row>
        <row r="2401">
          <cell r="A2401">
            <v>39954</v>
          </cell>
          <cell r="B2401">
            <v>7.9752996001967409</v>
          </cell>
          <cell r="C2401">
            <v>7.9996885228900423</v>
          </cell>
          <cell r="D2401">
            <v>7.8435971847462778</v>
          </cell>
          <cell r="E2401">
            <v>7.926520824432373</v>
          </cell>
        </row>
        <row r="2402">
          <cell r="A2402">
            <v>39955</v>
          </cell>
          <cell r="B2402">
            <v>7.9996864911373819</v>
          </cell>
          <cell r="C2402">
            <v>8.1094384761380631</v>
          </cell>
          <cell r="D2402">
            <v>7.9484692082629058</v>
          </cell>
          <cell r="E2402">
            <v>8.016758918762207</v>
          </cell>
        </row>
        <row r="2403">
          <cell r="A2403">
            <v>39958</v>
          </cell>
          <cell r="B2403">
            <v>7.9948126142475209</v>
          </cell>
          <cell r="C2403">
            <v>8.1216370917935414</v>
          </cell>
          <cell r="D2403">
            <v>7.9948126142475209</v>
          </cell>
          <cell r="E2403">
            <v>8.0362749099731445</v>
          </cell>
        </row>
        <row r="2404">
          <cell r="A2404">
            <v>39959</v>
          </cell>
          <cell r="B2404">
            <v>7.9752987760056602</v>
          </cell>
          <cell r="C2404">
            <v>8.228947639465332</v>
          </cell>
          <cell r="D2404">
            <v>7.9557868955652236</v>
          </cell>
          <cell r="E2404">
            <v>8.228947639465332</v>
          </cell>
        </row>
        <row r="2405">
          <cell r="A2405">
            <v>39960</v>
          </cell>
          <cell r="B2405">
            <v>8.2435806194179921</v>
          </cell>
          <cell r="C2405">
            <v>8.3874774813443764</v>
          </cell>
          <cell r="D2405">
            <v>8.1972412989384562</v>
          </cell>
          <cell r="E2405">
            <v>8.228947639465332</v>
          </cell>
        </row>
        <row r="2406">
          <cell r="A2406">
            <v>39961</v>
          </cell>
          <cell r="B2406">
            <v>8.3167486829820234</v>
          </cell>
          <cell r="C2406">
            <v>8.4630850017095245</v>
          </cell>
          <cell r="D2406">
            <v>8.2728478804015442</v>
          </cell>
          <cell r="E2406">
            <v>8.4508905410766602</v>
          </cell>
        </row>
        <row r="2407">
          <cell r="A2407">
            <v>39962</v>
          </cell>
          <cell r="B2407">
            <v>8.5362519697734243</v>
          </cell>
          <cell r="C2407">
            <v>8.5850307385333693</v>
          </cell>
          <cell r="D2407">
            <v>8.3094314858606637</v>
          </cell>
          <cell r="E2407">
            <v>8.4021110534667969</v>
          </cell>
        </row>
        <row r="2408">
          <cell r="A2408">
            <v>39965</v>
          </cell>
          <cell r="B2408">
            <v>8.5972261176851372</v>
          </cell>
          <cell r="C2408">
            <v>8.6338104307625478</v>
          </cell>
          <cell r="D2408">
            <v>8.5118639610081495</v>
          </cell>
          <cell r="E2408">
            <v>8.59478759765625</v>
          </cell>
        </row>
        <row r="2409">
          <cell r="A2409">
            <v>39966</v>
          </cell>
          <cell r="B2409">
            <v>8.4874745118815671</v>
          </cell>
          <cell r="C2409">
            <v>8.5947880058032595</v>
          </cell>
          <cell r="D2409">
            <v>8.4021123511509241</v>
          </cell>
          <cell r="E2409">
            <v>8.4265012741088867</v>
          </cell>
        </row>
        <row r="2410">
          <cell r="A2410">
            <v>39967</v>
          </cell>
          <cell r="B2410">
            <v>8.3655268796318509</v>
          </cell>
          <cell r="C2410">
            <v>8.3752828196171887</v>
          </cell>
          <cell r="D2410">
            <v>8.0118819633733569</v>
          </cell>
          <cell r="E2410">
            <v>8.0850505828857422</v>
          </cell>
        </row>
        <row r="2411">
          <cell r="A2411">
            <v>39968</v>
          </cell>
          <cell r="B2411">
            <v>8.1826076675233406</v>
          </cell>
          <cell r="C2411">
            <v>8.3289439846816826</v>
          </cell>
          <cell r="D2411">
            <v>8.0728556622490082</v>
          </cell>
          <cell r="E2411">
            <v>8.3143100738525391</v>
          </cell>
        </row>
        <row r="2412">
          <cell r="A2412">
            <v>39969</v>
          </cell>
          <cell r="B2412">
            <v>8.4996669097356907</v>
          </cell>
          <cell r="C2412">
            <v>8.5045448792185212</v>
          </cell>
          <cell r="D2412">
            <v>8.2435795593411569</v>
          </cell>
          <cell r="E2412">
            <v>8.287480354309082</v>
          </cell>
        </row>
        <row r="2413">
          <cell r="A2413">
            <v>39972</v>
          </cell>
          <cell r="B2413">
            <v>8.1850444950094747</v>
          </cell>
          <cell r="C2413">
            <v>8.3460137410377797</v>
          </cell>
          <cell r="D2413">
            <v>8.1216318321143657</v>
          </cell>
          <cell r="E2413">
            <v>8.2630901336669922</v>
          </cell>
        </row>
        <row r="2414">
          <cell r="A2414">
            <v>39973</v>
          </cell>
          <cell r="B2414">
            <v>8.2655320996196799</v>
          </cell>
          <cell r="C2414">
            <v>8.3045549352212333</v>
          </cell>
          <cell r="D2414">
            <v>8.1313911603879472</v>
          </cell>
          <cell r="E2414">
            <v>8.1728525161743164</v>
          </cell>
        </row>
        <row r="2415">
          <cell r="A2415">
            <v>39974</v>
          </cell>
          <cell r="B2415">
            <v>8.2777231094294006</v>
          </cell>
          <cell r="C2415">
            <v>8.3167459287581593</v>
          </cell>
          <cell r="D2415">
            <v>8.1826050454641379</v>
          </cell>
          <cell r="E2415">
            <v>8.2630901336669922</v>
          </cell>
        </row>
        <row r="2416">
          <cell r="A2416">
            <v>39976</v>
          </cell>
          <cell r="B2416">
            <v>8.3289444473982783</v>
          </cell>
          <cell r="C2416">
            <v>8.3728452519469307</v>
          </cell>
          <cell r="D2416">
            <v>8.2630932405752979</v>
          </cell>
          <cell r="E2416">
            <v>8.2801656723022461</v>
          </cell>
        </row>
        <row r="2417">
          <cell r="A2417">
            <v>39979</v>
          </cell>
          <cell r="B2417">
            <v>8.1704132560160243</v>
          </cell>
          <cell r="C2417">
            <v>8.2118746080473439</v>
          </cell>
          <cell r="D2417">
            <v>8.0021274671713698</v>
          </cell>
          <cell r="E2417">
            <v>8.1216344833374023</v>
          </cell>
        </row>
        <row r="2418">
          <cell r="A2418">
            <v>39980</v>
          </cell>
          <cell r="B2418">
            <v>8.2191907521238612</v>
          </cell>
          <cell r="C2418">
            <v>8.2191907521238612</v>
          </cell>
          <cell r="D2418">
            <v>7.9167631527903781</v>
          </cell>
          <cell r="E2418">
            <v>7.938713550567627</v>
          </cell>
        </row>
        <row r="2419">
          <cell r="A2419">
            <v>39981</v>
          </cell>
          <cell r="B2419">
            <v>7.8631089009063277</v>
          </cell>
          <cell r="C2419">
            <v>7.9070087747502802</v>
          </cell>
          <cell r="D2419">
            <v>7.7631123661853119</v>
          </cell>
          <cell r="E2419">
            <v>7.8167686462402344</v>
          </cell>
        </row>
        <row r="2420">
          <cell r="A2420">
            <v>39982</v>
          </cell>
          <cell r="B2420">
            <v>7.8411565000159067</v>
          </cell>
          <cell r="C2420">
            <v>7.8679839354215124</v>
          </cell>
          <cell r="D2420">
            <v>7.7387210061510734</v>
          </cell>
          <cell r="E2420">
            <v>7.7460379600524902</v>
          </cell>
        </row>
        <row r="2421">
          <cell r="A2421">
            <v>39983</v>
          </cell>
          <cell r="B2421">
            <v>7.8460351917643969</v>
          </cell>
          <cell r="C2421">
            <v>7.8972534146752809</v>
          </cell>
          <cell r="D2421">
            <v>7.7801844535344289</v>
          </cell>
          <cell r="E2421">
            <v>7.7923793792724609</v>
          </cell>
        </row>
        <row r="2422">
          <cell r="A2422">
            <v>39986</v>
          </cell>
          <cell r="B2422">
            <v>7.731405596975029</v>
          </cell>
          <cell r="C2422">
            <v>7.7436000566580194</v>
          </cell>
          <cell r="D2422">
            <v>7.4655622822242629</v>
          </cell>
          <cell r="E2422">
            <v>7.5265355110168457</v>
          </cell>
        </row>
        <row r="2423">
          <cell r="A2423">
            <v>39987</v>
          </cell>
          <cell r="B2423">
            <v>7.56067614720188</v>
          </cell>
          <cell r="C2423">
            <v>7.6582331657409668</v>
          </cell>
          <cell r="D2423">
            <v>7.5045809196904747</v>
          </cell>
          <cell r="E2423">
            <v>7.6582331657409668</v>
          </cell>
        </row>
        <row r="2424">
          <cell r="A2424">
            <v>39988</v>
          </cell>
          <cell r="B2424">
            <v>7.7314085421576531</v>
          </cell>
          <cell r="C2424">
            <v>7.7728703721385237</v>
          </cell>
          <cell r="D2424">
            <v>7.5484887860989289</v>
          </cell>
          <cell r="E2424">
            <v>7.5606832504272461</v>
          </cell>
        </row>
        <row r="2425">
          <cell r="A2425">
            <v>39989</v>
          </cell>
          <cell r="B2425">
            <v>7.5119049695498434</v>
          </cell>
          <cell r="C2425">
            <v>7.8655500411987296</v>
          </cell>
          <cell r="D2425">
            <v>7.4997105043987897</v>
          </cell>
          <cell r="E2425">
            <v>7.8655500411987296</v>
          </cell>
        </row>
        <row r="2426">
          <cell r="A2426">
            <v>39990</v>
          </cell>
          <cell r="B2426">
            <v>7.8045767850654073</v>
          </cell>
          <cell r="C2426">
            <v>7.9387177624831082</v>
          </cell>
          <cell r="D2426">
            <v>7.7826263756422884</v>
          </cell>
          <cell r="E2426">
            <v>7.8655500411987296</v>
          </cell>
        </row>
        <row r="2427">
          <cell r="A2427">
            <v>39993</v>
          </cell>
          <cell r="B2427">
            <v>7.950909309089111</v>
          </cell>
          <cell r="C2427">
            <v>8.0655392862634425</v>
          </cell>
          <cell r="D2427">
            <v>7.9387148484142847</v>
          </cell>
          <cell r="E2427">
            <v>8.0606613159179687</v>
          </cell>
        </row>
        <row r="2428">
          <cell r="A2428">
            <v>39994</v>
          </cell>
          <cell r="B2428">
            <v>8.0948064478600923</v>
          </cell>
          <cell r="C2428">
            <v>8.1265127909739814</v>
          </cell>
          <cell r="D2428">
            <v>7.887497818342716</v>
          </cell>
          <cell r="E2428">
            <v>7.9143261909484863</v>
          </cell>
        </row>
        <row r="2429">
          <cell r="A2429">
            <v>39995</v>
          </cell>
          <cell r="B2429">
            <v>8.0265163036348195</v>
          </cell>
          <cell r="C2429">
            <v>8.0460281846514814</v>
          </cell>
          <cell r="D2429">
            <v>7.7557950019836426</v>
          </cell>
          <cell r="E2429">
            <v>7.7557950019836426</v>
          </cell>
        </row>
        <row r="2430">
          <cell r="A2430">
            <v>39996</v>
          </cell>
          <cell r="B2430">
            <v>7.6582373635653234</v>
          </cell>
          <cell r="C2430">
            <v>7.6679933033611807</v>
          </cell>
          <cell r="D2430">
            <v>7.5631192764997817</v>
          </cell>
          <cell r="E2430">
            <v>7.6192145347595206</v>
          </cell>
        </row>
        <row r="2431">
          <cell r="A2431">
            <v>39997</v>
          </cell>
          <cell r="B2431">
            <v>7.6338476341989772</v>
          </cell>
          <cell r="C2431">
            <v>7.6460425583925637</v>
          </cell>
          <cell r="D2431">
            <v>7.5362905665942508</v>
          </cell>
          <cell r="E2431">
            <v>7.5631189346313477</v>
          </cell>
        </row>
        <row r="2432">
          <cell r="A2432">
            <v>40000</v>
          </cell>
          <cell r="B2432">
            <v>7.4596830624205106</v>
          </cell>
          <cell r="C2432">
            <v>7.4843102298395321</v>
          </cell>
          <cell r="D2432">
            <v>7.3020664664867398</v>
          </cell>
          <cell r="E2432">
            <v>7.3981142044067383</v>
          </cell>
        </row>
        <row r="2433">
          <cell r="A2433">
            <v>40001</v>
          </cell>
          <cell r="B2433">
            <v>7.3956525724964139</v>
          </cell>
          <cell r="C2433">
            <v>7.4128917803306953</v>
          </cell>
          <cell r="D2433">
            <v>7.2134087800961497</v>
          </cell>
          <cell r="E2433">
            <v>7.2281851768493652</v>
          </cell>
        </row>
        <row r="2434">
          <cell r="A2434">
            <v>40002</v>
          </cell>
          <cell r="B2434">
            <v>7.1395265146163069</v>
          </cell>
          <cell r="C2434">
            <v>7.3020683030759246</v>
          </cell>
          <cell r="D2434">
            <v>7.0188515789255739</v>
          </cell>
          <cell r="E2434">
            <v>7.1690797805786133</v>
          </cell>
        </row>
        <row r="2435">
          <cell r="A2435">
            <v>40003</v>
          </cell>
          <cell r="B2435">
            <v>7.1690797805786133</v>
          </cell>
          <cell r="C2435">
            <v>7.1690797805786133</v>
          </cell>
          <cell r="D2435">
            <v>7.1690797805786133</v>
          </cell>
          <cell r="E2435">
            <v>7.1690797805786133</v>
          </cell>
        </row>
        <row r="2436">
          <cell r="A2436">
            <v>40004</v>
          </cell>
          <cell r="B2436">
            <v>7.213407596921126</v>
          </cell>
          <cell r="C2436">
            <v>7.3069920539855957</v>
          </cell>
          <cell r="D2436">
            <v>7.1173598594464442</v>
          </cell>
          <cell r="E2436">
            <v>7.3069920539855957</v>
          </cell>
        </row>
        <row r="2437">
          <cell r="A2437">
            <v>40007</v>
          </cell>
          <cell r="B2437">
            <v>7.3636373603224454</v>
          </cell>
          <cell r="C2437">
            <v>7.3685629830612784</v>
          </cell>
          <cell r="D2437">
            <v>7.1296759170267476</v>
          </cell>
          <cell r="E2437">
            <v>7.3365473747253418</v>
          </cell>
        </row>
        <row r="2438">
          <cell r="A2438">
            <v>40008</v>
          </cell>
          <cell r="B2438">
            <v>7.3611706115651829</v>
          </cell>
          <cell r="C2438">
            <v>7.4301278838248406</v>
          </cell>
          <cell r="D2438">
            <v>7.2355701173063363</v>
          </cell>
          <cell r="E2438">
            <v>7.2872881889343262</v>
          </cell>
        </row>
        <row r="2439">
          <cell r="A2439">
            <v>40009</v>
          </cell>
          <cell r="B2439">
            <v>7.4252041376079809</v>
          </cell>
          <cell r="C2439">
            <v>7.6148363318794834</v>
          </cell>
          <cell r="D2439">
            <v>7.375949333334713</v>
          </cell>
          <cell r="E2439">
            <v>7.575432300567627</v>
          </cell>
        </row>
        <row r="2440">
          <cell r="A2440">
            <v>40010</v>
          </cell>
          <cell r="B2440">
            <v>7.5114025550706076</v>
          </cell>
          <cell r="C2440">
            <v>7.725662441192946</v>
          </cell>
          <cell r="D2440">
            <v>7.4498336816683892</v>
          </cell>
          <cell r="E2440">
            <v>7.6222267150878906</v>
          </cell>
        </row>
        <row r="2441">
          <cell r="A2441">
            <v>40011</v>
          </cell>
          <cell r="B2441">
            <v>7.6222243560651908</v>
          </cell>
          <cell r="C2441">
            <v>7.7872289045047633</v>
          </cell>
          <cell r="D2441">
            <v>7.6025223414634393</v>
          </cell>
          <cell r="E2441">
            <v>7.7576756477355957</v>
          </cell>
        </row>
        <row r="2442">
          <cell r="A2442">
            <v>40014</v>
          </cell>
          <cell r="B2442">
            <v>7.8808121143784966</v>
          </cell>
          <cell r="C2442">
            <v>7.9177537969510512</v>
          </cell>
          <cell r="D2442">
            <v>7.8364824710778356</v>
          </cell>
          <cell r="E2442">
            <v>7.8561844825744629</v>
          </cell>
        </row>
        <row r="2443">
          <cell r="A2443">
            <v>40015</v>
          </cell>
          <cell r="B2443">
            <v>7.9423858463520967</v>
          </cell>
          <cell r="C2443">
            <v>7.9670130235774046</v>
          </cell>
          <cell r="D2443">
            <v>7.7872324690594974</v>
          </cell>
          <cell r="E2443">
            <v>7.8364872932434082</v>
          </cell>
        </row>
        <row r="2444">
          <cell r="A2444">
            <v>40016</v>
          </cell>
          <cell r="B2444">
            <v>7.7699907010413236</v>
          </cell>
          <cell r="C2444">
            <v>7.8783520367229096</v>
          </cell>
          <cell r="D2444">
            <v>7.757677115735012</v>
          </cell>
          <cell r="E2444">
            <v>7.8044695854187012</v>
          </cell>
        </row>
        <row r="2445">
          <cell r="A2445">
            <v>40017</v>
          </cell>
          <cell r="B2445">
            <v>7.8561885029700864</v>
          </cell>
          <cell r="C2445">
            <v>8.0458202845190847</v>
          </cell>
          <cell r="D2445">
            <v>7.7823060394817238</v>
          </cell>
          <cell r="E2445">
            <v>7.9793267250061044</v>
          </cell>
        </row>
        <row r="2446">
          <cell r="A2446">
            <v>40018</v>
          </cell>
          <cell r="B2446">
            <v>7.949771127405648</v>
          </cell>
          <cell r="C2446">
            <v>8.0285791952771923</v>
          </cell>
          <cell r="D2446">
            <v>7.9251439584956431</v>
          </cell>
          <cell r="E2446">
            <v>8.0039520263671875</v>
          </cell>
        </row>
        <row r="2447">
          <cell r="A2447">
            <v>40021</v>
          </cell>
          <cell r="B2447">
            <v>8.0162634384813654</v>
          </cell>
          <cell r="C2447">
            <v>8.0433538806208507</v>
          </cell>
          <cell r="D2447">
            <v>7.8709609265690537</v>
          </cell>
          <cell r="E2447">
            <v>7.9916362762451172</v>
          </cell>
        </row>
        <row r="2448">
          <cell r="A2448">
            <v>40022</v>
          </cell>
          <cell r="B2448">
            <v>7.8783523494504468</v>
          </cell>
          <cell r="C2448">
            <v>7.9202191987802282</v>
          </cell>
          <cell r="D2448">
            <v>7.752751801461101</v>
          </cell>
          <cell r="E2448">
            <v>7.8192462921142578</v>
          </cell>
        </row>
        <row r="2449">
          <cell r="A2449">
            <v>40023</v>
          </cell>
          <cell r="B2449">
            <v>7.7576753500000217</v>
          </cell>
          <cell r="C2449">
            <v>7.7576753500000217</v>
          </cell>
          <cell r="D2449">
            <v>7.5852823765512403</v>
          </cell>
          <cell r="E2449">
            <v>7.6099100112915039</v>
          </cell>
        </row>
        <row r="2450">
          <cell r="A2450">
            <v>40024</v>
          </cell>
          <cell r="B2450">
            <v>7.7453634626704249</v>
          </cell>
          <cell r="C2450">
            <v>7.8217087243146439</v>
          </cell>
          <cell r="D2450">
            <v>7.6887197494506836</v>
          </cell>
          <cell r="E2450">
            <v>7.6887197494506836</v>
          </cell>
        </row>
        <row r="2451">
          <cell r="A2451">
            <v>40025</v>
          </cell>
          <cell r="B2451">
            <v>7.6887196220416856</v>
          </cell>
          <cell r="C2451">
            <v>7.8118573509197393</v>
          </cell>
          <cell r="D2451">
            <v>7.666554793264984</v>
          </cell>
          <cell r="E2451">
            <v>7.7502884864807129</v>
          </cell>
        </row>
        <row r="2452">
          <cell r="A2452">
            <v>40028</v>
          </cell>
          <cell r="B2452">
            <v>7.8685028441766507</v>
          </cell>
          <cell r="C2452">
            <v>8.0162677764892578</v>
          </cell>
          <cell r="D2452">
            <v>7.8561887866617566</v>
          </cell>
          <cell r="E2452">
            <v>8.0162677764892578</v>
          </cell>
        </row>
        <row r="2453">
          <cell r="A2453">
            <v>40029</v>
          </cell>
          <cell r="B2453">
            <v>7.9694749732524572</v>
          </cell>
          <cell r="C2453">
            <v>8.0753735086651268</v>
          </cell>
          <cell r="D2453">
            <v>7.8857412694253801</v>
          </cell>
          <cell r="E2453">
            <v>7.9103684425354004</v>
          </cell>
        </row>
        <row r="2454">
          <cell r="A2454">
            <v>40030</v>
          </cell>
          <cell r="B2454">
            <v>7.9423822253518264</v>
          </cell>
          <cell r="C2454">
            <v>7.9694726716288526</v>
          </cell>
          <cell r="D2454">
            <v>7.8290957586171368</v>
          </cell>
          <cell r="E2454">
            <v>7.9596214294433594</v>
          </cell>
        </row>
        <row r="2455">
          <cell r="A2455">
            <v>40031</v>
          </cell>
          <cell r="B2455">
            <v>7.9867106023227388</v>
          </cell>
          <cell r="C2455">
            <v>8.0482794469663208</v>
          </cell>
          <cell r="D2455">
            <v>7.8241688900423227</v>
          </cell>
          <cell r="E2455">
            <v>7.8561844825744629</v>
          </cell>
        </row>
        <row r="2456">
          <cell r="A2456">
            <v>40032</v>
          </cell>
          <cell r="B2456">
            <v>7.9349968933297532</v>
          </cell>
          <cell r="C2456">
            <v>7.9768632772945693</v>
          </cell>
          <cell r="D2456">
            <v>7.846337563208408</v>
          </cell>
          <cell r="E2456">
            <v>7.8808159828186044</v>
          </cell>
        </row>
        <row r="2457">
          <cell r="A2457">
            <v>40035</v>
          </cell>
          <cell r="B2457">
            <v>7.8561850561967939</v>
          </cell>
          <cell r="C2457">
            <v>7.9177543750688892</v>
          </cell>
          <cell r="D2457">
            <v>7.8315574225945639</v>
          </cell>
          <cell r="E2457">
            <v>7.9054398536682129</v>
          </cell>
        </row>
        <row r="2458">
          <cell r="A2458">
            <v>40036</v>
          </cell>
          <cell r="B2458">
            <v>7.853724327670875</v>
          </cell>
          <cell r="C2458">
            <v>7.878351967801219</v>
          </cell>
          <cell r="D2458">
            <v>7.6887197494506836</v>
          </cell>
          <cell r="E2458">
            <v>7.6887197494506836</v>
          </cell>
        </row>
        <row r="2459">
          <cell r="A2459">
            <v>40037</v>
          </cell>
          <cell r="B2459">
            <v>7.7182726923233016</v>
          </cell>
          <cell r="C2459">
            <v>7.8635752463760884</v>
          </cell>
          <cell r="D2459">
            <v>7.7108842596698377</v>
          </cell>
          <cell r="E2459">
            <v>7.8537240028381348</v>
          </cell>
        </row>
        <row r="2460">
          <cell r="A2460">
            <v>40038</v>
          </cell>
          <cell r="B2460">
            <v>7.922681576678583</v>
          </cell>
          <cell r="C2460">
            <v>8.001490592956543</v>
          </cell>
          <cell r="D2460">
            <v>7.8783523857719624</v>
          </cell>
          <cell r="E2460">
            <v>8.001490592956543</v>
          </cell>
        </row>
        <row r="2461">
          <cell r="A2461">
            <v>40039</v>
          </cell>
          <cell r="B2461">
            <v>8.0039531497373098</v>
          </cell>
          <cell r="C2461">
            <v>8.0261179806537015</v>
          </cell>
          <cell r="D2461">
            <v>7.9005178984384266</v>
          </cell>
          <cell r="E2461">
            <v>7.9670114517211914</v>
          </cell>
        </row>
        <row r="2462">
          <cell r="A2462">
            <v>40042</v>
          </cell>
          <cell r="B2462">
            <v>7.8389491291205502</v>
          </cell>
          <cell r="C2462">
            <v>7.8808159828186044</v>
          </cell>
          <cell r="D2462">
            <v>7.7921566526972583</v>
          </cell>
          <cell r="E2462">
            <v>7.8808159828186044</v>
          </cell>
        </row>
        <row r="2463">
          <cell r="A2463">
            <v>40043</v>
          </cell>
          <cell r="B2463">
            <v>7.9300686423530413</v>
          </cell>
          <cell r="C2463">
            <v>8.001488738998626</v>
          </cell>
          <cell r="D2463">
            <v>7.9177550593542554</v>
          </cell>
          <cell r="E2463">
            <v>7.9596214294433594</v>
          </cell>
        </row>
        <row r="2464">
          <cell r="A2464">
            <v>40044</v>
          </cell>
          <cell r="B2464">
            <v>7.8561872579358196</v>
          </cell>
          <cell r="C2464">
            <v>8.0827607050552999</v>
          </cell>
          <cell r="D2464">
            <v>7.8290972761409892</v>
          </cell>
          <cell r="E2464">
            <v>8.0778350830078125</v>
          </cell>
        </row>
        <row r="2465">
          <cell r="A2465">
            <v>40045</v>
          </cell>
          <cell r="B2465">
            <v>8.1024625897953033</v>
          </cell>
          <cell r="C2465">
            <v>8.1738817554988827</v>
          </cell>
          <cell r="D2465">
            <v>8.0679832380308287</v>
          </cell>
          <cell r="E2465">
            <v>8.1394033432006836</v>
          </cell>
        </row>
        <row r="2466">
          <cell r="A2466">
            <v>40046</v>
          </cell>
          <cell r="B2466">
            <v>8.2379150206109273</v>
          </cell>
          <cell r="C2466">
            <v>8.3117974769572669</v>
          </cell>
          <cell r="D2466">
            <v>8.232989398258983</v>
          </cell>
          <cell r="E2466">
            <v>8.2822446823120117</v>
          </cell>
        </row>
        <row r="2467">
          <cell r="A2467">
            <v>40049</v>
          </cell>
          <cell r="B2467">
            <v>8.3117981999540866</v>
          </cell>
          <cell r="C2467">
            <v>8.4226223638467719</v>
          </cell>
          <cell r="D2467">
            <v>8.1763468616259107</v>
          </cell>
          <cell r="E2467">
            <v>8.2256021499633789</v>
          </cell>
        </row>
        <row r="2468">
          <cell r="A2468">
            <v>40050</v>
          </cell>
          <cell r="B2468">
            <v>8.2625449057205707</v>
          </cell>
          <cell r="C2468">
            <v>8.3290394201041398</v>
          </cell>
          <cell r="D2468">
            <v>8.1738855532091446</v>
          </cell>
          <cell r="E2468">
            <v>8.1837368011474609</v>
          </cell>
        </row>
        <row r="2469">
          <cell r="A2469">
            <v>40051</v>
          </cell>
          <cell r="B2469">
            <v>8.1763475684830471</v>
          </cell>
          <cell r="C2469">
            <v>8.2428420725672034</v>
          </cell>
          <cell r="D2469">
            <v>8.1147786876051118</v>
          </cell>
          <cell r="E2469">
            <v>8.1689586639404297</v>
          </cell>
        </row>
        <row r="2470">
          <cell r="A2470">
            <v>40052</v>
          </cell>
          <cell r="B2470">
            <v>8.151715933216547</v>
          </cell>
          <cell r="C2470">
            <v>8.1640304556489962</v>
          </cell>
          <cell r="D2470">
            <v>7.967009370323729</v>
          </cell>
          <cell r="E2470">
            <v>8.0926103591918945</v>
          </cell>
        </row>
        <row r="2471">
          <cell r="A2471">
            <v>40053</v>
          </cell>
          <cell r="B2471">
            <v>8.09753914688776</v>
          </cell>
          <cell r="C2471">
            <v>8.1123150764391045</v>
          </cell>
          <cell r="D2471">
            <v>7.9226828183091254</v>
          </cell>
          <cell r="E2471">
            <v>8.0162677764892578</v>
          </cell>
        </row>
        <row r="2472">
          <cell r="A2472">
            <v>40056</v>
          </cell>
          <cell r="B2472">
            <v>7.9202191798771473</v>
          </cell>
          <cell r="C2472">
            <v>7.9202191798771473</v>
          </cell>
          <cell r="D2472">
            <v>7.5975984415371691</v>
          </cell>
          <cell r="E2472">
            <v>7.7281241416931152</v>
          </cell>
        </row>
        <row r="2473">
          <cell r="A2473">
            <v>40057</v>
          </cell>
          <cell r="B2473">
            <v>7.8192483849857624</v>
          </cell>
          <cell r="C2473">
            <v>7.898056482527501</v>
          </cell>
          <cell r="D2473">
            <v>7.733051852149492</v>
          </cell>
          <cell r="E2473">
            <v>7.7823071479797363</v>
          </cell>
        </row>
        <row r="2474">
          <cell r="A2474">
            <v>40058</v>
          </cell>
          <cell r="B2474">
            <v>7.7970806969552138</v>
          </cell>
          <cell r="C2474">
            <v>8.0236545991154316</v>
          </cell>
          <cell r="D2474">
            <v>7.7970806969552138</v>
          </cell>
          <cell r="E2474">
            <v>7.9177560806274414</v>
          </cell>
        </row>
        <row r="2475">
          <cell r="A2475">
            <v>40059</v>
          </cell>
          <cell r="B2475">
            <v>7.9965648300758208</v>
          </cell>
          <cell r="C2475">
            <v>8.0482824534238446</v>
          </cell>
          <cell r="D2475">
            <v>7.8857406804255126</v>
          </cell>
          <cell r="E2475">
            <v>7.9276070594787598</v>
          </cell>
        </row>
        <row r="2476">
          <cell r="A2476">
            <v>40060</v>
          </cell>
          <cell r="B2476">
            <v>7.9546986897924334</v>
          </cell>
          <cell r="C2476">
            <v>8.0482836455217086</v>
          </cell>
          <cell r="D2476">
            <v>7.848800616337253</v>
          </cell>
          <cell r="E2476">
            <v>8.0064163208007812</v>
          </cell>
        </row>
        <row r="2477">
          <cell r="A2477">
            <v>40064</v>
          </cell>
          <cell r="B2477">
            <v>8.1246274904636966</v>
          </cell>
          <cell r="C2477">
            <v>8.1517170007506632</v>
          </cell>
          <cell r="D2477">
            <v>8.0310425566250974</v>
          </cell>
          <cell r="E2477">
            <v>8.0975370407104492</v>
          </cell>
        </row>
        <row r="2478">
          <cell r="A2478">
            <v>40065</v>
          </cell>
          <cell r="B2478">
            <v>8.1640311921247761</v>
          </cell>
          <cell r="C2478">
            <v>8.1714191546777855</v>
          </cell>
          <cell r="D2478">
            <v>8.0950734302538017</v>
          </cell>
          <cell r="E2478">
            <v>8.1270895004272461</v>
          </cell>
        </row>
        <row r="2479">
          <cell r="A2479">
            <v>40066</v>
          </cell>
          <cell r="B2479">
            <v>8.1049226638860592</v>
          </cell>
          <cell r="C2479">
            <v>8.2182091124547441</v>
          </cell>
          <cell r="D2479">
            <v>8.0901458029773572</v>
          </cell>
          <cell r="E2479">
            <v>8.2108211517333984</v>
          </cell>
        </row>
        <row r="2480">
          <cell r="A2480">
            <v>40067</v>
          </cell>
          <cell r="B2480">
            <v>8.2256017488934425</v>
          </cell>
          <cell r="C2480">
            <v>8.2502289221281444</v>
          </cell>
          <cell r="D2480">
            <v>8.1443303861793339</v>
          </cell>
          <cell r="E2480">
            <v>8.1615695953369141</v>
          </cell>
        </row>
        <row r="2481">
          <cell r="A2481">
            <v>40070</v>
          </cell>
          <cell r="B2481">
            <v>8.1024664127605579</v>
          </cell>
          <cell r="C2481">
            <v>8.2083649801944532</v>
          </cell>
          <cell r="D2481">
            <v>8.0433598641710766</v>
          </cell>
          <cell r="E2481">
            <v>8.1862001419067383</v>
          </cell>
        </row>
        <row r="2482">
          <cell r="A2482">
            <v>40071</v>
          </cell>
          <cell r="B2482">
            <v>8.2231388688399392</v>
          </cell>
          <cell r="C2482">
            <v>8.2699318155204526</v>
          </cell>
          <cell r="D2482">
            <v>8.1886604488436561</v>
          </cell>
          <cell r="E2482">
            <v>8.2256021499633789</v>
          </cell>
        </row>
        <row r="2483">
          <cell r="A2483">
            <v>40072</v>
          </cell>
          <cell r="B2483">
            <v>8.2576174155474593</v>
          </cell>
          <cell r="C2483">
            <v>8.4669521593272759</v>
          </cell>
          <cell r="D2483">
            <v>8.2403782052847845</v>
          </cell>
          <cell r="E2483">
            <v>8.4595632553100586</v>
          </cell>
        </row>
        <row r="2484">
          <cell r="A2484">
            <v>40073</v>
          </cell>
          <cell r="B2484">
            <v>8.4176947150849042</v>
          </cell>
          <cell r="C2484">
            <v>8.5654596050665859</v>
          </cell>
          <cell r="D2484">
            <v>8.4103067524256971</v>
          </cell>
          <cell r="E2484">
            <v>8.4472475051879883</v>
          </cell>
        </row>
        <row r="2485">
          <cell r="A2485">
            <v>40074</v>
          </cell>
          <cell r="B2485">
            <v>8.4324743385619971</v>
          </cell>
          <cell r="C2485">
            <v>8.533447265625</v>
          </cell>
          <cell r="D2485">
            <v>8.4324743385619971</v>
          </cell>
          <cell r="E2485">
            <v>8.533447265625</v>
          </cell>
        </row>
        <row r="2486">
          <cell r="A2486">
            <v>40077</v>
          </cell>
          <cell r="B2486">
            <v>8.4669515469388408</v>
          </cell>
          <cell r="C2486">
            <v>8.5654611785340045</v>
          </cell>
          <cell r="D2486">
            <v>8.4004570523922286</v>
          </cell>
          <cell r="E2486">
            <v>8.5211315155029297</v>
          </cell>
        </row>
        <row r="2487">
          <cell r="A2487">
            <v>40078</v>
          </cell>
          <cell r="B2487">
            <v>8.5925518836647559</v>
          </cell>
          <cell r="C2487">
            <v>8.6393448290464221</v>
          </cell>
          <cell r="D2487">
            <v>8.5556111230368952</v>
          </cell>
          <cell r="E2487">
            <v>8.5777759552001953</v>
          </cell>
        </row>
        <row r="2488">
          <cell r="A2488">
            <v>40079</v>
          </cell>
          <cell r="B2488">
            <v>8.5900884676297036</v>
          </cell>
          <cell r="C2488">
            <v>8.6147156383012504</v>
          </cell>
          <cell r="D2488">
            <v>8.4373970031738281</v>
          </cell>
          <cell r="E2488">
            <v>8.4373970031738281</v>
          </cell>
        </row>
        <row r="2489">
          <cell r="A2489">
            <v>40080</v>
          </cell>
          <cell r="B2489">
            <v>8.4718768355713525</v>
          </cell>
          <cell r="C2489">
            <v>8.5112808745498345</v>
          </cell>
          <cell r="D2489">
            <v>8.3117973987714198</v>
          </cell>
          <cell r="E2489">
            <v>8.3241109848022461</v>
          </cell>
        </row>
        <row r="2490">
          <cell r="A2490">
            <v>40081</v>
          </cell>
          <cell r="B2490">
            <v>8.3044100883527214</v>
          </cell>
          <cell r="C2490">
            <v>8.457100633973182</v>
          </cell>
          <cell r="D2490">
            <v>8.2994844656596136</v>
          </cell>
          <cell r="E2490">
            <v>8.4004573822021484</v>
          </cell>
        </row>
        <row r="2491">
          <cell r="A2491">
            <v>40084</v>
          </cell>
          <cell r="B2491">
            <v>8.434934140436841</v>
          </cell>
          <cell r="C2491">
            <v>8.6048638622844962</v>
          </cell>
          <cell r="D2491">
            <v>8.4176949341392362</v>
          </cell>
          <cell r="E2491">
            <v>8.5925502777099609</v>
          </cell>
        </row>
        <row r="2492">
          <cell r="A2492">
            <v>40085</v>
          </cell>
          <cell r="B2492">
            <v>8.6147163983202333</v>
          </cell>
          <cell r="C2492">
            <v>8.6171796792845115</v>
          </cell>
          <cell r="D2492">
            <v>8.4571002373976985</v>
          </cell>
          <cell r="E2492">
            <v>8.5629987716674805</v>
          </cell>
        </row>
        <row r="2493">
          <cell r="A2493">
            <v>40086</v>
          </cell>
          <cell r="B2493">
            <v>8.6344200807921876</v>
          </cell>
          <cell r="C2493">
            <v>8.6664352220184817</v>
          </cell>
          <cell r="D2493">
            <v>8.5235959087527586</v>
          </cell>
          <cell r="E2493">
            <v>8.6196432113647461</v>
          </cell>
        </row>
        <row r="2494">
          <cell r="A2494">
            <v>40087</v>
          </cell>
          <cell r="B2494">
            <v>8.5824911635757246</v>
          </cell>
          <cell r="C2494">
            <v>8.6444138965167738</v>
          </cell>
          <cell r="D2494">
            <v>8.4289221055784616</v>
          </cell>
          <cell r="E2494">
            <v>8.4338760375976563</v>
          </cell>
        </row>
        <row r="2495">
          <cell r="A2495">
            <v>40088</v>
          </cell>
          <cell r="B2495">
            <v>8.3669978044765969</v>
          </cell>
          <cell r="C2495">
            <v>8.4908432471473141</v>
          </cell>
          <cell r="D2495">
            <v>8.3100290142319562</v>
          </cell>
          <cell r="E2495">
            <v>8.46112060546875</v>
          </cell>
        </row>
        <row r="2496">
          <cell r="A2496">
            <v>40091</v>
          </cell>
          <cell r="B2496">
            <v>8.4957954444664914</v>
          </cell>
          <cell r="C2496">
            <v>8.5577181531650304</v>
          </cell>
          <cell r="D2496">
            <v>8.3967196774681589</v>
          </cell>
          <cell r="E2496">
            <v>8.5329494476318359</v>
          </cell>
        </row>
        <row r="2497">
          <cell r="A2497">
            <v>40092</v>
          </cell>
          <cell r="B2497">
            <v>8.6369809338696388</v>
          </cell>
          <cell r="C2497">
            <v>8.6617505893994444</v>
          </cell>
          <cell r="D2497">
            <v>8.5007511354858156</v>
          </cell>
          <cell r="E2497">
            <v>8.5428590774536133</v>
          </cell>
        </row>
        <row r="2498">
          <cell r="A2498">
            <v>40093</v>
          </cell>
          <cell r="B2498">
            <v>8.5255204270893703</v>
          </cell>
          <cell r="C2498">
            <v>8.6320275909607016</v>
          </cell>
          <cell r="D2498">
            <v>8.4957977832940106</v>
          </cell>
          <cell r="E2498">
            <v>8.5849666595458984</v>
          </cell>
        </row>
        <row r="2499">
          <cell r="A2499">
            <v>40094</v>
          </cell>
          <cell r="B2499">
            <v>8.6691814165600896</v>
          </cell>
          <cell r="C2499">
            <v>8.7930268653680912</v>
          </cell>
          <cell r="D2499">
            <v>8.6072586921560887</v>
          </cell>
          <cell r="E2499">
            <v>8.7806425094604492</v>
          </cell>
        </row>
        <row r="2500">
          <cell r="A2500">
            <v>40095</v>
          </cell>
          <cell r="B2500">
            <v>8.7682562949014304</v>
          </cell>
          <cell r="C2500">
            <v>8.8648555733165111</v>
          </cell>
          <cell r="D2500">
            <v>8.7459640810467523</v>
          </cell>
          <cell r="E2500">
            <v>8.8277015686035156</v>
          </cell>
        </row>
        <row r="2501">
          <cell r="A2501">
            <v>40099</v>
          </cell>
          <cell r="B2501">
            <v>8.8921015636972811</v>
          </cell>
          <cell r="C2501">
            <v>8.9044859167656014</v>
          </cell>
          <cell r="D2501">
            <v>8.8301788534901</v>
          </cell>
          <cell r="E2501">
            <v>8.8722858428955078</v>
          </cell>
        </row>
        <row r="2502">
          <cell r="A2502">
            <v>40100</v>
          </cell>
          <cell r="B2502">
            <v>8.966406758018671</v>
          </cell>
          <cell r="C2502">
            <v>8.9986068251769957</v>
          </cell>
          <cell r="D2502">
            <v>8.9168684112055647</v>
          </cell>
          <cell r="E2502">
            <v>8.9540224075317383</v>
          </cell>
        </row>
        <row r="2503">
          <cell r="A2503">
            <v>40101</v>
          </cell>
          <cell r="B2503">
            <v>8.9292552180477909</v>
          </cell>
          <cell r="C2503">
            <v>9.0654850006103516</v>
          </cell>
          <cell r="D2503">
            <v>8.9193473569865347</v>
          </cell>
          <cell r="E2503">
            <v>9.0654850006103516</v>
          </cell>
        </row>
        <row r="2504">
          <cell r="A2504">
            <v>40102</v>
          </cell>
          <cell r="B2504">
            <v>8.929254977269073</v>
          </cell>
          <cell r="C2504">
            <v>9.1026387617032078</v>
          </cell>
          <cell r="D2504">
            <v>8.9218245541063101</v>
          </cell>
          <cell r="E2504">
            <v>9.0159473419189453</v>
          </cell>
        </row>
        <row r="2505">
          <cell r="A2505">
            <v>40105</v>
          </cell>
          <cell r="B2505">
            <v>9.0654851893061554</v>
          </cell>
          <cell r="C2505">
            <v>9.2859308506122851</v>
          </cell>
          <cell r="D2505">
            <v>9.0407164810030931</v>
          </cell>
          <cell r="E2505">
            <v>9.2537307739257813</v>
          </cell>
        </row>
        <row r="2506">
          <cell r="A2506">
            <v>40106</v>
          </cell>
          <cell r="B2506">
            <v>9.040715217590332</v>
          </cell>
          <cell r="C2506">
            <v>9.1794224213542659</v>
          </cell>
          <cell r="D2506">
            <v>8.9218237335921842</v>
          </cell>
          <cell r="E2506">
            <v>9.040715217590332</v>
          </cell>
        </row>
        <row r="2507">
          <cell r="A2507">
            <v>40107</v>
          </cell>
          <cell r="B2507">
            <v>9.0431929153472854</v>
          </cell>
          <cell r="C2507">
            <v>9.3379456445202145</v>
          </cell>
          <cell r="D2507">
            <v>9.0431929153472854</v>
          </cell>
          <cell r="E2507">
            <v>9.0902547836303711</v>
          </cell>
        </row>
        <row r="2508">
          <cell r="A2508">
            <v>40108</v>
          </cell>
          <cell r="B2508">
            <v>9.1645622253417969</v>
          </cell>
          <cell r="C2508">
            <v>9.2586850208671585</v>
          </cell>
          <cell r="D2508">
            <v>9.0877777151940418</v>
          </cell>
          <cell r="E2508">
            <v>9.1645622253417969</v>
          </cell>
        </row>
        <row r="2509">
          <cell r="A2509">
            <v>40109</v>
          </cell>
          <cell r="B2509">
            <v>9.2512520433414309</v>
          </cell>
          <cell r="C2509">
            <v>9.3032678352938589</v>
          </cell>
          <cell r="D2509">
            <v>9.0283308651694778</v>
          </cell>
          <cell r="E2509">
            <v>9.040715217590332</v>
          </cell>
        </row>
        <row r="2510">
          <cell r="A2510">
            <v>40112</v>
          </cell>
          <cell r="B2510">
            <v>9.0654851306219975</v>
          </cell>
          <cell r="C2510">
            <v>9.2190541446769672</v>
          </cell>
          <cell r="D2510">
            <v>9.023378137806235</v>
          </cell>
          <cell r="E2510">
            <v>9.0902547836303711</v>
          </cell>
        </row>
        <row r="2511">
          <cell r="A2511">
            <v>40113</v>
          </cell>
          <cell r="B2511">
            <v>9.1422676980802056</v>
          </cell>
          <cell r="C2511">
            <v>9.1868521191708634</v>
          </cell>
          <cell r="D2511">
            <v>8.904484748840332</v>
          </cell>
          <cell r="E2511">
            <v>8.904484748840332</v>
          </cell>
        </row>
        <row r="2512">
          <cell r="A2512">
            <v>40114</v>
          </cell>
          <cell r="B2512">
            <v>8.9292549293108969</v>
          </cell>
          <cell r="C2512">
            <v>8.9887011488905486</v>
          </cell>
          <cell r="D2512">
            <v>8.4809350967407227</v>
          </cell>
          <cell r="E2512">
            <v>8.4809350967407227</v>
          </cell>
        </row>
        <row r="2513">
          <cell r="A2513">
            <v>40115</v>
          </cell>
          <cell r="B2513">
            <v>8.7385336098878099</v>
          </cell>
          <cell r="C2513">
            <v>8.9465939789263604</v>
          </cell>
          <cell r="D2513">
            <v>8.6270734740425414</v>
          </cell>
          <cell r="E2513">
            <v>8.9317331314086914</v>
          </cell>
        </row>
        <row r="2514">
          <cell r="A2514">
            <v>40116</v>
          </cell>
          <cell r="B2514">
            <v>8.9168706288567474</v>
          </cell>
          <cell r="C2514">
            <v>9.0134699094908637</v>
          </cell>
          <cell r="D2514">
            <v>8.5453343526543826</v>
          </cell>
          <cell r="E2514">
            <v>8.6790876388549805</v>
          </cell>
        </row>
        <row r="2515">
          <cell r="A2515">
            <v>40120</v>
          </cell>
          <cell r="B2515">
            <v>8.6072550781884196</v>
          </cell>
          <cell r="C2515">
            <v>8.8995302902456306</v>
          </cell>
          <cell r="D2515">
            <v>8.5403784505279994</v>
          </cell>
          <cell r="E2515">
            <v>8.8054075241088867</v>
          </cell>
        </row>
        <row r="2516">
          <cell r="A2516">
            <v>40121</v>
          </cell>
          <cell r="B2516">
            <v>8.9416394032974313</v>
          </cell>
          <cell r="C2516">
            <v>8.9787934091435826</v>
          </cell>
          <cell r="D2516">
            <v>8.7955017624298488</v>
          </cell>
          <cell r="E2516">
            <v>8.8425636291503906</v>
          </cell>
        </row>
        <row r="2517">
          <cell r="A2517">
            <v>40122</v>
          </cell>
          <cell r="B2517">
            <v>8.840086119853483</v>
          </cell>
          <cell r="C2517">
            <v>9.0159473419189453</v>
          </cell>
          <cell r="D2517">
            <v>8.8227478358966298</v>
          </cell>
          <cell r="E2517">
            <v>9.0159473419189453</v>
          </cell>
        </row>
        <row r="2518">
          <cell r="A2518">
            <v>40123</v>
          </cell>
          <cell r="B2518">
            <v>9.0630087792714757</v>
          </cell>
          <cell r="C2518">
            <v>9.1001627869313673</v>
          </cell>
          <cell r="D2518">
            <v>8.8896249849680942</v>
          </cell>
          <cell r="E2518">
            <v>8.929255485534668</v>
          </cell>
        </row>
        <row r="2519">
          <cell r="A2519">
            <v>40126</v>
          </cell>
          <cell r="B2519">
            <v>9.090254877614429</v>
          </cell>
          <cell r="C2519">
            <v>9.1843776702880859</v>
          </cell>
          <cell r="D2519">
            <v>9.0531008701505566</v>
          </cell>
          <cell r="E2519">
            <v>9.1843776702880859</v>
          </cell>
        </row>
        <row r="2520">
          <cell r="A2520">
            <v>40127</v>
          </cell>
          <cell r="B2520">
            <v>9.1620864221750367</v>
          </cell>
          <cell r="C2520">
            <v>9.3131770711459438</v>
          </cell>
          <cell r="D2520">
            <v>9.1150245484362831</v>
          </cell>
          <cell r="E2520">
            <v>9.2661161422729492</v>
          </cell>
        </row>
        <row r="2521">
          <cell r="A2521">
            <v>40128</v>
          </cell>
          <cell r="B2521">
            <v>9.3676674885458624</v>
          </cell>
          <cell r="C2521">
            <v>9.4122519153129058</v>
          </cell>
          <cell r="D2521">
            <v>9.290882988032493</v>
          </cell>
          <cell r="E2521">
            <v>9.3131752014160156</v>
          </cell>
        </row>
        <row r="2522">
          <cell r="A2522">
            <v>40129</v>
          </cell>
          <cell r="B2522">
            <v>9.2983133867181316</v>
          </cell>
          <cell r="C2522">
            <v>9.3850047936942307</v>
          </cell>
          <cell r="D2522">
            <v>9.1150217685702035</v>
          </cell>
          <cell r="E2522">
            <v>9.127406120300293</v>
          </cell>
        </row>
        <row r="2523">
          <cell r="A2523">
            <v>40130</v>
          </cell>
          <cell r="B2523">
            <v>9.1818993407713361</v>
          </cell>
          <cell r="C2523">
            <v>9.2884064773002919</v>
          </cell>
          <cell r="D2523">
            <v>9.1274070537475271</v>
          </cell>
          <cell r="E2523">
            <v>9.1967611312866211</v>
          </cell>
        </row>
        <row r="2524">
          <cell r="A2524">
            <v>40133</v>
          </cell>
          <cell r="B2524">
            <v>9.3230824027255483</v>
          </cell>
          <cell r="C2524">
            <v>9.3750972486549529</v>
          </cell>
          <cell r="D2524">
            <v>9.2413449226744095</v>
          </cell>
          <cell r="E2524">
            <v>9.2586832046508789</v>
          </cell>
        </row>
        <row r="2525">
          <cell r="A2525">
            <v>40134</v>
          </cell>
          <cell r="B2525">
            <v>9.2834535623847465</v>
          </cell>
          <cell r="C2525">
            <v>9.5311444288673677</v>
          </cell>
          <cell r="D2525">
            <v>9.2314387071911579</v>
          </cell>
          <cell r="E2525">
            <v>9.5113296508789062</v>
          </cell>
        </row>
        <row r="2526">
          <cell r="A2526">
            <v>40135</v>
          </cell>
          <cell r="B2526">
            <v>9.5831580648496093</v>
          </cell>
          <cell r="C2526">
            <v>9.7094809198091756</v>
          </cell>
          <cell r="D2526">
            <v>9.4617900848388672</v>
          </cell>
          <cell r="E2526">
            <v>9.4617900848388672</v>
          </cell>
        </row>
        <row r="2527">
          <cell r="A2527">
            <v>40136</v>
          </cell>
          <cell r="B2527">
            <v>9.3899580121777202</v>
          </cell>
          <cell r="C2527">
            <v>9.6351723152693953</v>
          </cell>
          <cell r="D2527">
            <v>9.3899580121777202</v>
          </cell>
          <cell r="E2527">
            <v>9.5360956192016602</v>
          </cell>
        </row>
        <row r="2528">
          <cell r="A2528">
            <v>40140</v>
          </cell>
          <cell r="B2528">
            <v>9.6351737267321003</v>
          </cell>
          <cell r="C2528">
            <v>9.6995729272042297</v>
          </cell>
          <cell r="D2528">
            <v>9.5608657213631734</v>
          </cell>
          <cell r="E2528">
            <v>9.6227884292602539</v>
          </cell>
        </row>
        <row r="2529">
          <cell r="A2529">
            <v>40141</v>
          </cell>
          <cell r="B2529">
            <v>9.600499435276344</v>
          </cell>
          <cell r="C2529">
            <v>9.6970996856689453</v>
          </cell>
          <cell r="D2529">
            <v>9.5063775680207669</v>
          </cell>
          <cell r="E2529">
            <v>9.6970996856689453</v>
          </cell>
        </row>
        <row r="2530">
          <cell r="A2530">
            <v>40142</v>
          </cell>
          <cell r="B2530">
            <v>9.7342493106923733</v>
          </cell>
          <cell r="C2530">
            <v>9.8209416670489098</v>
          </cell>
          <cell r="D2530">
            <v>9.6599422515764282</v>
          </cell>
          <cell r="E2530">
            <v>9.7714033126831055</v>
          </cell>
        </row>
        <row r="2531">
          <cell r="A2531">
            <v>40143</v>
          </cell>
          <cell r="B2531">
            <v>9.647559499577488</v>
          </cell>
          <cell r="C2531">
            <v>9.6822360699261836</v>
          </cell>
          <cell r="D2531">
            <v>9.5237140655517578</v>
          </cell>
          <cell r="E2531">
            <v>9.5237140655517578</v>
          </cell>
        </row>
        <row r="2532">
          <cell r="A2532">
            <v>40144</v>
          </cell>
          <cell r="B2532">
            <v>9.4617900252470939</v>
          </cell>
          <cell r="C2532">
            <v>9.6450807128460205</v>
          </cell>
          <cell r="D2532">
            <v>9.4345438823934717</v>
          </cell>
          <cell r="E2532">
            <v>9.6351737976074219</v>
          </cell>
        </row>
        <row r="2533">
          <cell r="A2533">
            <v>40147</v>
          </cell>
          <cell r="B2533">
            <v>9.6376520698207369</v>
          </cell>
          <cell r="C2533">
            <v>9.704528720574352</v>
          </cell>
          <cell r="D2533">
            <v>9.5930676359849922</v>
          </cell>
          <cell r="E2533">
            <v>9.6104059219360352</v>
          </cell>
        </row>
        <row r="2534">
          <cell r="A2534">
            <v>40148</v>
          </cell>
          <cell r="B2534">
            <v>9.721865200211683</v>
          </cell>
          <cell r="C2534">
            <v>9.8704793221413123</v>
          </cell>
          <cell r="D2534">
            <v>9.6970964948452583</v>
          </cell>
          <cell r="E2534">
            <v>9.8556184768676758</v>
          </cell>
        </row>
        <row r="2535">
          <cell r="A2535">
            <v>40149</v>
          </cell>
          <cell r="B2535">
            <v>9.8457143579649582</v>
          </cell>
          <cell r="C2535">
            <v>9.9299293110226916</v>
          </cell>
          <cell r="D2535">
            <v>9.7614994049072266</v>
          </cell>
          <cell r="E2535">
            <v>9.7614994049072266</v>
          </cell>
        </row>
        <row r="2536">
          <cell r="A2536">
            <v>40150</v>
          </cell>
          <cell r="B2536">
            <v>9.8828651433341008</v>
          </cell>
          <cell r="C2536">
            <v>9.9051573572912535</v>
          </cell>
          <cell r="D2536">
            <v>9.7342500686645508</v>
          </cell>
          <cell r="E2536">
            <v>9.7342500686645508</v>
          </cell>
        </row>
        <row r="2537">
          <cell r="A2537">
            <v>40151</v>
          </cell>
          <cell r="B2537">
            <v>9.7094821550918695</v>
          </cell>
          <cell r="C2537">
            <v>9.8630502277487064</v>
          </cell>
          <cell r="D2537">
            <v>9.4617912886092483</v>
          </cell>
          <cell r="E2537">
            <v>9.5113296508789062</v>
          </cell>
        </row>
        <row r="2538">
          <cell r="A2538">
            <v>40154</v>
          </cell>
          <cell r="B2538">
            <v>9.6054514998390186</v>
          </cell>
          <cell r="C2538">
            <v>9.6326976463306142</v>
          </cell>
          <cell r="D2538">
            <v>9.449406934258251</v>
          </cell>
          <cell r="E2538">
            <v>9.5113296508789062</v>
          </cell>
        </row>
        <row r="2539">
          <cell r="A2539">
            <v>40155</v>
          </cell>
          <cell r="B2539">
            <v>9.4593126320110574</v>
          </cell>
          <cell r="C2539">
            <v>9.4617900694814487</v>
          </cell>
          <cell r="D2539">
            <v>9.2884062963105425</v>
          </cell>
          <cell r="E2539">
            <v>9.3106985092163086</v>
          </cell>
        </row>
        <row r="2540">
          <cell r="A2540">
            <v>40156</v>
          </cell>
          <cell r="B2540">
            <v>9.4122517135946815</v>
          </cell>
          <cell r="C2540">
            <v>9.4295899964252179</v>
          </cell>
          <cell r="D2540">
            <v>9.2314375177437036</v>
          </cell>
          <cell r="E2540">
            <v>9.3106985092163086</v>
          </cell>
        </row>
        <row r="2541">
          <cell r="A2541">
            <v>40157</v>
          </cell>
          <cell r="B2541">
            <v>9.3651913897157133</v>
          </cell>
          <cell r="C2541">
            <v>9.4122523111196923</v>
          </cell>
          <cell r="D2541">
            <v>9.2760225324318704</v>
          </cell>
          <cell r="E2541">
            <v>9.3528060913085938</v>
          </cell>
        </row>
        <row r="2542">
          <cell r="A2542">
            <v>40158</v>
          </cell>
          <cell r="B2542">
            <v>9.4246384454035415</v>
          </cell>
          <cell r="C2542">
            <v>9.4766533070252166</v>
          </cell>
          <cell r="D2542">
            <v>9.3503313652488949</v>
          </cell>
          <cell r="E2542">
            <v>9.3627157211303711</v>
          </cell>
        </row>
        <row r="2543">
          <cell r="A2543">
            <v>40161</v>
          </cell>
          <cell r="B2543">
            <v>9.4172052775577555</v>
          </cell>
          <cell r="C2543">
            <v>9.4370200522227954</v>
          </cell>
          <cell r="D2543">
            <v>9.37509734598809</v>
          </cell>
          <cell r="E2543">
            <v>9.3874826431274414</v>
          </cell>
        </row>
        <row r="2544">
          <cell r="A2544">
            <v>40162</v>
          </cell>
          <cell r="B2544">
            <v>9.3404237447095131</v>
          </cell>
          <cell r="C2544">
            <v>9.4518848402635491</v>
          </cell>
          <cell r="D2544">
            <v>9.3329933199611812</v>
          </cell>
          <cell r="E2544">
            <v>9.4122543334960937</v>
          </cell>
        </row>
        <row r="2545">
          <cell r="A2545">
            <v>40163</v>
          </cell>
          <cell r="B2545">
            <v>9.4394976277955784</v>
          </cell>
          <cell r="C2545">
            <v>9.5237125473023436</v>
          </cell>
          <cell r="D2545">
            <v>9.37509748324395</v>
          </cell>
          <cell r="E2545">
            <v>9.3775749206542969</v>
          </cell>
        </row>
        <row r="2546">
          <cell r="A2546">
            <v>40164</v>
          </cell>
          <cell r="B2546">
            <v>9.3255579967927797</v>
          </cell>
          <cell r="C2546">
            <v>9.3627110458849323</v>
          </cell>
          <cell r="D2546">
            <v>9.1323585510253906</v>
          </cell>
          <cell r="E2546">
            <v>9.1323585510253906</v>
          </cell>
        </row>
        <row r="2547">
          <cell r="A2547">
            <v>40165</v>
          </cell>
          <cell r="B2547">
            <v>9.186852565182642</v>
          </cell>
          <cell r="C2547">
            <v>9.2140987066014208</v>
          </cell>
          <cell r="D2547">
            <v>9.0332845211178423</v>
          </cell>
          <cell r="E2547">
            <v>9.0605306625366211</v>
          </cell>
        </row>
        <row r="2548">
          <cell r="A2548">
            <v>40168</v>
          </cell>
          <cell r="B2548">
            <v>9.1651349082472962</v>
          </cell>
          <cell r="C2548">
            <v>9.1775873474448453</v>
          </cell>
          <cell r="D2548">
            <v>8.7666511535644531</v>
          </cell>
          <cell r="E2548">
            <v>8.7666511535644531</v>
          </cell>
        </row>
        <row r="2549">
          <cell r="A2549">
            <v>40169</v>
          </cell>
          <cell r="B2549">
            <v>8.8986463919915053</v>
          </cell>
          <cell r="C2549">
            <v>9.0505685806274414</v>
          </cell>
          <cell r="D2549">
            <v>8.8662692984969702</v>
          </cell>
          <cell r="E2549">
            <v>9.0505685806274414</v>
          </cell>
        </row>
        <row r="2550">
          <cell r="A2550">
            <v>40170</v>
          </cell>
          <cell r="B2550">
            <v>9.0904185226935503</v>
          </cell>
          <cell r="C2550">
            <v>9.1551717708561444</v>
          </cell>
          <cell r="D2550">
            <v>9.003250505924651</v>
          </cell>
          <cell r="E2550">
            <v>9.1402292251586914</v>
          </cell>
        </row>
        <row r="2551">
          <cell r="A2551">
            <v>40171</v>
          </cell>
          <cell r="B2551">
            <v>9.1402292251586914</v>
          </cell>
          <cell r="C2551">
            <v>9.1402292251586914</v>
          </cell>
          <cell r="D2551">
            <v>9.1402292251586914</v>
          </cell>
          <cell r="E2551">
            <v>9.1402292251586914</v>
          </cell>
        </row>
        <row r="2552">
          <cell r="A2552">
            <v>40175</v>
          </cell>
          <cell r="B2552">
            <v>9.1925297213073272</v>
          </cell>
          <cell r="C2552">
            <v>9.2149444891481984</v>
          </cell>
          <cell r="D2552">
            <v>9.1227953102735437</v>
          </cell>
          <cell r="E2552">
            <v>9.1526813507080078</v>
          </cell>
        </row>
        <row r="2553">
          <cell r="A2553">
            <v>40176</v>
          </cell>
          <cell r="B2553">
            <v>9.1526813507080078</v>
          </cell>
          <cell r="C2553">
            <v>9.1526813507080078</v>
          </cell>
          <cell r="D2553">
            <v>9.1526813507080078</v>
          </cell>
          <cell r="E2553">
            <v>9.1526813507080078</v>
          </cell>
        </row>
        <row r="2554">
          <cell r="A2554">
            <v>40177</v>
          </cell>
          <cell r="B2554">
            <v>9.1078531367470639</v>
          </cell>
          <cell r="C2554">
            <v>9.1377391815185547</v>
          </cell>
          <cell r="D2554">
            <v>9.053061262949134</v>
          </cell>
          <cell r="E2554">
            <v>9.1377391815185547</v>
          </cell>
        </row>
        <row r="2555">
          <cell r="A2555">
            <v>40182</v>
          </cell>
          <cell r="B2555">
            <v>9.2024904248162134</v>
          </cell>
          <cell r="C2555">
            <v>9.2946395874023437</v>
          </cell>
          <cell r="D2555">
            <v>9.1701133325335444</v>
          </cell>
          <cell r="E2555">
            <v>9.2946395874023437</v>
          </cell>
        </row>
        <row r="2556">
          <cell r="A2556">
            <v>40183</v>
          </cell>
          <cell r="B2556">
            <v>9.3095841160526067</v>
          </cell>
          <cell r="C2556">
            <v>9.3220365529133069</v>
          </cell>
          <cell r="D2556">
            <v>9.1651331883003877</v>
          </cell>
          <cell r="E2556">
            <v>9.2149438858032227</v>
          </cell>
        </row>
        <row r="2557">
          <cell r="A2557">
            <v>40184</v>
          </cell>
          <cell r="B2557">
            <v>9.1651348197535842</v>
          </cell>
          <cell r="C2557">
            <v>9.3394718170166016</v>
          </cell>
          <cell r="D2557">
            <v>9.1651348197535842</v>
          </cell>
          <cell r="E2557">
            <v>9.3394718170166016</v>
          </cell>
        </row>
        <row r="2558">
          <cell r="A2558">
            <v>40185</v>
          </cell>
          <cell r="B2558">
            <v>9.2821891651077273</v>
          </cell>
          <cell r="C2558">
            <v>9.3270187025882052</v>
          </cell>
          <cell r="D2558">
            <v>9.2323784623449594</v>
          </cell>
          <cell r="E2558">
            <v>9.2523031234741211</v>
          </cell>
        </row>
        <row r="2559">
          <cell r="A2559">
            <v>40186</v>
          </cell>
          <cell r="B2559">
            <v>9.2547925668741531</v>
          </cell>
          <cell r="C2559">
            <v>9.3120745384191963</v>
          </cell>
          <cell r="D2559">
            <v>9.1800769931223627</v>
          </cell>
          <cell r="E2559">
            <v>9.2024917602539062</v>
          </cell>
        </row>
        <row r="2560">
          <cell r="A2560">
            <v>40189</v>
          </cell>
          <cell r="B2560">
            <v>9.2672419052475394</v>
          </cell>
          <cell r="C2560">
            <v>9.2996189914019762</v>
          </cell>
          <cell r="D2560">
            <v>9.1203009143124838</v>
          </cell>
          <cell r="E2560">
            <v>9.172602653503418</v>
          </cell>
        </row>
        <row r="2561">
          <cell r="A2561">
            <v>40190</v>
          </cell>
          <cell r="B2561">
            <v>9.1128335055915386</v>
          </cell>
          <cell r="C2561">
            <v>9.1352482747249368</v>
          </cell>
          <cell r="D2561">
            <v>8.9758547831363913</v>
          </cell>
          <cell r="E2561">
            <v>9.0555515289306641</v>
          </cell>
        </row>
        <row r="2562">
          <cell r="A2562">
            <v>40191</v>
          </cell>
          <cell r="B2562">
            <v>9.1053606874755442</v>
          </cell>
          <cell r="C2562">
            <v>9.1501902181352044</v>
          </cell>
          <cell r="D2562">
            <v>8.9260425648369051</v>
          </cell>
          <cell r="E2562">
            <v>9.0406064987182617</v>
          </cell>
        </row>
        <row r="2563">
          <cell r="A2563">
            <v>40192</v>
          </cell>
          <cell r="B2563">
            <v>9.0356244561585992</v>
          </cell>
          <cell r="C2563">
            <v>9.0804539824619575</v>
          </cell>
          <cell r="D2563">
            <v>8.8563073010050637</v>
          </cell>
          <cell r="E2563">
            <v>8.883702278137207</v>
          </cell>
        </row>
        <row r="2564">
          <cell r="A2564">
            <v>40193</v>
          </cell>
          <cell r="B2564">
            <v>8.8587997647489161</v>
          </cell>
          <cell r="C2564">
            <v>8.9907973217248749</v>
          </cell>
          <cell r="D2564">
            <v>8.843856268652333</v>
          </cell>
          <cell r="E2564">
            <v>8.9036293029785156</v>
          </cell>
        </row>
        <row r="2565">
          <cell r="A2565">
            <v>40196</v>
          </cell>
          <cell r="B2565">
            <v>8.9409854726459699</v>
          </cell>
          <cell r="C2565">
            <v>9.1327550689419521</v>
          </cell>
          <cell r="D2565">
            <v>8.9086083803884986</v>
          </cell>
          <cell r="E2565">
            <v>9.1028690338134766</v>
          </cell>
        </row>
        <row r="2566">
          <cell r="A2566">
            <v>40197</v>
          </cell>
          <cell r="B2566">
            <v>9.0779642623909904</v>
          </cell>
          <cell r="C2566">
            <v>9.1277749548577329</v>
          </cell>
          <cell r="D2566">
            <v>9.0256634628278825</v>
          </cell>
          <cell r="E2566">
            <v>9.0605306625366211</v>
          </cell>
        </row>
        <row r="2567">
          <cell r="A2567">
            <v>40198</v>
          </cell>
          <cell r="B2567">
            <v>8.9907943736644569</v>
          </cell>
          <cell r="C2567">
            <v>9.0032477580249157</v>
          </cell>
          <cell r="D2567">
            <v>8.7815902472105893</v>
          </cell>
          <cell r="E2567">
            <v>8.8289108276367187</v>
          </cell>
        </row>
        <row r="2568">
          <cell r="A2568">
            <v>40199</v>
          </cell>
          <cell r="B2568">
            <v>8.8612891385904309</v>
          </cell>
          <cell r="C2568">
            <v>8.8911751750443351</v>
          </cell>
          <cell r="D2568">
            <v>8.5400111590160463</v>
          </cell>
          <cell r="E2568">
            <v>8.5499734878540039</v>
          </cell>
        </row>
        <row r="2569">
          <cell r="A2569">
            <v>40200</v>
          </cell>
          <cell r="B2569">
            <v>8.4951856264328622</v>
          </cell>
          <cell r="C2569">
            <v>8.667031604474202</v>
          </cell>
          <cell r="D2569">
            <v>8.4827331845563165</v>
          </cell>
          <cell r="E2569">
            <v>8.6545791625976562</v>
          </cell>
        </row>
        <row r="2570">
          <cell r="A2570">
            <v>40204</v>
          </cell>
          <cell r="B2570">
            <v>8.540010959241183</v>
          </cell>
          <cell r="C2570">
            <v>8.552463394967349</v>
          </cell>
          <cell r="D2570">
            <v>8.380617501802389</v>
          </cell>
          <cell r="E2570">
            <v>8.4428806304931641</v>
          </cell>
        </row>
        <row r="2571">
          <cell r="A2571">
            <v>40205</v>
          </cell>
          <cell r="B2571">
            <v>8.4428802857290322</v>
          </cell>
          <cell r="C2571">
            <v>8.5400106105107447</v>
          </cell>
          <cell r="D2571">
            <v>8.3457490108874115</v>
          </cell>
          <cell r="E2571">
            <v>8.4951810836791992</v>
          </cell>
        </row>
        <row r="2572">
          <cell r="A2572">
            <v>40206</v>
          </cell>
          <cell r="B2572">
            <v>8.6172179573278989</v>
          </cell>
          <cell r="C2572">
            <v>8.6396327251095411</v>
          </cell>
          <cell r="D2572">
            <v>8.4354097075701695</v>
          </cell>
          <cell r="E2572">
            <v>8.6197090148925781</v>
          </cell>
        </row>
        <row r="2573">
          <cell r="A2573">
            <v>40207</v>
          </cell>
          <cell r="B2573">
            <v>8.6620463967196351</v>
          </cell>
          <cell r="C2573">
            <v>8.729290691554878</v>
          </cell>
          <cell r="D2573">
            <v>8.4503521333960681</v>
          </cell>
          <cell r="E2573">
            <v>8.5101242065429687</v>
          </cell>
        </row>
        <row r="2574">
          <cell r="A2574">
            <v>40210</v>
          </cell>
          <cell r="B2574">
            <v>8.5400103889556753</v>
          </cell>
          <cell r="C2574">
            <v>8.5898210785940226</v>
          </cell>
          <cell r="D2574">
            <v>8.4428800666938333</v>
          </cell>
          <cell r="E2574">
            <v>8.5425004959106445</v>
          </cell>
        </row>
        <row r="2575">
          <cell r="A2575">
            <v>40211</v>
          </cell>
          <cell r="B2575">
            <v>8.594800610823313</v>
          </cell>
          <cell r="C2575">
            <v>8.6346489693615158</v>
          </cell>
          <cell r="D2575">
            <v>8.4827277556007346</v>
          </cell>
          <cell r="E2575">
            <v>8.4926891326904297</v>
          </cell>
        </row>
        <row r="2576">
          <cell r="A2576">
            <v>40212</v>
          </cell>
          <cell r="B2576">
            <v>8.4802399322308553</v>
          </cell>
          <cell r="C2576">
            <v>8.5126170327819644</v>
          </cell>
          <cell r="D2576">
            <v>8.40054318476672</v>
          </cell>
          <cell r="E2576">
            <v>8.4777498245239258</v>
          </cell>
        </row>
        <row r="2577">
          <cell r="A2577">
            <v>40213</v>
          </cell>
          <cell r="B2577">
            <v>8.4279355202504078</v>
          </cell>
          <cell r="C2577">
            <v>8.4528403869234516</v>
          </cell>
          <cell r="D2577">
            <v>7.9995649730437357</v>
          </cell>
          <cell r="E2577">
            <v>8.0443944931030273</v>
          </cell>
        </row>
        <row r="2578">
          <cell r="A2578">
            <v>40214</v>
          </cell>
          <cell r="B2578">
            <v>7.9198702071025782</v>
          </cell>
          <cell r="C2578">
            <v>8.0369251993810185</v>
          </cell>
          <cell r="D2578">
            <v>7.650893495635736</v>
          </cell>
          <cell r="E2578">
            <v>7.8501358032226562</v>
          </cell>
        </row>
        <row r="2579">
          <cell r="A2579">
            <v>40217</v>
          </cell>
          <cell r="B2579">
            <v>7.9198707502694061</v>
          </cell>
          <cell r="C2579">
            <v>8.034434693089251</v>
          </cell>
          <cell r="D2579">
            <v>7.8252309920717096</v>
          </cell>
          <cell r="E2579">
            <v>7.9049277305603027</v>
          </cell>
        </row>
        <row r="2580">
          <cell r="A2580">
            <v>40218</v>
          </cell>
          <cell r="B2580">
            <v>8.0194919017425441</v>
          </cell>
          <cell r="C2580">
            <v>8.1390370057984036</v>
          </cell>
          <cell r="D2580">
            <v>7.994586077943385</v>
          </cell>
          <cell r="E2580">
            <v>8.029454231262207</v>
          </cell>
        </row>
        <row r="2581">
          <cell r="A2581">
            <v>40219</v>
          </cell>
          <cell r="B2581">
            <v>8.0518703127907454</v>
          </cell>
          <cell r="C2581">
            <v>8.151490774078626</v>
          </cell>
          <cell r="D2581">
            <v>7.9124005269154853</v>
          </cell>
          <cell r="E2581">
            <v>8.1290760040283203</v>
          </cell>
        </row>
        <row r="2582">
          <cell r="A2582">
            <v>40220</v>
          </cell>
          <cell r="B2582">
            <v>8.1913375319957957</v>
          </cell>
          <cell r="C2582">
            <v>8.335788454936214</v>
          </cell>
          <cell r="D2582">
            <v>8.1514891653329222</v>
          </cell>
          <cell r="E2582">
            <v>8.3083925247192383</v>
          </cell>
        </row>
        <row r="2583">
          <cell r="A2583">
            <v>40221</v>
          </cell>
          <cell r="B2583">
            <v>8.218737313733012</v>
          </cell>
          <cell r="C2583">
            <v>8.4727711265283769</v>
          </cell>
          <cell r="D2583">
            <v>8.206284871451567</v>
          </cell>
          <cell r="E2583">
            <v>8.4179792404174805</v>
          </cell>
        </row>
        <row r="2584">
          <cell r="A2584">
            <v>40226</v>
          </cell>
          <cell r="B2584">
            <v>8.564918442072269</v>
          </cell>
          <cell r="C2584">
            <v>8.5923143790586156</v>
          </cell>
          <cell r="D2584">
            <v>8.4752593574115842</v>
          </cell>
          <cell r="E2584">
            <v>8.5300512313842773</v>
          </cell>
        </row>
        <row r="2585">
          <cell r="A2585">
            <v>40227</v>
          </cell>
          <cell r="B2585">
            <v>8.5275574600688202</v>
          </cell>
          <cell r="C2585">
            <v>8.6396303176879883</v>
          </cell>
          <cell r="D2585">
            <v>8.4229549228818144</v>
          </cell>
          <cell r="E2585">
            <v>8.6396303176879883</v>
          </cell>
        </row>
        <row r="2586">
          <cell r="A2586">
            <v>40228</v>
          </cell>
          <cell r="B2586">
            <v>8.5723871753117535</v>
          </cell>
          <cell r="C2586">
            <v>8.6296700902491263</v>
          </cell>
          <cell r="D2586">
            <v>8.5076339389468352</v>
          </cell>
          <cell r="E2586">
            <v>8.5549535751342773</v>
          </cell>
        </row>
        <row r="2587">
          <cell r="A2587">
            <v>40231</v>
          </cell>
          <cell r="B2587">
            <v>8.5923109357952896</v>
          </cell>
          <cell r="C2587">
            <v>8.6894412552338345</v>
          </cell>
          <cell r="D2587">
            <v>8.5698961736125607</v>
          </cell>
          <cell r="E2587">
            <v>8.629669189453125</v>
          </cell>
        </row>
        <row r="2588">
          <cell r="A2588">
            <v>40232</v>
          </cell>
          <cell r="B2588">
            <v>8.5698980652818406</v>
          </cell>
          <cell r="C2588">
            <v>8.6296710943163557</v>
          </cell>
          <cell r="D2588">
            <v>8.467786559478764</v>
          </cell>
          <cell r="E2588">
            <v>8.515106201171875</v>
          </cell>
        </row>
        <row r="2589">
          <cell r="A2589">
            <v>40233</v>
          </cell>
          <cell r="B2589">
            <v>8.5400116698587603</v>
          </cell>
          <cell r="C2589">
            <v>8.5549542139495554</v>
          </cell>
          <cell r="D2589">
            <v>8.3781271417682923</v>
          </cell>
          <cell r="E2589">
            <v>8.4528427124023437</v>
          </cell>
        </row>
        <row r="2590">
          <cell r="A2590">
            <v>40234</v>
          </cell>
          <cell r="B2590">
            <v>8.3382779729765577</v>
          </cell>
          <cell r="C2590">
            <v>8.5923116487735776</v>
          </cell>
          <cell r="D2590">
            <v>8.2834861164144744</v>
          </cell>
          <cell r="E2590">
            <v>8.5624256134033203</v>
          </cell>
        </row>
        <row r="2591">
          <cell r="A2591">
            <v>40235</v>
          </cell>
          <cell r="B2591">
            <v>8.6147278498233142</v>
          </cell>
          <cell r="C2591">
            <v>8.6545762203173346</v>
          </cell>
          <cell r="D2591">
            <v>8.5200876136274779</v>
          </cell>
          <cell r="E2591">
            <v>8.6197090148925781</v>
          </cell>
        </row>
        <row r="2592">
          <cell r="A2592">
            <v>40238</v>
          </cell>
          <cell r="B2592">
            <v>8.6720087869140077</v>
          </cell>
          <cell r="C2592">
            <v>8.7292907532764641</v>
          </cell>
          <cell r="D2592">
            <v>8.5723873975514895</v>
          </cell>
          <cell r="E2592">
            <v>8.6994047164916992</v>
          </cell>
        </row>
        <row r="2593">
          <cell r="A2593">
            <v>40239</v>
          </cell>
          <cell r="B2593">
            <v>8.7790983503280344</v>
          </cell>
          <cell r="C2593">
            <v>8.8463426219121715</v>
          </cell>
          <cell r="D2593">
            <v>8.7467212677001953</v>
          </cell>
          <cell r="E2593">
            <v>8.7467212677001953</v>
          </cell>
        </row>
        <row r="2594">
          <cell r="A2594">
            <v>40240</v>
          </cell>
          <cell r="B2594">
            <v>8.7865723094726711</v>
          </cell>
          <cell r="C2594">
            <v>8.9210608938160121</v>
          </cell>
          <cell r="D2594">
            <v>8.7292903457841966</v>
          </cell>
          <cell r="E2594">
            <v>8.7541961669921875</v>
          </cell>
        </row>
        <row r="2595">
          <cell r="A2595">
            <v>40241</v>
          </cell>
          <cell r="B2595">
            <v>8.8139708025392238</v>
          </cell>
          <cell r="C2595">
            <v>8.8388766309945339</v>
          </cell>
          <cell r="D2595">
            <v>8.6695207977392741</v>
          </cell>
          <cell r="E2595">
            <v>8.7666511535644531</v>
          </cell>
        </row>
        <row r="2596">
          <cell r="A2596">
            <v>40242</v>
          </cell>
          <cell r="B2596">
            <v>8.888684484421395</v>
          </cell>
          <cell r="C2596">
            <v>8.9459664525123141</v>
          </cell>
          <cell r="D2596">
            <v>8.8164599725171993</v>
          </cell>
          <cell r="E2596">
            <v>8.9185714721679687</v>
          </cell>
        </row>
        <row r="2597">
          <cell r="A2597">
            <v>40245</v>
          </cell>
          <cell r="B2597">
            <v>8.9509492637983019</v>
          </cell>
          <cell r="C2597">
            <v>8.9634026526803652</v>
          </cell>
          <cell r="D2597">
            <v>8.8189517021780333</v>
          </cell>
          <cell r="E2597">
            <v>8.8911771774291992</v>
          </cell>
        </row>
        <row r="2598">
          <cell r="A2598">
            <v>40246</v>
          </cell>
          <cell r="B2598">
            <v>8.8413681004145364</v>
          </cell>
          <cell r="C2598">
            <v>9.1775887608286926</v>
          </cell>
          <cell r="D2598">
            <v>8.8314057674981754</v>
          </cell>
          <cell r="E2598">
            <v>9.0904207229614258</v>
          </cell>
        </row>
        <row r="2599">
          <cell r="A2599">
            <v>40247</v>
          </cell>
          <cell r="B2599">
            <v>9.1850578473255347</v>
          </cell>
          <cell r="C2599">
            <v>9.2547922537934841</v>
          </cell>
          <cell r="D2599">
            <v>9.1277758777182871</v>
          </cell>
          <cell r="E2599">
            <v>9.2149438858032227</v>
          </cell>
        </row>
        <row r="2600">
          <cell r="A2600">
            <v>40248</v>
          </cell>
          <cell r="B2600">
            <v>9.1975099738831378</v>
          </cell>
          <cell r="C2600">
            <v>9.3319985675854422</v>
          </cell>
          <cell r="D2600">
            <v>9.1676239364137384</v>
          </cell>
          <cell r="E2600">
            <v>9.2273960113525391</v>
          </cell>
        </row>
        <row r="2601">
          <cell r="A2601">
            <v>40249</v>
          </cell>
          <cell r="B2601">
            <v>9.2647542104979319</v>
          </cell>
          <cell r="C2601">
            <v>9.3170550132443406</v>
          </cell>
          <cell r="D2601">
            <v>9.2298870086669922</v>
          </cell>
          <cell r="E2601">
            <v>9.2298870086669922</v>
          </cell>
        </row>
        <row r="2602">
          <cell r="A2602">
            <v>40252</v>
          </cell>
          <cell r="B2602">
            <v>9.1551732409549</v>
          </cell>
          <cell r="C2602">
            <v>9.2722282680351604</v>
          </cell>
          <cell r="D2602">
            <v>9.0829487083460716</v>
          </cell>
          <cell r="E2602">
            <v>9.1576642990112305</v>
          </cell>
        </row>
        <row r="2603">
          <cell r="A2603">
            <v>40253</v>
          </cell>
          <cell r="B2603">
            <v>9.1975108816656093</v>
          </cell>
          <cell r="C2603">
            <v>9.2672452926635742</v>
          </cell>
          <cell r="D2603">
            <v>9.1402289083372672</v>
          </cell>
          <cell r="E2603">
            <v>9.2672452926635742</v>
          </cell>
        </row>
        <row r="2604">
          <cell r="A2604">
            <v>40254</v>
          </cell>
          <cell r="B2604">
            <v>9.3220375373059152</v>
          </cell>
          <cell r="C2604">
            <v>9.3344899754815724</v>
          </cell>
          <cell r="D2604">
            <v>9.1975112554290632</v>
          </cell>
          <cell r="E2604">
            <v>9.2523031234741211</v>
          </cell>
        </row>
        <row r="2605">
          <cell r="A2605">
            <v>40255</v>
          </cell>
          <cell r="B2605">
            <v>9.2498100080685859</v>
          </cell>
          <cell r="C2605">
            <v>9.3145641922728561</v>
          </cell>
          <cell r="D2605">
            <v>9.1551697888792258</v>
          </cell>
          <cell r="E2605">
            <v>9.2199239730834961</v>
          </cell>
        </row>
        <row r="2606">
          <cell r="A2606">
            <v>40256</v>
          </cell>
          <cell r="B2606">
            <v>9.2149458482500144</v>
          </cell>
          <cell r="C2606">
            <v>9.2373606193968154</v>
          </cell>
          <cell r="D2606">
            <v>9.0057416342332797</v>
          </cell>
          <cell r="E2606">
            <v>9.0231752395629883</v>
          </cell>
        </row>
        <row r="2607">
          <cell r="A2607">
            <v>40259</v>
          </cell>
          <cell r="B2607">
            <v>8.8687581544261622</v>
          </cell>
          <cell r="C2607">
            <v>9.0555474973582726</v>
          </cell>
          <cell r="D2607">
            <v>8.8413622321198968</v>
          </cell>
          <cell r="E2607">
            <v>9.0256614685058594</v>
          </cell>
        </row>
        <row r="2608">
          <cell r="A2608">
            <v>40260</v>
          </cell>
          <cell r="B2608">
            <v>9.0605322427009565</v>
          </cell>
          <cell r="C2608">
            <v>9.0704936228836281</v>
          </cell>
          <cell r="D2608">
            <v>8.8936665363448437</v>
          </cell>
          <cell r="E2608">
            <v>8.9210624694824219</v>
          </cell>
        </row>
        <row r="2609">
          <cell r="A2609">
            <v>40261</v>
          </cell>
          <cell r="B2609">
            <v>8.9160815282231685</v>
          </cell>
          <cell r="C2609">
            <v>9.1078521149410285</v>
          </cell>
          <cell r="D2609">
            <v>8.8662708258187681</v>
          </cell>
          <cell r="E2609">
            <v>8.988306999206543</v>
          </cell>
        </row>
        <row r="2610">
          <cell r="A2610">
            <v>40262</v>
          </cell>
          <cell r="B2610">
            <v>9.0480808397180805</v>
          </cell>
          <cell r="C2610">
            <v>9.0729857181131788</v>
          </cell>
          <cell r="D2610">
            <v>8.7666511535644531</v>
          </cell>
          <cell r="E2610">
            <v>8.7666511535644531</v>
          </cell>
        </row>
        <row r="2611">
          <cell r="A2611">
            <v>40263</v>
          </cell>
          <cell r="B2611">
            <v>8.8189476545369914</v>
          </cell>
          <cell r="C2611">
            <v>8.8538148472593008</v>
          </cell>
          <cell r="D2611">
            <v>8.5424992692961776</v>
          </cell>
          <cell r="E2611">
            <v>8.5923099517822266</v>
          </cell>
        </row>
        <row r="2612">
          <cell r="A2612">
            <v>40266</v>
          </cell>
          <cell r="B2612">
            <v>8.6520843160040837</v>
          </cell>
          <cell r="C2612">
            <v>8.7666482386249918</v>
          </cell>
          <cell r="D2612">
            <v>8.4976710811047056</v>
          </cell>
          <cell r="E2612">
            <v>8.6919326782226562</v>
          </cell>
        </row>
        <row r="2613">
          <cell r="A2613">
            <v>40267</v>
          </cell>
          <cell r="B2613">
            <v>8.7392519703713187</v>
          </cell>
          <cell r="C2613">
            <v>8.7915527656056689</v>
          </cell>
          <cell r="D2613">
            <v>8.6570641920946034</v>
          </cell>
          <cell r="E2613">
            <v>8.6670265197753906</v>
          </cell>
        </row>
        <row r="2614">
          <cell r="A2614">
            <v>40268</v>
          </cell>
          <cell r="B2614">
            <v>8.6172169367832261</v>
          </cell>
          <cell r="C2614">
            <v>8.8139686584472656</v>
          </cell>
          <cell r="D2614">
            <v>8.594802171656184</v>
          </cell>
          <cell r="E2614">
            <v>8.8139686584472656</v>
          </cell>
        </row>
        <row r="2615">
          <cell r="A2615">
            <v>40269</v>
          </cell>
          <cell r="B2615">
            <v>8.8812145338637158</v>
          </cell>
          <cell r="C2615">
            <v>8.9409875681898967</v>
          </cell>
          <cell r="D2615">
            <v>8.8538185993833878</v>
          </cell>
          <cell r="E2615">
            <v>8.9036293029785156</v>
          </cell>
        </row>
        <row r="2616">
          <cell r="A2616">
            <v>40273</v>
          </cell>
          <cell r="B2616">
            <v>8.9534402888806035</v>
          </cell>
          <cell r="C2616">
            <v>9.0281558715990435</v>
          </cell>
          <cell r="D2616">
            <v>8.921063188013882</v>
          </cell>
          <cell r="E2616">
            <v>8.9683828353881836</v>
          </cell>
        </row>
        <row r="2617">
          <cell r="A2617">
            <v>40274</v>
          </cell>
          <cell r="B2617">
            <v>8.945967633311172</v>
          </cell>
          <cell r="C2617">
            <v>9.0680038075674929</v>
          </cell>
          <cell r="D2617">
            <v>8.9235538146328039</v>
          </cell>
          <cell r="E2617">
            <v>8.9858169555664062</v>
          </cell>
        </row>
        <row r="2618">
          <cell r="A2618">
            <v>40275</v>
          </cell>
          <cell r="B2618">
            <v>8.9509476773992525</v>
          </cell>
          <cell r="C2618">
            <v>9.0256641972087071</v>
          </cell>
          <cell r="D2618">
            <v>8.8637796710349086</v>
          </cell>
          <cell r="E2618">
            <v>8.9160804748535156</v>
          </cell>
        </row>
        <row r="2619">
          <cell r="A2619">
            <v>40276</v>
          </cell>
          <cell r="B2619">
            <v>8.8612895040770496</v>
          </cell>
          <cell r="C2619">
            <v>8.940986237947893</v>
          </cell>
          <cell r="D2619">
            <v>8.8314025163304777</v>
          </cell>
          <cell r="E2619">
            <v>8.9185714721679687</v>
          </cell>
        </row>
        <row r="2620">
          <cell r="A2620">
            <v>40277</v>
          </cell>
          <cell r="B2620">
            <v>8.9160801938788712</v>
          </cell>
          <cell r="C2620">
            <v>8.9883056540532777</v>
          </cell>
          <cell r="D2620">
            <v>8.7741203308105469</v>
          </cell>
          <cell r="E2620">
            <v>8.7741203308105469</v>
          </cell>
        </row>
        <row r="2621">
          <cell r="A2621">
            <v>40280</v>
          </cell>
          <cell r="B2621">
            <v>8.7790990123605521</v>
          </cell>
          <cell r="C2621">
            <v>8.8239285301305745</v>
          </cell>
          <cell r="D2621">
            <v>8.53751782771762</v>
          </cell>
          <cell r="E2621">
            <v>8.5649137496948242</v>
          </cell>
        </row>
        <row r="2622">
          <cell r="A2622">
            <v>40281</v>
          </cell>
          <cell r="B2622">
            <v>8.5848415600554873</v>
          </cell>
          <cell r="C2622">
            <v>8.6147275995427108</v>
          </cell>
          <cell r="D2622">
            <v>8.4428816849160881</v>
          </cell>
          <cell r="E2622">
            <v>8.515106201171875</v>
          </cell>
        </row>
        <row r="2623">
          <cell r="A2623">
            <v>40282</v>
          </cell>
          <cell r="B2623">
            <v>8.5425036709070969</v>
          </cell>
          <cell r="C2623">
            <v>8.5898242711781467</v>
          </cell>
          <cell r="D2623">
            <v>8.4802405232327605</v>
          </cell>
          <cell r="E2623">
            <v>8.5300512313842773</v>
          </cell>
        </row>
        <row r="2624">
          <cell r="A2624">
            <v>40283</v>
          </cell>
          <cell r="B2624">
            <v>8.5375198474606364</v>
          </cell>
          <cell r="C2624">
            <v>8.5798592687307664</v>
          </cell>
          <cell r="D2624">
            <v>8.353221519748141</v>
          </cell>
          <cell r="E2624">
            <v>8.3681640625</v>
          </cell>
        </row>
        <row r="2625">
          <cell r="A2625">
            <v>40284</v>
          </cell>
          <cell r="B2625">
            <v>8.3432594040389478</v>
          </cell>
          <cell r="C2625">
            <v>8.3631840616296156</v>
          </cell>
          <cell r="D2625">
            <v>8.1489987428297681</v>
          </cell>
          <cell r="E2625">
            <v>8.2062807083129883</v>
          </cell>
        </row>
        <row r="2626">
          <cell r="A2626">
            <v>40287</v>
          </cell>
          <cell r="B2626">
            <v>8.119112777316257</v>
          </cell>
          <cell r="C2626">
            <v>8.355712890625</v>
          </cell>
          <cell r="D2626">
            <v>8.0966980097383754</v>
          </cell>
          <cell r="E2626">
            <v>8.355712890625</v>
          </cell>
        </row>
        <row r="2627">
          <cell r="A2627">
            <v>40288</v>
          </cell>
          <cell r="B2627">
            <v>8.4179742468447163</v>
          </cell>
          <cell r="C2627">
            <v>8.5425004959106445</v>
          </cell>
          <cell r="D2627">
            <v>8.4179742468447163</v>
          </cell>
          <cell r="E2627">
            <v>8.5425004959106445</v>
          </cell>
        </row>
        <row r="2628">
          <cell r="A2628">
            <v>40290</v>
          </cell>
          <cell r="B2628">
            <v>8.4428799226793814</v>
          </cell>
          <cell r="C2628">
            <v>8.4777471198135128</v>
          </cell>
          <cell r="D2628">
            <v>8.3208437826500568</v>
          </cell>
          <cell r="E2628">
            <v>8.432917594909668</v>
          </cell>
        </row>
        <row r="2629">
          <cell r="A2629">
            <v>40291</v>
          </cell>
          <cell r="B2629">
            <v>8.3937117798077985</v>
          </cell>
          <cell r="C2629">
            <v>8.5012273788452148</v>
          </cell>
          <cell r="D2629">
            <v>8.386211002046311</v>
          </cell>
          <cell r="E2629">
            <v>8.5012273788452148</v>
          </cell>
        </row>
        <row r="2630">
          <cell r="A2630">
            <v>40294</v>
          </cell>
          <cell r="B2630">
            <v>8.5262316992189149</v>
          </cell>
          <cell r="C2630">
            <v>8.5462350475607547</v>
          </cell>
          <cell r="D2630">
            <v>8.3287038803100586</v>
          </cell>
          <cell r="E2630">
            <v>8.3287038803100586</v>
          </cell>
        </row>
        <row r="2631">
          <cell r="A2631">
            <v>40295</v>
          </cell>
          <cell r="B2631">
            <v>8.2686946346467298</v>
          </cell>
          <cell r="C2631">
            <v>8.2761954132287396</v>
          </cell>
          <cell r="D2631">
            <v>8.0261592864990234</v>
          </cell>
          <cell r="E2631">
            <v>8.0261592864990234</v>
          </cell>
        </row>
        <row r="2632">
          <cell r="A2632">
            <v>40296</v>
          </cell>
          <cell r="B2632">
            <v>8.0811694564293308</v>
          </cell>
          <cell r="C2632">
            <v>8.2511941392398693</v>
          </cell>
          <cell r="D2632">
            <v>7.9761542392173039</v>
          </cell>
          <cell r="E2632">
            <v>8.0986719131469727</v>
          </cell>
        </row>
        <row r="2633">
          <cell r="A2633">
            <v>40297</v>
          </cell>
          <cell r="B2633">
            <v>8.2111865811206819</v>
          </cell>
          <cell r="C2633">
            <v>8.2761955555106876</v>
          </cell>
          <cell r="D2633">
            <v>8.1311750954966104</v>
          </cell>
          <cell r="E2633">
            <v>8.2561931610107422</v>
          </cell>
        </row>
        <row r="2634">
          <cell r="A2634">
            <v>40298</v>
          </cell>
          <cell r="B2634">
            <v>8.2036851680178025</v>
          </cell>
          <cell r="C2634">
            <v>8.3011990989681195</v>
          </cell>
          <cell r="D2634">
            <v>8.1411761400945668</v>
          </cell>
          <cell r="E2634">
            <v>8.2011842727661133</v>
          </cell>
        </row>
        <row r="2635">
          <cell r="A2635">
            <v>40301</v>
          </cell>
          <cell r="B2635">
            <v>8.1386769453408583</v>
          </cell>
          <cell r="C2635">
            <v>8.1586802962855955</v>
          </cell>
          <cell r="D2635">
            <v>7.8661374884985804</v>
          </cell>
          <cell r="E2635">
            <v>7.8761391639709473</v>
          </cell>
        </row>
        <row r="2636">
          <cell r="A2636">
            <v>40302</v>
          </cell>
          <cell r="B2636">
            <v>7.8011286969958364</v>
          </cell>
          <cell r="C2636">
            <v>7.8186311525958621</v>
          </cell>
          <cell r="D2636">
            <v>7.4785818086885429</v>
          </cell>
          <cell r="E2636">
            <v>7.6111011505126953</v>
          </cell>
        </row>
        <row r="2637">
          <cell r="A2637">
            <v>40303</v>
          </cell>
          <cell r="B2637">
            <v>7.5010843665594624</v>
          </cell>
          <cell r="C2637">
            <v>7.7036135109228594</v>
          </cell>
          <cell r="D2637">
            <v>7.4410757488557184</v>
          </cell>
          <cell r="E2637">
            <v>7.5535917282104492</v>
          </cell>
        </row>
        <row r="2638">
          <cell r="A2638">
            <v>40304</v>
          </cell>
          <cell r="B2638">
            <v>7.5235868497098277</v>
          </cell>
          <cell r="C2638">
            <v>7.6961119051436402</v>
          </cell>
          <cell r="D2638">
            <v>7.0760219683293988</v>
          </cell>
          <cell r="E2638">
            <v>7.4535765647888184</v>
          </cell>
        </row>
        <row r="2639">
          <cell r="A2639">
            <v>40305</v>
          </cell>
          <cell r="B2639">
            <v>7.4985848463600764</v>
          </cell>
          <cell r="C2639">
            <v>7.5785963462187604</v>
          </cell>
          <cell r="D2639">
            <v>7.2860540017941009</v>
          </cell>
          <cell r="E2639">
            <v>7.4385762214660636</v>
          </cell>
        </row>
        <row r="2640">
          <cell r="A2640">
            <v>40308</v>
          </cell>
          <cell r="B2640">
            <v>7.7511217614058028</v>
          </cell>
          <cell r="C2640">
            <v>7.7761254753722184</v>
          </cell>
          <cell r="D2640">
            <v>7.5385909080505371</v>
          </cell>
          <cell r="E2640">
            <v>7.5385909080505371</v>
          </cell>
        </row>
        <row r="2641">
          <cell r="A2641">
            <v>40309</v>
          </cell>
          <cell r="B2641">
            <v>7.4560762111344028</v>
          </cell>
          <cell r="C2641">
            <v>7.5710930618157342</v>
          </cell>
          <cell r="D2641">
            <v>7.4010684424035036</v>
          </cell>
          <cell r="E2641">
            <v>7.406069278717041</v>
          </cell>
        </row>
        <row r="2642">
          <cell r="A2642">
            <v>40310</v>
          </cell>
          <cell r="B2642">
            <v>7.4885858540966002</v>
          </cell>
          <cell r="C2642">
            <v>7.5010874757937369</v>
          </cell>
          <cell r="D2642">
            <v>7.4185755326362566</v>
          </cell>
          <cell r="E2642">
            <v>7.4760837554931641</v>
          </cell>
        </row>
        <row r="2643">
          <cell r="A2643">
            <v>40311</v>
          </cell>
          <cell r="B2643">
            <v>7.5510931873597658</v>
          </cell>
          <cell r="C2643">
            <v>7.6036005587522597</v>
          </cell>
          <cell r="D2643">
            <v>7.488584139374689</v>
          </cell>
          <cell r="E2643">
            <v>7.5010857582092294</v>
          </cell>
        </row>
        <row r="2644">
          <cell r="A2644">
            <v>40312</v>
          </cell>
          <cell r="B2644">
            <v>7.4485784665933057</v>
          </cell>
          <cell r="C2644">
            <v>7.5260895533912358</v>
          </cell>
          <cell r="D2644">
            <v>7.3285607307278271</v>
          </cell>
          <cell r="E2644">
            <v>7.5235891342163086</v>
          </cell>
        </row>
        <row r="2645">
          <cell r="A2645">
            <v>40315</v>
          </cell>
          <cell r="B2645">
            <v>7.5510914433677838</v>
          </cell>
          <cell r="C2645">
            <v>7.5985979654919307</v>
          </cell>
          <cell r="D2645">
            <v>7.3910679931886234</v>
          </cell>
          <cell r="E2645">
            <v>7.4635787010192871</v>
          </cell>
        </row>
        <row r="2646">
          <cell r="A2646">
            <v>40316</v>
          </cell>
          <cell r="B2646">
            <v>7.5310894273459663</v>
          </cell>
          <cell r="C2646">
            <v>7.5360897881493027</v>
          </cell>
          <cell r="D2646">
            <v>7.2935548821136624</v>
          </cell>
          <cell r="E2646">
            <v>7.3060564994812012</v>
          </cell>
        </row>
        <row r="2647">
          <cell r="A2647">
            <v>40317</v>
          </cell>
          <cell r="B2647">
            <v>7.2285448488770214</v>
          </cell>
          <cell r="C2647">
            <v>7.3685649552857742</v>
          </cell>
          <cell r="D2647">
            <v>7.1385316848754892</v>
          </cell>
          <cell r="E2647">
            <v>7.1385316848754883</v>
          </cell>
        </row>
        <row r="2648">
          <cell r="A2648">
            <v>40318</v>
          </cell>
          <cell r="B2648">
            <v>7.0010129182364231</v>
          </cell>
          <cell r="C2648">
            <v>7.0260166311827854</v>
          </cell>
          <cell r="D2648">
            <v>6.8584923744201669</v>
          </cell>
          <cell r="E2648">
            <v>6.858492374420166</v>
          </cell>
        </row>
        <row r="2649">
          <cell r="A2649">
            <v>40319</v>
          </cell>
          <cell r="B2649">
            <v>6.8709942870800704</v>
          </cell>
          <cell r="C2649">
            <v>7.0135148370078477</v>
          </cell>
          <cell r="D2649">
            <v>6.7834815264681891</v>
          </cell>
          <cell r="E2649">
            <v>6.8959980010986328</v>
          </cell>
        </row>
        <row r="2650">
          <cell r="A2650">
            <v>40322</v>
          </cell>
          <cell r="B2650">
            <v>6.8934798100212857</v>
          </cell>
          <cell r="C2650">
            <v>6.9890830847405798</v>
          </cell>
          <cell r="D2650">
            <v>6.8180039446019274</v>
          </cell>
          <cell r="E2650">
            <v>6.8305830955505371</v>
          </cell>
        </row>
        <row r="2651">
          <cell r="A2651">
            <v>40323</v>
          </cell>
          <cell r="B2651">
            <v>6.6167349878114541</v>
          </cell>
          <cell r="C2651">
            <v>6.7224015003709514</v>
          </cell>
          <cell r="D2651">
            <v>6.541259113067774</v>
          </cell>
          <cell r="E2651">
            <v>6.6796317100524902</v>
          </cell>
        </row>
        <row r="2652">
          <cell r="A2652">
            <v>40324</v>
          </cell>
          <cell r="B2652">
            <v>6.7978792964388211</v>
          </cell>
          <cell r="C2652">
            <v>6.898513977390837</v>
          </cell>
          <cell r="D2652">
            <v>6.6997600626295961</v>
          </cell>
          <cell r="E2652">
            <v>6.8054265975952148</v>
          </cell>
        </row>
        <row r="2653">
          <cell r="A2653">
            <v>40325</v>
          </cell>
          <cell r="B2653">
            <v>6.9186407599656219</v>
          </cell>
          <cell r="C2653">
            <v>7.0243072925851111</v>
          </cell>
          <cell r="D2653">
            <v>6.8934819703202193</v>
          </cell>
          <cell r="E2653">
            <v>6.9966325759887704</v>
          </cell>
        </row>
        <row r="2654">
          <cell r="A2654">
            <v>40326</v>
          </cell>
          <cell r="B2654">
            <v>6.9966325759887686</v>
          </cell>
          <cell r="C2654">
            <v>6.9966325759887686</v>
          </cell>
          <cell r="D2654">
            <v>6.9966325759887686</v>
          </cell>
          <cell r="E2654">
            <v>6.9966325759887704</v>
          </cell>
        </row>
        <row r="2655">
          <cell r="A2655">
            <v>40329</v>
          </cell>
          <cell r="B2655">
            <v>7.0972648879000282</v>
          </cell>
          <cell r="C2655">
            <v>7.4469709396362296</v>
          </cell>
          <cell r="D2655">
            <v>7.0972648879000282</v>
          </cell>
          <cell r="E2655">
            <v>7.4469709396362296</v>
          </cell>
        </row>
        <row r="2656">
          <cell r="A2656">
            <v>40330</v>
          </cell>
          <cell r="B2656">
            <v>7.2960199292303747</v>
          </cell>
          <cell r="C2656">
            <v>7.4696150205291323</v>
          </cell>
          <cell r="D2656">
            <v>7.1651946291251107</v>
          </cell>
          <cell r="E2656">
            <v>7.2079644203186044</v>
          </cell>
        </row>
        <row r="2657">
          <cell r="A2657">
            <v>40331</v>
          </cell>
          <cell r="B2657">
            <v>7.2054510356556856</v>
          </cell>
          <cell r="C2657">
            <v>7.3840780430181354</v>
          </cell>
          <cell r="D2657">
            <v>7.2054510356556856</v>
          </cell>
          <cell r="E2657">
            <v>7.3211812973022461</v>
          </cell>
        </row>
        <row r="2658">
          <cell r="A2658">
            <v>40333</v>
          </cell>
          <cell r="B2658">
            <v>7.2633101843432346</v>
          </cell>
          <cell r="C2658">
            <v>7.4670953315295394</v>
          </cell>
          <cell r="D2658">
            <v>7.2331195611220132</v>
          </cell>
          <cell r="E2658">
            <v>7.3589129447937012</v>
          </cell>
        </row>
        <row r="2659">
          <cell r="A2659">
            <v>40336</v>
          </cell>
          <cell r="B2659">
            <v>7.4092331168465302</v>
          </cell>
          <cell r="C2659">
            <v>7.5677326253223161</v>
          </cell>
          <cell r="D2659">
            <v>7.3790424829224603</v>
          </cell>
          <cell r="E2659">
            <v>7.4268441200256348</v>
          </cell>
        </row>
        <row r="2660">
          <cell r="A2660">
            <v>40337</v>
          </cell>
          <cell r="B2660">
            <v>7.4872249553385846</v>
          </cell>
          <cell r="C2660">
            <v>7.5551535221992498</v>
          </cell>
          <cell r="D2660">
            <v>7.4067172375172854</v>
          </cell>
          <cell r="E2660">
            <v>7.4620661735534668</v>
          </cell>
        </row>
        <row r="2661">
          <cell r="A2661">
            <v>40338</v>
          </cell>
          <cell r="B2661">
            <v>7.5224484427270264</v>
          </cell>
          <cell r="C2661">
            <v>7.6432100432311154</v>
          </cell>
          <cell r="D2661">
            <v>7.4343929290771493</v>
          </cell>
          <cell r="E2661">
            <v>7.4343929290771484</v>
          </cell>
        </row>
        <row r="2662">
          <cell r="A2662">
            <v>40339</v>
          </cell>
          <cell r="B2662">
            <v>7.5476092405237463</v>
          </cell>
          <cell r="C2662">
            <v>7.610505984194778</v>
          </cell>
          <cell r="D2662">
            <v>7.487228424183245</v>
          </cell>
          <cell r="E2662">
            <v>7.5224504470825204</v>
          </cell>
        </row>
        <row r="2663">
          <cell r="A2663">
            <v>40340</v>
          </cell>
          <cell r="B2663">
            <v>7.4696140055833951</v>
          </cell>
          <cell r="C2663">
            <v>7.5023200862337607</v>
          </cell>
          <cell r="D2663">
            <v>7.401685438235881</v>
          </cell>
          <cell r="E2663">
            <v>7.452003002166748</v>
          </cell>
        </row>
        <row r="2664">
          <cell r="A2664">
            <v>40343</v>
          </cell>
          <cell r="B2664">
            <v>7.5224464762688728</v>
          </cell>
          <cell r="C2664">
            <v>7.5325101802787451</v>
          </cell>
          <cell r="D2664">
            <v>7.3010502665536814</v>
          </cell>
          <cell r="E2664">
            <v>7.3085975646972656</v>
          </cell>
        </row>
        <row r="2665">
          <cell r="A2665">
            <v>40344</v>
          </cell>
          <cell r="B2665">
            <v>7.3211788167101108</v>
          </cell>
          <cell r="C2665">
            <v>7.3564008288204326</v>
          </cell>
          <cell r="D2665">
            <v>7.2280914534506433</v>
          </cell>
          <cell r="E2665">
            <v>7.2960200309753418</v>
          </cell>
        </row>
        <row r="2666">
          <cell r="A2666">
            <v>40345</v>
          </cell>
          <cell r="B2666">
            <v>7.2582810825564232</v>
          </cell>
          <cell r="C2666">
            <v>7.4972883141269984</v>
          </cell>
          <cell r="D2666">
            <v>7.2457014515071139</v>
          </cell>
          <cell r="E2666">
            <v>7.4595503807067871</v>
          </cell>
        </row>
        <row r="2667">
          <cell r="A2667">
            <v>40346</v>
          </cell>
          <cell r="B2667">
            <v>7.4721298309798154</v>
          </cell>
          <cell r="C2667">
            <v>7.5098677634870166</v>
          </cell>
          <cell r="D2667">
            <v>7.3765265567734666</v>
          </cell>
          <cell r="E2667">
            <v>7.4268441200256348</v>
          </cell>
        </row>
        <row r="2668">
          <cell r="A2668">
            <v>40347</v>
          </cell>
          <cell r="B2668">
            <v>7.4444569598300898</v>
          </cell>
          <cell r="C2668">
            <v>7.4620679673540131</v>
          </cell>
          <cell r="D2668">
            <v>7.3589173691162024</v>
          </cell>
          <cell r="E2668">
            <v>7.4192981719970703</v>
          </cell>
        </row>
        <row r="2669">
          <cell r="A2669">
            <v>40350</v>
          </cell>
          <cell r="B2669">
            <v>7.4746483362959868</v>
          </cell>
          <cell r="C2669">
            <v>7.5400610033486712</v>
          </cell>
          <cell r="D2669">
            <v>7.3916246588568173</v>
          </cell>
          <cell r="E2669">
            <v>7.3966565132141113</v>
          </cell>
        </row>
        <row r="2670">
          <cell r="A2670">
            <v>40351</v>
          </cell>
          <cell r="B2670">
            <v>7.3941387298249373</v>
          </cell>
          <cell r="C2670">
            <v>7.452004080679318</v>
          </cell>
          <cell r="D2670">
            <v>7.2985359203565254</v>
          </cell>
          <cell r="E2670">
            <v>7.3236947059631348</v>
          </cell>
        </row>
        <row r="2671">
          <cell r="A2671">
            <v>40352</v>
          </cell>
          <cell r="B2671">
            <v>7.3463390596685052</v>
          </cell>
          <cell r="C2671">
            <v>7.3790451517065554</v>
          </cell>
          <cell r="D2671">
            <v>7.1350059853585881</v>
          </cell>
          <cell r="E2671">
            <v>7.1702280044555664</v>
          </cell>
        </row>
        <row r="2672">
          <cell r="A2672">
            <v>40353</v>
          </cell>
          <cell r="B2672">
            <v>7.157648035576579</v>
          </cell>
          <cell r="C2672">
            <v>7.157648035576579</v>
          </cell>
          <cell r="D2672">
            <v>6.9161243438720712</v>
          </cell>
          <cell r="E2672">
            <v>6.9161243438720703</v>
          </cell>
        </row>
        <row r="2673">
          <cell r="A2673">
            <v>40354</v>
          </cell>
          <cell r="B2673">
            <v>6.8809001024513234</v>
          </cell>
          <cell r="C2673">
            <v>7.0570106008048832</v>
          </cell>
          <cell r="D2673">
            <v>6.8708363986154453</v>
          </cell>
          <cell r="E2673">
            <v>7.0217885971069336</v>
          </cell>
        </row>
        <row r="2674">
          <cell r="A2674">
            <v>40357</v>
          </cell>
          <cell r="B2674">
            <v>7.0243062906917926</v>
          </cell>
          <cell r="C2674">
            <v>7.0595283032531571</v>
          </cell>
          <cell r="D2674">
            <v>6.8783859073982274</v>
          </cell>
          <cell r="E2674">
            <v>6.8985128402709961</v>
          </cell>
        </row>
        <row r="2675">
          <cell r="A2675">
            <v>40358</v>
          </cell>
          <cell r="B2675">
            <v>6.7928456049263204</v>
          </cell>
          <cell r="C2675">
            <v>6.8180043883247494</v>
          </cell>
          <cell r="D2675">
            <v>6.7198851810572631</v>
          </cell>
          <cell r="E2675">
            <v>6.7500758171081543</v>
          </cell>
        </row>
        <row r="2676">
          <cell r="A2676">
            <v>40359</v>
          </cell>
          <cell r="B2676">
            <v>6.7827824549167266</v>
          </cell>
          <cell r="C2676">
            <v>6.9186396084723203</v>
          </cell>
          <cell r="D2676">
            <v>6.7475604431936862</v>
          </cell>
          <cell r="E2676">
            <v>6.7576241493225098</v>
          </cell>
        </row>
        <row r="2677">
          <cell r="A2677">
            <v>40360</v>
          </cell>
          <cell r="B2677">
            <v>6.8205206105730314</v>
          </cell>
          <cell r="C2677">
            <v>6.845678915199124</v>
          </cell>
          <cell r="D2677">
            <v>6.6192508145169828</v>
          </cell>
          <cell r="E2677">
            <v>6.6544733047485352</v>
          </cell>
        </row>
        <row r="2678">
          <cell r="A2678">
            <v>40361</v>
          </cell>
          <cell r="B2678">
            <v>6.7224028556368882</v>
          </cell>
          <cell r="C2678">
            <v>6.7903314445192473</v>
          </cell>
          <cell r="D2678">
            <v>6.672085755618256</v>
          </cell>
          <cell r="E2678">
            <v>6.7349824905395508</v>
          </cell>
        </row>
        <row r="2679">
          <cell r="A2679">
            <v>40364</v>
          </cell>
          <cell r="B2679">
            <v>6.7374967098425316</v>
          </cell>
          <cell r="C2679">
            <v>6.8054248016439161</v>
          </cell>
          <cell r="D2679">
            <v>6.6771159172058114</v>
          </cell>
          <cell r="E2679">
            <v>6.6771159172058114</v>
          </cell>
        </row>
        <row r="2680">
          <cell r="A2680">
            <v>40365</v>
          </cell>
          <cell r="B2680">
            <v>6.7928474424252174</v>
          </cell>
          <cell r="C2680">
            <v>6.868323333173227</v>
          </cell>
          <cell r="D2680">
            <v>6.732466633854008</v>
          </cell>
          <cell r="E2680">
            <v>6.8054265975952148</v>
          </cell>
        </row>
        <row r="2681">
          <cell r="A2681">
            <v>40366</v>
          </cell>
          <cell r="B2681">
            <v>6.8431641603752</v>
          </cell>
          <cell r="C2681">
            <v>6.9236718949902576</v>
          </cell>
          <cell r="D2681">
            <v>6.7374976387269498</v>
          </cell>
          <cell r="E2681">
            <v>6.8934812545776367</v>
          </cell>
        </row>
        <row r="2682">
          <cell r="A2682">
            <v>40367</v>
          </cell>
          <cell r="B2682">
            <v>6.9136086444730367</v>
          </cell>
          <cell r="C2682">
            <v>6.9538625144369917</v>
          </cell>
          <cell r="D2682">
            <v>6.8456800589598696</v>
          </cell>
          <cell r="E2682">
            <v>6.9387674331665039</v>
          </cell>
        </row>
        <row r="2683">
          <cell r="A2683">
            <v>40371</v>
          </cell>
          <cell r="B2683">
            <v>6.9488329838031602</v>
          </cell>
          <cell r="C2683">
            <v>6.979023154352233</v>
          </cell>
          <cell r="D2683">
            <v>6.83813457210697</v>
          </cell>
          <cell r="E2683">
            <v>6.8507137298583984</v>
          </cell>
        </row>
        <row r="2684">
          <cell r="A2684">
            <v>40372</v>
          </cell>
          <cell r="B2684">
            <v>6.8934806805375137</v>
          </cell>
          <cell r="C2684">
            <v>6.9161235389954561</v>
          </cell>
          <cell r="D2684">
            <v>6.8104570261463628</v>
          </cell>
          <cell r="E2684">
            <v>6.8683218955993652</v>
          </cell>
        </row>
        <row r="2685">
          <cell r="A2685">
            <v>40373</v>
          </cell>
          <cell r="B2685">
            <v>6.8054251731859514</v>
          </cell>
          <cell r="C2685">
            <v>6.8934806805375137</v>
          </cell>
          <cell r="D2685">
            <v>6.775235015151301</v>
          </cell>
          <cell r="E2685">
            <v>6.8683218955993652</v>
          </cell>
        </row>
        <row r="2686">
          <cell r="A2686">
            <v>40374</v>
          </cell>
          <cell r="B2686">
            <v>6.8683210820338614</v>
          </cell>
          <cell r="C2686">
            <v>6.8683210820338614</v>
          </cell>
          <cell r="D2686">
            <v>6.7601391353828264</v>
          </cell>
          <cell r="E2686">
            <v>6.8205199241638184</v>
          </cell>
        </row>
        <row r="2687">
          <cell r="A2687">
            <v>40375</v>
          </cell>
          <cell r="B2687">
            <v>6.8029106169281208</v>
          </cell>
          <cell r="C2687">
            <v>6.8154897711115874</v>
          </cell>
          <cell r="D2687">
            <v>6.7198864718069382</v>
          </cell>
          <cell r="E2687">
            <v>6.7525930404663086</v>
          </cell>
        </row>
        <row r="2688">
          <cell r="A2688">
            <v>40378</v>
          </cell>
          <cell r="B2688">
            <v>6.7551089273718139</v>
          </cell>
          <cell r="C2688">
            <v>6.8079419504670451</v>
          </cell>
          <cell r="D2688">
            <v>6.7123391315911167</v>
          </cell>
          <cell r="E2688">
            <v>6.7802677154541016</v>
          </cell>
        </row>
        <row r="2689">
          <cell r="A2689">
            <v>40379</v>
          </cell>
          <cell r="B2689">
            <v>6.7349812512131733</v>
          </cell>
          <cell r="C2689">
            <v>6.9991472973269317</v>
          </cell>
          <cell r="D2689">
            <v>6.7198856921077628</v>
          </cell>
          <cell r="E2689">
            <v>6.9563775062561044</v>
          </cell>
        </row>
        <row r="2690">
          <cell r="A2690">
            <v>40380</v>
          </cell>
          <cell r="B2690">
            <v>7.0016628340464111</v>
          </cell>
          <cell r="C2690">
            <v>7.0570117747597658</v>
          </cell>
          <cell r="D2690">
            <v>6.8909644727558108</v>
          </cell>
          <cell r="E2690">
            <v>6.9186391830444336</v>
          </cell>
        </row>
        <row r="2691">
          <cell r="A2691">
            <v>40381</v>
          </cell>
          <cell r="B2691">
            <v>7.0041790434020719</v>
          </cell>
          <cell r="C2691">
            <v>7.1148774091650333</v>
          </cell>
          <cell r="D2691">
            <v>6.9639251794635237</v>
          </cell>
          <cell r="E2691">
            <v>7.0394010543823242</v>
          </cell>
        </row>
        <row r="2692">
          <cell r="A2692">
            <v>40382</v>
          </cell>
          <cell r="B2692">
            <v>7.0419166473924069</v>
          </cell>
          <cell r="C2692">
            <v>7.0570117256885592</v>
          </cell>
          <cell r="D2692">
            <v>6.9412819923115787</v>
          </cell>
          <cell r="E2692">
            <v>6.9915995597839364</v>
          </cell>
        </row>
        <row r="2693">
          <cell r="A2693">
            <v>40385</v>
          </cell>
          <cell r="B2693">
            <v>6.9915981029572274</v>
          </cell>
          <cell r="C2693">
            <v>7.0544948092600563</v>
          </cell>
          <cell r="D2693">
            <v>6.9689552502991043</v>
          </cell>
          <cell r="E2693">
            <v>7.0192723274230957</v>
          </cell>
        </row>
        <row r="2694">
          <cell r="A2694">
            <v>40386</v>
          </cell>
          <cell r="B2694">
            <v>7.04443290734062</v>
          </cell>
          <cell r="C2694">
            <v>7.0846867712791672</v>
          </cell>
          <cell r="D2694">
            <v>7.0092108963603676</v>
          </cell>
          <cell r="E2694">
            <v>7.0394010543823242</v>
          </cell>
        </row>
        <row r="2695">
          <cell r="A2695">
            <v>40387</v>
          </cell>
          <cell r="B2695">
            <v>7.0318523318055037</v>
          </cell>
          <cell r="C2695">
            <v>7.0570106317779961</v>
          </cell>
          <cell r="D2695">
            <v>6.9765029201928712</v>
          </cell>
          <cell r="E2695">
            <v>6.9941139221191406</v>
          </cell>
        </row>
        <row r="2696">
          <cell r="A2696">
            <v>40388</v>
          </cell>
          <cell r="B2696">
            <v>7.0041803388054706</v>
          </cell>
          <cell r="C2696">
            <v>7.0318550553305492</v>
          </cell>
          <cell r="D2696">
            <v>6.9513468326997749</v>
          </cell>
          <cell r="E2696">
            <v>6.9790215492248544</v>
          </cell>
        </row>
        <row r="2697">
          <cell r="A2697">
            <v>40389</v>
          </cell>
          <cell r="B2697">
            <v>6.958896940199458</v>
          </cell>
          <cell r="C2697">
            <v>7.0268255508194546</v>
          </cell>
          <cell r="D2697">
            <v>6.9060638962933432</v>
          </cell>
          <cell r="E2697">
            <v>7.0066986083984384</v>
          </cell>
        </row>
        <row r="2698">
          <cell r="A2698">
            <v>40392</v>
          </cell>
          <cell r="B2698">
            <v>7.0801028563774508</v>
          </cell>
          <cell r="C2698">
            <v>7.2294507958894183</v>
          </cell>
          <cell r="D2698">
            <v>7.0750405826058058</v>
          </cell>
          <cell r="E2698">
            <v>7.1990752220153809</v>
          </cell>
        </row>
        <row r="2699">
          <cell r="A2699">
            <v>40393</v>
          </cell>
          <cell r="B2699">
            <v>7.1889516913967411</v>
          </cell>
          <cell r="C2699">
            <v>7.4749912406580989</v>
          </cell>
          <cell r="D2699">
            <v>7.1383255600414817</v>
          </cell>
          <cell r="E2699">
            <v>7.361081600189209</v>
          </cell>
        </row>
        <row r="2700">
          <cell r="A2700">
            <v>40394</v>
          </cell>
          <cell r="B2700">
            <v>7.431955990342721</v>
          </cell>
          <cell r="C2700">
            <v>7.4775198295288483</v>
          </cell>
          <cell r="D2700">
            <v>7.356016097428844</v>
          </cell>
          <cell r="E2700">
            <v>7.4268932342529297</v>
          </cell>
        </row>
        <row r="2701">
          <cell r="A2701">
            <v>40395</v>
          </cell>
          <cell r="B2701">
            <v>7.4091754231826759</v>
          </cell>
          <cell r="C2701">
            <v>7.4623329233955937</v>
          </cell>
          <cell r="D2701">
            <v>7.3661429541865164</v>
          </cell>
          <cell r="E2701">
            <v>7.449676513671875</v>
          </cell>
        </row>
        <row r="2702">
          <cell r="A2702">
            <v>40396</v>
          </cell>
          <cell r="B2702">
            <v>7.3914559007389604</v>
          </cell>
          <cell r="C2702">
            <v>7.4547389119342897</v>
          </cell>
          <cell r="D2702">
            <v>7.3256415111584898</v>
          </cell>
          <cell r="E2702">
            <v>7.3636112213134766</v>
          </cell>
        </row>
        <row r="2703">
          <cell r="A2703">
            <v>40399</v>
          </cell>
          <cell r="B2703">
            <v>7.4294255034847554</v>
          </cell>
          <cell r="C2703">
            <v>7.4294255034847554</v>
          </cell>
          <cell r="D2703">
            <v>7.2902025911811759</v>
          </cell>
          <cell r="E2703">
            <v>7.2977967262268066</v>
          </cell>
        </row>
        <row r="2704">
          <cell r="A2704">
            <v>40400</v>
          </cell>
          <cell r="B2704">
            <v>7.244640533209842</v>
          </cell>
          <cell r="C2704">
            <v>7.244640533209842</v>
          </cell>
          <cell r="D2704">
            <v>7.133262279883656</v>
          </cell>
          <cell r="E2704">
            <v>7.1914825439453116</v>
          </cell>
        </row>
        <row r="2705">
          <cell r="A2705">
            <v>40401</v>
          </cell>
          <cell r="B2705">
            <v>7.0978236015557989</v>
          </cell>
          <cell r="C2705">
            <v>7.1281991801251108</v>
          </cell>
          <cell r="D2705">
            <v>6.9611320495605478</v>
          </cell>
          <cell r="E2705">
            <v>6.9611320495605469</v>
          </cell>
        </row>
        <row r="2706">
          <cell r="A2706">
            <v>40402</v>
          </cell>
          <cell r="B2706">
            <v>6.9307554866243937</v>
          </cell>
          <cell r="C2706">
            <v>7.0522592405421678</v>
          </cell>
          <cell r="D2706">
            <v>6.8851921220676946</v>
          </cell>
          <cell r="E2706">
            <v>6.9687256813049316</v>
          </cell>
        </row>
        <row r="2707">
          <cell r="A2707">
            <v>40403</v>
          </cell>
          <cell r="B2707">
            <v>6.9991013119106311</v>
          </cell>
          <cell r="C2707">
            <v>7.0421337811124198</v>
          </cell>
          <cell r="D2707">
            <v>6.9611315997469561</v>
          </cell>
          <cell r="E2707">
            <v>7.0016326904296884</v>
          </cell>
        </row>
        <row r="2708">
          <cell r="A2708">
            <v>40406</v>
          </cell>
          <cell r="B2708">
            <v>6.9889745712280273</v>
          </cell>
          <cell r="C2708">
            <v>7.0370693028934621</v>
          </cell>
          <cell r="D2708">
            <v>6.9839118154282023</v>
          </cell>
          <cell r="E2708">
            <v>6.9889745712280273</v>
          </cell>
        </row>
        <row r="2709">
          <cell r="A2709">
            <v>40407</v>
          </cell>
          <cell r="B2709">
            <v>7.0269465665793769</v>
          </cell>
          <cell r="C2709">
            <v>7.2269206578024354</v>
          </cell>
          <cell r="D2709">
            <v>7.0269465665793769</v>
          </cell>
          <cell r="E2709">
            <v>7.163637638092041</v>
          </cell>
        </row>
        <row r="2710">
          <cell r="A2710">
            <v>40408</v>
          </cell>
          <cell r="B2710">
            <v>7.1611084133515837</v>
          </cell>
          <cell r="C2710">
            <v>7.1762962064393099</v>
          </cell>
          <cell r="D2710">
            <v>6.9889784823199026</v>
          </cell>
          <cell r="E2710">
            <v>7.0066976547241211</v>
          </cell>
        </row>
        <row r="2711">
          <cell r="A2711">
            <v>40409</v>
          </cell>
          <cell r="B2711">
            <v>6.811784216176938</v>
          </cell>
          <cell r="C2711">
            <v>6.9332874983812296</v>
          </cell>
          <cell r="D2711">
            <v>6.7611576071862531</v>
          </cell>
          <cell r="E2711">
            <v>6.7788772583007813</v>
          </cell>
        </row>
        <row r="2712">
          <cell r="A2712">
            <v>40410</v>
          </cell>
          <cell r="B2712">
            <v>6.7712831221088399</v>
          </cell>
          <cell r="C2712">
            <v>6.8548166889756823</v>
          </cell>
          <cell r="D2712">
            <v>6.7231878918488022</v>
          </cell>
          <cell r="E2712">
            <v>6.7788772583007813</v>
          </cell>
        </row>
        <row r="2713">
          <cell r="A2713">
            <v>40413</v>
          </cell>
          <cell r="B2713">
            <v>6.8143132929565864</v>
          </cell>
          <cell r="C2713">
            <v>6.8826590471627149</v>
          </cell>
          <cell r="D2713">
            <v>6.7484989166259766</v>
          </cell>
          <cell r="E2713">
            <v>6.7484989166259766</v>
          </cell>
        </row>
        <row r="2714">
          <cell r="A2714">
            <v>40414</v>
          </cell>
          <cell r="B2714">
            <v>6.7079975954564537</v>
          </cell>
          <cell r="C2714">
            <v>6.7965938866756144</v>
          </cell>
          <cell r="D2714">
            <v>6.6168699264526367</v>
          </cell>
          <cell r="E2714">
            <v>6.6168699264526367</v>
          </cell>
        </row>
        <row r="2715">
          <cell r="A2715">
            <v>40415</v>
          </cell>
          <cell r="B2715">
            <v>6.5991522382883003</v>
          </cell>
          <cell r="C2715">
            <v>6.654841596363644</v>
          </cell>
          <cell r="D2715">
            <v>6.4548670520222764</v>
          </cell>
          <cell r="E2715">
            <v>6.6016836166381836</v>
          </cell>
        </row>
        <row r="2716">
          <cell r="A2716">
            <v>40416</v>
          </cell>
          <cell r="B2716">
            <v>6.7586246908868581</v>
          </cell>
          <cell r="C2716">
            <v>6.7586246908868581</v>
          </cell>
          <cell r="D2716">
            <v>6.5054926872253427</v>
          </cell>
          <cell r="E2716">
            <v>6.5054926872253418</v>
          </cell>
        </row>
        <row r="2717">
          <cell r="A2717">
            <v>40417</v>
          </cell>
          <cell r="B2717">
            <v>6.5687762849684184</v>
          </cell>
          <cell r="C2717">
            <v>6.7307806275317086</v>
          </cell>
          <cell r="D2717">
            <v>6.485242735482843</v>
          </cell>
          <cell r="E2717">
            <v>6.7231864929199219</v>
          </cell>
        </row>
        <row r="2718">
          <cell r="A2718">
            <v>40420</v>
          </cell>
          <cell r="B2718">
            <v>6.6700304033568081</v>
          </cell>
          <cell r="C2718">
            <v>6.6902809504407026</v>
          </cell>
          <cell r="D2718">
            <v>6.442211627960206</v>
          </cell>
          <cell r="E2718">
            <v>6.4422116279602051</v>
          </cell>
        </row>
        <row r="2719">
          <cell r="A2719">
            <v>40421</v>
          </cell>
          <cell r="B2719">
            <v>6.459930915566833</v>
          </cell>
          <cell r="C2719">
            <v>6.5966219902038574</v>
          </cell>
          <cell r="D2719">
            <v>6.459930915566833</v>
          </cell>
          <cell r="E2719">
            <v>6.5966219902038574</v>
          </cell>
        </row>
        <row r="2720">
          <cell r="A2720">
            <v>40422</v>
          </cell>
          <cell r="B2720">
            <v>6.6573752973403426</v>
          </cell>
          <cell r="C2720">
            <v>6.8826632373065104</v>
          </cell>
          <cell r="D2720">
            <v>6.6194055717136306</v>
          </cell>
          <cell r="E2720">
            <v>6.8421621322631836</v>
          </cell>
        </row>
        <row r="2721">
          <cell r="A2721">
            <v>40423</v>
          </cell>
          <cell r="B2721">
            <v>6.8067209365052364</v>
          </cell>
          <cell r="C2721">
            <v>7.1256673899303324</v>
          </cell>
          <cell r="D2721">
            <v>6.7687512240808152</v>
          </cell>
          <cell r="E2721">
            <v>6.9864449501037598</v>
          </cell>
        </row>
        <row r="2722">
          <cell r="A2722">
            <v>40424</v>
          </cell>
          <cell r="B2722">
            <v>7.1636347223900154</v>
          </cell>
          <cell r="C2722">
            <v>7.3205767598310256</v>
          </cell>
          <cell r="D2722">
            <v>7.1003517284367081</v>
          </cell>
          <cell r="E2722">
            <v>7.2902007102966309</v>
          </cell>
        </row>
        <row r="2723">
          <cell r="A2723">
            <v>40427</v>
          </cell>
          <cell r="B2723">
            <v>7.3863931439686796</v>
          </cell>
          <cell r="C2723">
            <v>7.4142378233941626</v>
          </cell>
          <cell r="D2723">
            <v>7.2471702296523182</v>
          </cell>
          <cell r="E2723">
            <v>7.3636112213134766</v>
          </cell>
        </row>
        <row r="2724">
          <cell r="A2724">
            <v>40429</v>
          </cell>
          <cell r="B2724">
            <v>7.1661686117095096</v>
          </cell>
          <cell r="C2724">
            <v>7.2092010819923678</v>
          </cell>
          <cell r="D2724">
            <v>7.0345403050893829</v>
          </cell>
          <cell r="E2724">
            <v>7.0446653366088867</v>
          </cell>
        </row>
        <row r="2725">
          <cell r="A2725">
            <v>40430</v>
          </cell>
          <cell r="B2725">
            <v>7.1054148914637443</v>
          </cell>
          <cell r="C2725">
            <v>7.1231340535374663</v>
          </cell>
          <cell r="D2725">
            <v>6.8826589524054498</v>
          </cell>
          <cell r="E2725">
            <v>6.9383478164672852</v>
          </cell>
        </row>
        <row r="2726">
          <cell r="A2726">
            <v>40431</v>
          </cell>
          <cell r="B2726">
            <v>6.961132825413979</v>
          </cell>
          <cell r="C2726">
            <v>7.0725110858077302</v>
          </cell>
          <cell r="D2726">
            <v>6.9383508975422759</v>
          </cell>
          <cell r="E2726">
            <v>6.9661955833435059</v>
          </cell>
        </row>
        <row r="2727">
          <cell r="A2727">
            <v>40434</v>
          </cell>
          <cell r="B2727">
            <v>7.0244151878536263</v>
          </cell>
          <cell r="C2727">
            <v>7.1687003955435431</v>
          </cell>
          <cell r="D2727">
            <v>6.9737885789608622</v>
          </cell>
          <cell r="E2727">
            <v>7.163637638092041</v>
          </cell>
        </row>
        <row r="2728">
          <cell r="A2728">
            <v>40435</v>
          </cell>
          <cell r="B2728">
            <v>7.1357925557744428</v>
          </cell>
          <cell r="C2728">
            <v>7.2319825214086348</v>
          </cell>
          <cell r="D2728">
            <v>6.7965955734252921</v>
          </cell>
          <cell r="E2728">
            <v>6.796595573425293</v>
          </cell>
        </row>
        <row r="2729">
          <cell r="A2729">
            <v>40436</v>
          </cell>
          <cell r="B2729">
            <v>6.581433400219133</v>
          </cell>
          <cell r="C2729">
            <v>6.7333127290940977</v>
          </cell>
          <cell r="D2729">
            <v>6.5181503867554884</v>
          </cell>
          <cell r="E2729">
            <v>6.695343017578125</v>
          </cell>
        </row>
        <row r="2730">
          <cell r="A2730">
            <v>40437</v>
          </cell>
          <cell r="B2730">
            <v>6.6092786268146382</v>
          </cell>
          <cell r="C2730">
            <v>6.7535638321852964</v>
          </cell>
          <cell r="D2730">
            <v>6.5940903547042726</v>
          </cell>
          <cell r="E2730">
            <v>6.6725616455078116</v>
          </cell>
        </row>
        <row r="2731">
          <cell r="A2731">
            <v>40438</v>
          </cell>
          <cell r="B2731">
            <v>6.6143397352986204</v>
          </cell>
          <cell r="C2731">
            <v>6.7181243118449512</v>
          </cell>
          <cell r="D2731">
            <v>6.6067460833932774</v>
          </cell>
          <cell r="E2731">
            <v>6.6928110122680664</v>
          </cell>
        </row>
        <row r="2732">
          <cell r="A2732">
            <v>40441</v>
          </cell>
          <cell r="B2732">
            <v>6.6877491364598942</v>
          </cell>
          <cell r="C2732">
            <v>6.9434125785122491</v>
          </cell>
          <cell r="D2732">
            <v>6.6320602563062394</v>
          </cell>
          <cell r="E2732">
            <v>6.8598790168762207</v>
          </cell>
        </row>
        <row r="2733">
          <cell r="A2733">
            <v>40442</v>
          </cell>
          <cell r="B2733">
            <v>6.864941435336144</v>
          </cell>
          <cell r="C2733">
            <v>6.8978483895282148</v>
          </cell>
          <cell r="D2733">
            <v>6.6700296401977539</v>
          </cell>
          <cell r="E2733">
            <v>6.6700296401977539</v>
          </cell>
        </row>
        <row r="2734">
          <cell r="A2734">
            <v>40443</v>
          </cell>
          <cell r="B2734">
            <v>6.6042153968268753</v>
          </cell>
          <cell r="C2734">
            <v>6.6902803347154132</v>
          </cell>
          <cell r="D2734">
            <v>6.5358696256546089</v>
          </cell>
          <cell r="E2734">
            <v>6.5763707160949707</v>
          </cell>
        </row>
        <row r="2735">
          <cell r="A2735">
            <v>40444</v>
          </cell>
          <cell r="B2735">
            <v>6.5611805827460854</v>
          </cell>
          <cell r="C2735">
            <v>6.9510035596044668</v>
          </cell>
          <cell r="D2735">
            <v>6.5611805827460854</v>
          </cell>
          <cell r="E2735">
            <v>6.7839365005493164</v>
          </cell>
        </row>
        <row r="2736">
          <cell r="A2736">
            <v>40445</v>
          </cell>
          <cell r="B2736">
            <v>6.8472210146856556</v>
          </cell>
          <cell r="C2736">
            <v>6.8573465273337391</v>
          </cell>
          <cell r="D2736">
            <v>6.6573719978332511</v>
          </cell>
          <cell r="E2736">
            <v>6.657371997833252</v>
          </cell>
        </row>
        <row r="2737">
          <cell r="A2737">
            <v>40448</v>
          </cell>
          <cell r="B2737">
            <v>6.6674986145912012</v>
          </cell>
          <cell r="C2737">
            <v>6.7560949336890399</v>
          </cell>
          <cell r="D2737">
            <v>6.5940900841695047</v>
          </cell>
          <cell r="E2737">
            <v>6.7079997062683114</v>
          </cell>
        </row>
        <row r="2738">
          <cell r="A2738">
            <v>40449</v>
          </cell>
          <cell r="B2738">
            <v>6.7738137721307892</v>
          </cell>
          <cell r="C2738">
            <v>6.8067207264669038</v>
          </cell>
          <cell r="D2738">
            <v>6.6953429711669186</v>
          </cell>
          <cell r="E2738">
            <v>6.7586259841918954</v>
          </cell>
        </row>
        <row r="2739">
          <cell r="A2739">
            <v>40450</v>
          </cell>
          <cell r="B2739">
            <v>6.7333132790462438</v>
          </cell>
          <cell r="C2739">
            <v>6.9611320495605478</v>
          </cell>
          <cell r="D2739">
            <v>6.7181254897615874</v>
          </cell>
          <cell r="E2739">
            <v>6.9611320495605469</v>
          </cell>
        </row>
        <row r="2740">
          <cell r="A2740">
            <v>40451</v>
          </cell>
          <cell r="B2740">
            <v>6.9991009745653257</v>
          </cell>
          <cell r="C2740">
            <v>7.0750408780435814</v>
          </cell>
          <cell r="D2740">
            <v>6.8902541175475687</v>
          </cell>
          <cell r="E2740">
            <v>6.9079737663269043</v>
          </cell>
        </row>
        <row r="2741">
          <cell r="A2741">
            <v>40452</v>
          </cell>
          <cell r="B2741">
            <v>6.9813825962104614</v>
          </cell>
          <cell r="C2741">
            <v>7.0117586575908888</v>
          </cell>
          <cell r="D2741">
            <v>6.9130368202128336</v>
          </cell>
          <cell r="E2741">
            <v>6.9611320495605469</v>
          </cell>
        </row>
        <row r="2742">
          <cell r="A2742">
            <v>40455</v>
          </cell>
          <cell r="B2742">
            <v>6.9560689178874311</v>
          </cell>
          <cell r="C2742">
            <v>7.0497279928604089</v>
          </cell>
          <cell r="D2742">
            <v>6.9231619624062217</v>
          </cell>
          <cell r="E2742">
            <v>6.930755615234375</v>
          </cell>
        </row>
        <row r="2743">
          <cell r="A2743">
            <v>40456</v>
          </cell>
          <cell r="B2743">
            <v>6.9839147501649181</v>
          </cell>
          <cell r="C2743">
            <v>6.9864461291285496</v>
          </cell>
          <cell r="D2743">
            <v>6.7738151242951172</v>
          </cell>
          <cell r="E2743">
            <v>6.8295040130615234</v>
          </cell>
        </row>
        <row r="2744">
          <cell r="A2744">
            <v>40457</v>
          </cell>
          <cell r="B2744">
            <v>6.7839395187287268</v>
          </cell>
          <cell r="C2744">
            <v>6.8067214444456612</v>
          </cell>
          <cell r="D2744">
            <v>6.4776499351294712</v>
          </cell>
          <cell r="E2744">
            <v>6.5459957122802734</v>
          </cell>
        </row>
        <row r="2745">
          <cell r="A2745">
            <v>40458</v>
          </cell>
          <cell r="B2745">
            <v>6.5940896438281698</v>
          </cell>
          <cell r="C2745">
            <v>6.5940896438281698</v>
          </cell>
          <cell r="D2745">
            <v>6.2371734955009188</v>
          </cell>
          <cell r="E2745">
            <v>6.404240608215332</v>
          </cell>
        </row>
        <row r="2746">
          <cell r="A2746">
            <v>40459</v>
          </cell>
          <cell r="B2746">
            <v>6.3814587450696516</v>
          </cell>
          <cell r="C2746">
            <v>6.5814332962036133</v>
          </cell>
          <cell r="D2746">
            <v>6.2979251879302804</v>
          </cell>
          <cell r="E2746">
            <v>6.5814332962036133</v>
          </cell>
        </row>
        <row r="2747">
          <cell r="A2747">
            <v>40462</v>
          </cell>
          <cell r="B2747">
            <v>6.6067467206105244</v>
          </cell>
          <cell r="C2747">
            <v>6.6345909183007272</v>
          </cell>
          <cell r="D2747">
            <v>6.5257445404007006</v>
          </cell>
          <cell r="E2747">
            <v>6.5434637069702148</v>
          </cell>
        </row>
        <row r="2748">
          <cell r="A2748">
            <v>40464</v>
          </cell>
          <cell r="B2748">
            <v>6.586493079160034</v>
          </cell>
          <cell r="C2748">
            <v>6.604212237399536</v>
          </cell>
          <cell r="D2748">
            <v>6.4751148923263546</v>
          </cell>
          <cell r="E2748">
            <v>6.5080218315124512</v>
          </cell>
        </row>
        <row r="2749">
          <cell r="A2749">
            <v>40465</v>
          </cell>
          <cell r="B2749">
            <v>6.4953678549416027</v>
          </cell>
          <cell r="C2749">
            <v>6.6928110122680664</v>
          </cell>
          <cell r="D2749">
            <v>6.4396789821212819</v>
          </cell>
          <cell r="E2749">
            <v>6.6928110122680664</v>
          </cell>
        </row>
        <row r="2750">
          <cell r="A2750">
            <v>40466</v>
          </cell>
          <cell r="B2750">
            <v>6.7155920910360676</v>
          </cell>
          <cell r="C2750">
            <v>6.7434362825472487</v>
          </cell>
          <cell r="D2750">
            <v>6.6269957950381997</v>
          </cell>
          <cell r="E2750">
            <v>6.6548404693603516</v>
          </cell>
        </row>
        <row r="2751">
          <cell r="A2751">
            <v>40469</v>
          </cell>
          <cell r="B2751">
            <v>6.6194018965304542</v>
          </cell>
          <cell r="C2751">
            <v>6.7079981956770656</v>
          </cell>
          <cell r="D2751">
            <v>6.5738380579515692</v>
          </cell>
          <cell r="E2751">
            <v>6.6826848983764648</v>
          </cell>
        </row>
        <row r="2752">
          <cell r="A2752">
            <v>40470</v>
          </cell>
          <cell r="B2752">
            <v>6.5662436649710116</v>
          </cell>
          <cell r="C2752">
            <v>6.6118074984027624</v>
          </cell>
          <cell r="D2752">
            <v>6.3991765975952157</v>
          </cell>
          <cell r="E2752">
            <v>6.3991765975952148</v>
          </cell>
        </row>
        <row r="2753">
          <cell r="A2753">
            <v>40471</v>
          </cell>
          <cell r="B2753">
            <v>6.4472712259873486</v>
          </cell>
          <cell r="C2753">
            <v>6.4877723033407966</v>
          </cell>
          <cell r="D2753">
            <v>6.325767993927002</v>
          </cell>
          <cell r="E2753">
            <v>6.325767993927002</v>
          </cell>
        </row>
        <row r="2754">
          <cell r="A2754">
            <v>40472</v>
          </cell>
          <cell r="B2754">
            <v>6.3409590542322807</v>
          </cell>
          <cell r="C2754">
            <v>6.3865229105049917</v>
          </cell>
          <cell r="D2754">
            <v>6.1004838435202267</v>
          </cell>
          <cell r="E2754">
            <v>6.1156716346740723</v>
          </cell>
        </row>
        <row r="2755">
          <cell r="A2755">
            <v>40473</v>
          </cell>
          <cell r="B2755">
            <v>6.1916094255960141</v>
          </cell>
          <cell r="C2755">
            <v>6.2548924351764041</v>
          </cell>
          <cell r="D2755">
            <v>6.0498556193230346</v>
          </cell>
          <cell r="E2755">
            <v>6.128326416015625</v>
          </cell>
        </row>
        <row r="2756">
          <cell r="A2756">
            <v>40476</v>
          </cell>
          <cell r="B2756">
            <v>6.1890787133587768</v>
          </cell>
          <cell r="C2756">
            <v>6.2751436475615634</v>
          </cell>
          <cell r="D2756">
            <v>6.1637654122148291</v>
          </cell>
          <cell r="E2756">
            <v>6.219454288482666</v>
          </cell>
        </row>
        <row r="2757">
          <cell r="A2757">
            <v>40477</v>
          </cell>
          <cell r="B2757">
            <v>6.2067980937162117</v>
          </cell>
          <cell r="C2757">
            <v>6.6447164322324941</v>
          </cell>
          <cell r="D2757">
            <v>6.1890789271466966</v>
          </cell>
          <cell r="E2757">
            <v>6.5434637069702148</v>
          </cell>
        </row>
        <row r="2758">
          <cell r="A2758">
            <v>40478</v>
          </cell>
          <cell r="B2758">
            <v>6.5054948118014826</v>
          </cell>
          <cell r="C2758">
            <v>6.8472227420978644</v>
          </cell>
          <cell r="D2758">
            <v>6.3890538010279627</v>
          </cell>
          <cell r="E2758">
            <v>6.6295294761657706</v>
          </cell>
        </row>
        <row r="2759">
          <cell r="A2759">
            <v>40479</v>
          </cell>
          <cell r="B2759">
            <v>6.7054690098216936</v>
          </cell>
          <cell r="C2759">
            <v>6.7940653379322704</v>
          </cell>
          <cell r="D2759">
            <v>6.5485273843102956</v>
          </cell>
          <cell r="E2759">
            <v>6.6472487449645996</v>
          </cell>
        </row>
        <row r="2760">
          <cell r="A2760">
            <v>40480</v>
          </cell>
          <cell r="B2760">
            <v>6.7307813694082013</v>
          </cell>
          <cell r="C2760">
            <v>6.7307813694082013</v>
          </cell>
          <cell r="D2760">
            <v>6.5434637069702148</v>
          </cell>
          <cell r="E2760">
            <v>6.5434637069702148</v>
          </cell>
        </row>
        <row r="2761">
          <cell r="A2761">
            <v>40483</v>
          </cell>
          <cell r="B2761">
            <v>6.5940885300169292</v>
          </cell>
          <cell r="C2761">
            <v>6.7510305853845729</v>
          </cell>
          <cell r="D2761">
            <v>6.5637129598238264</v>
          </cell>
          <cell r="E2761">
            <v>6.7054667472839364</v>
          </cell>
        </row>
        <row r="2762">
          <cell r="A2762">
            <v>40485</v>
          </cell>
          <cell r="B2762">
            <v>6.7945343793481134</v>
          </cell>
          <cell r="C2762">
            <v>6.8988698841858422</v>
          </cell>
          <cell r="D2762">
            <v>6.7436387980425803</v>
          </cell>
          <cell r="E2762">
            <v>6.8708772659301758</v>
          </cell>
        </row>
        <row r="2763">
          <cell r="A2763">
            <v>40486</v>
          </cell>
          <cell r="B2763">
            <v>6.9599450457918541</v>
          </cell>
          <cell r="C2763">
            <v>7.0337431127792858</v>
          </cell>
          <cell r="D2763">
            <v>6.9243179408613784</v>
          </cell>
          <cell r="E2763">
            <v>6.9981164932250977</v>
          </cell>
        </row>
        <row r="2764">
          <cell r="A2764">
            <v>40487</v>
          </cell>
          <cell r="B2764">
            <v>6.977759899690958</v>
          </cell>
          <cell r="C2764">
            <v>7.0362894977324766</v>
          </cell>
          <cell r="D2764">
            <v>6.9344987869262704</v>
          </cell>
          <cell r="E2764">
            <v>6.9344987869262704</v>
          </cell>
        </row>
        <row r="2765">
          <cell r="A2765">
            <v>40490</v>
          </cell>
          <cell r="B2765">
            <v>6.8988698474197383</v>
          </cell>
          <cell r="C2765">
            <v>7.018473831861229</v>
          </cell>
          <cell r="D2765">
            <v>6.8963250198303996</v>
          </cell>
          <cell r="E2765">
            <v>7.0057501792907706</v>
          </cell>
        </row>
        <row r="2766">
          <cell r="A2766">
            <v>40491</v>
          </cell>
          <cell r="B2766">
            <v>7.0286538276711097</v>
          </cell>
          <cell r="C2766">
            <v>7.0668252744812916</v>
          </cell>
          <cell r="D2766">
            <v>6.9014153480529794</v>
          </cell>
          <cell r="E2766">
            <v>6.9014153480529794</v>
          </cell>
        </row>
        <row r="2767">
          <cell r="A2767">
            <v>40492</v>
          </cell>
          <cell r="B2767">
            <v>6.8988705807857169</v>
          </cell>
          <cell r="C2767">
            <v>6.934497200071176</v>
          </cell>
          <cell r="D2767">
            <v>6.8377961682779498</v>
          </cell>
          <cell r="E2767">
            <v>6.9039597511291504</v>
          </cell>
        </row>
        <row r="2768">
          <cell r="A2768">
            <v>40493</v>
          </cell>
          <cell r="B2768">
            <v>6.8886924455258107</v>
          </cell>
          <cell r="C2768">
            <v>6.8988717587032697</v>
          </cell>
          <cell r="D2768">
            <v>6.781812084044331</v>
          </cell>
          <cell r="E2768">
            <v>6.7996253967285156</v>
          </cell>
        </row>
        <row r="2769">
          <cell r="A2769">
            <v>40494</v>
          </cell>
          <cell r="B2769">
            <v>6.6774728649676689</v>
          </cell>
          <cell r="C2769">
            <v>6.7156442975602051</v>
          </cell>
          <cell r="D2769">
            <v>6.5705925624829078</v>
          </cell>
          <cell r="E2769">
            <v>6.5782270431518546</v>
          </cell>
        </row>
        <row r="2770">
          <cell r="A2770">
            <v>40498</v>
          </cell>
          <cell r="B2770">
            <v>6.5782294242129593</v>
          </cell>
          <cell r="C2770">
            <v>6.5934979057013452</v>
          </cell>
          <cell r="D2770">
            <v>6.3950057048472244</v>
          </cell>
          <cell r="E2770">
            <v>6.463714599609375</v>
          </cell>
        </row>
        <row r="2771">
          <cell r="A2771">
            <v>40499</v>
          </cell>
          <cell r="B2771">
            <v>6.4866192582120652</v>
          </cell>
          <cell r="C2771">
            <v>6.5375148569640951</v>
          </cell>
          <cell r="D2771">
            <v>6.4331793163611959</v>
          </cell>
          <cell r="E2771">
            <v>6.4764404296875</v>
          </cell>
        </row>
        <row r="2772">
          <cell r="A2772">
            <v>40500</v>
          </cell>
          <cell r="B2772">
            <v>6.5782296958641</v>
          </cell>
          <cell r="C2772">
            <v>6.6393041097160168</v>
          </cell>
          <cell r="D2772">
            <v>6.5426025904182614</v>
          </cell>
          <cell r="E2772">
            <v>6.5909533500671387</v>
          </cell>
        </row>
        <row r="2773">
          <cell r="A2773">
            <v>40501</v>
          </cell>
          <cell r="B2773">
            <v>6.5400576591491699</v>
          </cell>
          <cell r="C2773">
            <v>6.5527813122068377</v>
          </cell>
          <cell r="D2773">
            <v>6.4688039400479749</v>
          </cell>
          <cell r="E2773">
            <v>6.5400576591491699</v>
          </cell>
        </row>
        <row r="2774">
          <cell r="A2774">
            <v>40504</v>
          </cell>
          <cell r="B2774">
            <v>6.5247876513785883</v>
          </cell>
          <cell r="C2774">
            <v>6.5324221332201331</v>
          </cell>
          <cell r="D2774">
            <v>6.3491989374086284</v>
          </cell>
          <cell r="E2774">
            <v>6.3771910667419434</v>
          </cell>
        </row>
        <row r="2775">
          <cell r="A2775">
            <v>40505</v>
          </cell>
          <cell r="B2775">
            <v>6.2830379337525901</v>
          </cell>
          <cell r="C2775">
            <v>6.3441123619992528</v>
          </cell>
          <cell r="D2775">
            <v>6.239776819739153</v>
          </cell>
          <cell r="E2775">
            <v>6.2728586196899414</v>
          </cell>
        </row>
        <row r="2776">
          <cell r="A2776">
            <v>40506</v>
          </cell>
          <cell r="B2776">
            <v>6.3364762228965352</v>
          </cell>
          <cell r="C2776">
            <v>6.4560807050388318</v>
          </cell>
          <cell r="D2776">
            <v>6.2983047758755761</v>
          </cell>
          <cell r="E2776">
            <v>6.4229984283447266</v>
          </cell>
        </row>
        <row r="2777">
          <cell r="A2777">
            <v>40507</v>
          </cell>
          <cell r="B2777">
            <v>6.450991853107805</v>
          </cell>
          <cell r="C2777">
            <v>6.450991853107805</v>
          </cell>
          <cell r="D2777">
            <v>6.3237533569335929</v>
          </cell>
          <cell r="E2777">
            <v>6.3237533569335938</v>
          </cell>
        </row>
        <row r="2778">
          <cell r="A2778">
            <v>40508</v>
          </cell>
          <cell r="B2778">
            <v>6.275400792029564</v>
          </cell>
          <cell r="C2778">
            <v>6.3186618877319658</v>
          </cell>
          <cell r="D2778">
            <v>6.2168712170722564</v>
          </cell>
          <cell r="E2778">
            <v>6.2601323127746582</v>
          </cell>
        </row>
        <row r="2779">
          <cell r="A2779">
            <v>40511</v>
          </cell>
          <cell r="B2779">
            <v>6.247406335923829</v>
          </cell>
          <cell r="C2779">
            <v>6.3466526352964134</v>
          </cell>
          <cell r="D2779">
            <v>6.224503381097545</v>
          </cell>
          <cell r="E2779">
            <v>6.2855782508850098</v>
          </cell>
        </row>
        <row r="2780">
          <cell r="A2780">
            <v>40512</v>
          </cell>
          <cell r="B2780">
            <v>6.2830366579858561</v>
          </cell>
          <cell r="C2780">
            <v>6.3873721790606934</v>
          </cell>
          <cell r="D2780">
            <v>6.2372307247576231</v>
          </cell>
          <cell r="E2780">
            <v>6.2575888633728027</v>
          </cell>
        </row>
        <row r="2781">
          <cell r="A2781">
            <v>40513</v>
          </cell>
          <cell r="B2781">
            <v>6.36955860276609</v>
          </cell>
          <cell r="C2781">
            <v>6.4484463259374163</v>
          </cell>
          <cell r="D2781">
            <v>6.3542896354093497</v>
          </cell>
          <cell r="E2781">
            <v>6.4280881881713867</v>
          </cell>
        </row>
        <row r="2782">
          <cell r="A2782">
            <v>40514</v>
          </cell>
          <cell r="B2782">
            <v>6.4764387386632594</v>
          </cell>
          <cell r="C2782">
            <v>6.537513149993079</v>
          </cell>
          <cell r="D2782">
            <v>6.4382668068778814</v>
          </cell>
          <cell r="E2782">
            <v>6.463714599609375</v>
          </cell>
        </row>
        <row r="2783">
          <cell r="A2783">
            <v>40515</v>
          </cell>
          <cell r="B2783">
            <v>6.476438423108327</v>
          </cell>
          <cell r="C2783">
            <v>6.5400576591491699</v>
          </cell>
          <cell r="D2783">
            <v>6.420453184751584</v>
          </cell>
          <cell r="E2783">
            <v>6.5400576591491699</v>
          </cell>
        </row>
        <row r="2784">
          <cell r="A2784">
            <v>40518</v>
          </cell>
          <cell r="B2784">
            <v>6.55532508932622</v>
          </cell>
          <cell r="C2784">
            <v>6.6265787970081762</v>
          </cell>
          <cell r="D2784">
            <v>6.5426009529314921</v>
          </cell>
          <cell r="E2784">
            <v>6.580772876739502</v>
          </cell>
        </row>
        <row r="2785">
          <cell r="A2785">
            <v>40519</v>
          </cell>
          <cell r="B2785">
            <v>6.6672971636632754</v>
          </cell>
          <cell r="C2785">
            <v>6.6902001310146071</v>
          </cell>
          <cell r="D2785">
            <v>6.4509916305541983</v>
          </cell>
          <cell r="E2785">
            <v>6.4509916305541992</v>
          </cell>
        </row>
        <row r="2786">
          <cell r="A2786">
            <v>40520</v>
          </cell>
          <cell r="B2786">
            <v>6.4586242371180562</v>
          </cell>
          <cell r="C2786">
            <v>6.4891616821289064</v>
          </cell>
          <cell r="D2786">
            <v>6.3619232177734384</v>
          </cell>
          <cell r="E2786">
            <v>6.3619232177734384</v>
          </cell>
        </row>
        <row r="2787">
          <cell r="A2787">
            <v>40521</v>
          </cell>
          <cell r="B2787">
            <v>6.4051850160903321</v>
          </cell>
          <cell r="C2787">
            <v>6.4891623923408686</v>
          </cell>
          <cell r="D2787">
            <v>6.3848268789803919</v>
          </cell>
          <cell r="E2787">
            <v>6.463714599609375</v>
          </cell>
        </row>
        <row r="2788">
          <cell r="A2788">
            <v>40522</v>
          </cell>
          <cell r="B2788">
            <v>6.5146098676575823</v>
          </cell>
          <cell r="C2788">
            <v>6.5502364845200542</v>
          </cell>
          <cell r="D2788">
            <v>6.476438423108327</v>
          </cell>
          <cell r="E2788">
            <v>6.5400576591491699</v>
          </cell>
        </row>
        <row r="2789">
          <cell r="A2789">
            <v>40525</v>
          </cell>
          <cell r="B2789">
            <v>6.5884090505776749</v>
          </cell>
          <cell r="C2789">
            <v>6.6393046422245243</v>
          </cell>
          <cell r="D2789">
            <v>6.5858642224576984</v>
          </cell>
          <cell r="E2789">
            <v>6.593498706817627</v>
          </cell>
        </row>
        <row r="2790">
          <cell r="A2790">
            <v>40526</v>
          </cell>
          <cell r="B2790">
            <v>6.5731372833251953</v>
          </cell>
          <cell r="C2790">
            <v>6.6265776763934481</v>
          </cell>
          <cell r="D2790">
            <v>6.5451446733667744</v>
          </cell>
          <cell r="E2790">
            <v>6.5731372833251953</v>
          </cell>
        </row>
        <row r="2791">
          <cell r="A2791">
            <v>40527</v>
          </cell>
          <cell r="B2791">
            <v>6.5120647100132034</v>
          </cell>
          <cell r="C2791">
            <v>6.5426016699548404</v>
          </cell>
          <cell r="D2791">
            <v>6.4560799598693848</v>
          </cell>
          <cell r="E2791">
            <v>6.4560799598693848</v>
          </cell>
        </row>
        <row r="2792">
          <cell r="A2792">
            <v>40528</v>
          </cell>
          <cell r="B2792">
            <v>6.4891630810143113</v>
          </cell>
          <cell r="C2792">
            <v>6.5273345314744242</v>
          </cell>
          <cell r="D2792">
            <v>6.4280886632028658</v>
          </cell>
          <cell r="E2792">
            <v>6.4509916305541992</v>
          </cell>
        </row>
        <row r="2793">
          <cell r="A2793">
            <v>40529</v>
          </cell>
          <cell r="B2793">
            <v>6.4204548925828107</v>
          </cell>
          <cell r="C2793">
            <v>6.6011338233947763</v>
          </cell>
          <cell r="D2793">
            <v>6.3721046098015686</v>
          </cell>
          <cell r="E2793">
            <v>6.6011338233947754</v>
          </cell>
        </row>
        <row r="2794">
          <cell r="A2794">
            <v>40532</v>
          </cell>
          <cell r="B2794">
            <v>6.6011313700710614</v>
          </cell>
          <cell r="C2794">
            <v>6.63166832833363</v>
          </cell>
          <cell r="D2794">
            <v>6.5069746971130371</v>
          </cell>
          <cell r="E2794">
            <v>6.5069746971130371</v>
          </cell>
        </row>
        <row r="2795">
          <cell r="A2795">
            <v>40533</v>
          </cell>
          <cell r="B2795">
            <v>6.5756836948879984</v>
          </cell>
          <cell r="C2795">
            <v>6.5985866566687603</v>
          </cell>
          <cell r="D2795">
            <v>6.5426014232596934</v>
          </cell>
          <cell r="E2795">
            <v>6.5578703880310059</v>
          </cell>
        </row>
        <row r="2796">
          <cell r="A2796">
            <v>40534</v>
          </cell>
          <cell r="B2796">
            <v>6.5553068634833238</v>
          </cell>
          <cell r="C2796">
            <v>6.5963416099548349</v>
          </cell>
          <cell r="D2796">
            <v>6.532224757446504</v>
          </cell>
          <cell r="E2796">
            <v>6.596341609954834</v>
          </cell>
        </row>
        <row r="2797">
          <cell r="A2797">
            <v>40535</v>
          </cell>
          <cell r="B2797">
            <v>6.57582190850336</v>
          </cell>
          <cell r="C2797">
            <v>6.6348097636972616</v>
          </cell>
          <cell r="D2797">
            <v>6.5553045425319212</v>
          </cell>
          <cell r="E2797">
            <v>6.6040334701538086</v>
          </cell>
        </row>
        <row r="2798">
          <cell r="A2798">
            <v>40539</v>
          </cell>
          <cell r="B2798">
            <v>6.5553069403130007</v>
          </cell>
          <cell r="C2798">
            <v>6.6912348453259618</v>
          </cell>
          <cell r="D2798">
            <v>6.5450484981612744</v>
          </cell>
          <cell r="E2798">
            <v>6.6809759140014648</v>
          </cell>
        </row>
        <row r="2799">
          <cell r="A2799">
            <v>40540</v>
          </cell>
          <cell r="B2799">
            <v>6.7450920481756356</v>
          </cell>
          <cell r="C2799">
            <v>6.850243637177801</v>
          </cell>
          <cell r="D2799">
            <v>6.7220099443290424</v>
          </cell>
          <cell r="E2799">
            <v>6.8374204635620117</v>
          </cell>
        </row>
        <row r="2800">
          <cell r="A2800">
            <v>40541</v>
          </cell>
          <cell r="B2800">
            <v>6.8681950837994012</v>
          </cell>
          <cell r="C2800">
            <v>6.9682171832015092</v>
          </cell>
          <cell r="D2800">
            <v>6.8681950837994012</v>
          </cell>
          <cell r="E2800">
            <v>6.9169235229492188</v>
          </cell>
        </row>
        <row r="2801">
          <cell r="A2801">
            <v>40542</v>
          </cell>
          <cell r="B2801">
            <v>6.9989948272705078</v>
          </cell>
          <cell r="C2801">
            <v>7.0374648352941636</v>
          </cell>
          <cell r="D2801">
            <v>6.947701157123837</v>
          </cell>
          <cell r="E2801">
            <v>6.9989948272705078</v>
          </cell>
        </row>
        <row r="2802">
          <cell r="A2802">
            <v>40546</v>
          </cell>
          <cell r="B2802">
            <v>7.0528509440245459</v>
          </cell>
          <cell r="C2802">
            <v>7.0733683090220776</v>
          </cell>
          <cell r="D2802">
            <v>6.9015351937280318</v>
          </cell>
          <cell r="E2802">
            <v>6.9246172904968262</v>
          </cell>
        </row>
        <row r="2803">
          <cell r="A2803">
            <v>40547</v>
          </cell>
          <cell r="B2803">
            <v>6.9271845587701097</v>
          </cell>
          <cell r="C2803">
            <v>6.9400077331492698</v>
          </cell>
          <cell r="D2803">
            <v>6.7707392876460739</v>
          </cell>
          <cell r="E2803">
            <v>6.8989729881286621</v>
          </cell>
        </row>
        <row r="2804">
          <cell r="A2804">
            <v>40548</v>
          </cell>
          <cell r="B2804">
            <v>6.8425497774187658</v>
          </cell>
          <cell r="C2804">
            <v>7.0143829416045369</v>
          </cell>
          <cell r="D2804">
            <v>6.8169029415814091</v>
          </cell>
          <cell r="E2804">
            <v>6.9810419082641602</v>
          </cell>
        </row>
        <row r="2805">
          <cell r="A2805">
            <v>40549</v>
          </cell>
          <cell r="B2805">
            <v>6.9759133731049987</v>
          </cell>
          <cell r="C2805">
            <v>7.0425944656525976</v>
          </cell>
          <cell r="D2805">
            <v>6.9271844308530728</v>
          </cell>
          <cell r="E2805">
            <v>6.9528312683105469</v>
          </cell>
        </row>
        <row r="2806">
          <cell r="A2806">
            <v>40550</v>
          </cell>
          <cell r="B2806">
            <v>6.9297472342223561</v>
          </cell>
          <cell r="C2806">
            <v>6.97078196706084</v>
          </cell>
          <cell r="D2806">
            <v>6.8553714752197266</v>
          </cell>
          <cell r="E2806">
            <v>6.8553714752197266</v>
          </cell>
        </row>
        <row r="2807">
          <cell r="A2807">
            <v>40553</v>
          </cell>
          <cell r="B2807">
            <v>6.8348565859096446</v>
          </cell>
          <cell r="C2807">
            <v>6.9297497457229786</v>
          </cell>
          <cell r="D2807">
            <v>6.8169039449329327</v>
          </cell>
          <cell r="E2807">
            <v>6.9194908142089844</v>
          </cell>
        </row>
        <row r="2808">
          <cell r="A2808">
            <v>40554</v>
          </cell>
          <cell r="B2808">
            <v>6.9502648645243337</v>
          </cell>
          <cell r="C2808">
            <v>7.0272048692245459</v>
          </cell>
          <cell r="D2808">
            <v>6.9425706683852644</v>
          </cell>
          <cell r="E2808">
            <v>6.9630880355834961</v>
          </cell>
        </row>
        <row r="2809">
          <cell r="A2809">
            <v>40555</v>
          </cell>
          <cell r="B2809">
            <v>7.0220748259446797</v>
          </cell>
          <cell r="C2809">
            <v>7.1759553118255202</v>
          </cell>
          <cell r="D2809">
            <v>7.0066869241083696</v>
          </cell>
          <cell r="E2809">
            <v>7.1554379463195801</v>
          </cell>
        </row>
        <row r="2810">
          <cell r="A2810">
            <v>40556</v>
          </cell>
          <cell r="B2810">
            <v>7.1810843532108031</v>
          </cell>
          <cell r="C2810">
            <v>7.2118606442462001</v>
          </cell>
          <cell r="D2810">
            <v>7.0041217803955087</v>
          </cell>
          <cell r="E2810">
            <v>7.0041217803955078</v>
          </cell>
        </row>
        <row r="2811">
          <cell r="A2811">
            <v>40557</v>
          </cell>
          <cell r="B2811">
            <v>6.9938666020588371</v>
          </cell>
          <cell r="C2811">
            <v>7.1067119137066266</v>
          </cell>
          <cell r="D2811">
            <v>6.9887371363004522</v>
          </cell>
          <cell r="E2811">
            <v>7.0656771659851074</v>
          </cell>
        </row>
        <row r="2812">
          <cell r="A2812">
            <v>40560</v>
          </cell>
          <cell r="B2812">
            <v>7.0323348522128768</v>
          </cell>
          <cell r="C2812">
            <v>7.1220985237682717</v>
          </cell>
          <cell r="D2812">
            <v>7.0169469479719293</v>
          </cell>
          <cell r="E2812">
            <v>7.0400290489196777</v>
          </cell>
        </row>
        <row r="2813">
          <cell r="A2813">
            <v>40561</v>
          </cell>
          <cell r="B2813">
            <v>7.0913236546152607</v>
          </cell>
          <cell r="C2813">
            <v>7.1195352257172502</v>
          </cell>
          <cell r="D2813">
            <v>7.0272068033272879</v>
          </cell>
          <cell r="E2813">
            <v>7.109276294708252</v>
          </cell>
        </row>
        <row r="2814">
          <cell r="A2814">
            <v>40562</v>
          </cell>
          <cell r="B2814">
            <v>7.1297905192737412</v>
          </cell>
          <cell r="C2814">
            <v>7.1682610043974337</v>
          </cell>
          <cell r="D2814">
            <v>6.9887337043953277</v>
          </cell>
          <cell r="E2814">
            <v>7.0015568733215332</v>
          </cell>
        </row>
        <row r="2815">
          <cell r="A2815">
            <v>40563</v>
          </cell>
          <cell r="B2815">
            <v>6.9630882399982461</v>
          </cell>
          <cell r="C2815">
            <v>7.0579813718087223</v>
          </cell>
          <cell r="D2815">
            <v>6.9143593080321839</v>
          </cell>
          <cell r="E2815">
            <v>6.9938645362854004</v>
          </cell>
        </row>
        <row r="2816">
          <cell r="A2816">
            <v>40564</v>
          </cell>
          <cell r="B2816">
            <v>7.0297702311174</v>
          </cell>
          <cell r="C2816">
            <v>7.0554170647062238</v>
          </cell>
          <cell r="D2816">
            <v>6.9374418258666992</v>
          </cell>
          <cell r="E2816">
            <v>6.9374418258666992</v>
          </cell>
        </row>
        <row r="2817">
          <cell r="A2817">
            <v>40567</v>
          </cell>
          <cell r="B2817">
            <v>6.9451346554943587</v>
          </cell>
          <cell r="C2817">
            <v>6.9887341172606856</v>
          </cell>
          <cell r="D2817">
            <v>6.8758883651879747</v>
          </cell>
          <cell r="E2817">
            <v>6.9246172904968262</v>
          </cell>
        </row>
        <row r="2818">
          <cell r="A2818">
            <v>40569</v>
          </cell>
          <cell r="B2818">
            <v>6.9477026122843402</v>
          </cell>
          <cell r="C2818">
            <v>7.0092547358485042</v>
          </cell>
          <cell r="D2818">
            <v>6.8502447164281506</v>
          </cell>
          <cell r="E2818">
            <v>6.8810210227966309</v>
          </cell>
        </row>
        <row r="2819">
          <cell r="A2819">
            <v>40570</v>
          </cell>
          <cell r="B2819">
            <v>6.9117985059442946</v>
          </cell>
          <cell r="C2819">
            <v>6.9630917063943718</v>
          </cell>
          <cell r="D2819">
            <v>6.8502458827275969</v>
          </cell>
          <cell r="E2819">
            <v>6.8912811279296884</v>
          </cell>
        </row>
        <row r="2820">
          <cell r="A2820">
            <v>40571</v>
          </cell>
          <cell r="B2820">
            <v>6.9374422808203642</v>
          </cell>
          <cell r="C2820">
            <v>6.9451364781533913</v>
          </cell>
          <cell r="D2820">
            <v>6.7322685769999211</v>
          </cell>
          <cell r="E2820">
            <v>6.8399848937988281</v>
          </cell>
        </row>
        <row r="2821">
          <cell r="A2821">
            <v>40574</v>
          </cell>
          <cell r="B2821">
            <v>6.8887140733928929</v>
          </cell>
          <cell r="C2821">
            <v>6.9887361963652372</v>
          </cell>
          <cell r="D2821">
            <v>6.8374204010532367</v>
          </cell>
          <cell r="E2821">
            <v>6.9477014541625977</v>
          </cell>
        </row>
        <row r="2822">
          <cell r="A2822">
            <v>40575</v>
          </cell>
          <cell r="B2822">
            <v>7.001558104402994</v>
          </cell>
          <cell r="C2822">
            <v>7.1092744055094688</v>
          </cell>
          <cell r="D2822">
            <v>6.9528296625774777</v>
          </cell>
          <cell r="E2822">
            <v>7.0887570381164551</v>
          </cell>
        </row>
        <row r="2823">
          <cell r="A2823">
            <v>40576</v>
          </cell>
          <cell r="B2823">
            <v>7.0784990363744047</v>
          </cell>
          <cell r="C2823">
            <v>7.1759564152197823</v>
          </cell>
          <cell r="D2823">
            <v>7.0528522032553091</v>
          </cell>
          <cell r="E2823">
            <v>7.1297922134399414</v>
          </cell>
        </row>
        <row r="2824">
          <cell r="A2824">
            <v>40577</v>
          </cell>
          <cell r="B2824">
            <v>7.1195335306270016</v>
          </cell>
          <cell r="C2824">
            <v>7.2118619310344876</v>
          </cell>
          <cell r="D2824">
            <v>7.1041456269499657</v>
          </cell>
          <cell r="E2824">
            <v>7.1887798309326172</v>
          </cell>
        </row>
        <row r="2825">
          <cell r="A2825">
            <v>40578</v>
          </cell>
          <cell r="B2825">
            <v>7.1913478691072106</v>
          </cell>
          <cell r="C2825">
            <v>7.237511601360878</v>
          </cell>
          <cell r="D2825">
            <v>7.0682431155788441</v>
          </cell>
          <cell r="E2825">
            <v>7.0836315155029297</v>
          </cell>
        </row>
        <row r="2826">
          <cell r="A2826">
            <v>40581</v>
          </cell>
          <cell r="B2826">
            <v>7.1297929691135824</v>
          </cell>
          <cell r="C2826">
            <v>7.1477460966206259</v>
          </cell>
          <cell r="D2826">
            <v>6.9528308290985041</v>
          </cell>
          <cell r="E2826">
            <v>6.9810419082641602</v>
          </cell>
        </row>
        <row r="2827">
          <cell r="A2827">
            <v>40582</v>
          </cell>
          <cell r="B2827">
            <v>6.9246194757757138</v>
          </cell>
          <cell r="C2827">
            <v>7.0066889616654198</v>
          </cell>
          <cell r="D2827">
            <v>6.8835847328308608</v>
          </cell>
          <cell r="E2827">
            <v>6.8938431739807129</v>
          </cell>
        </row>
        <row r="2828">
          <cell r="A2828">
            <v>40583</v>
          </cell>
          <cell r="B2828">
            <v>6.8938431739807129</v>
          </cell>
          <cell r="C2828">
            <v>6.8938431739807129</v>
          </cell>
          <cell r="D2828">
            <v>6.8938431739807129</v>
          </cell>
          <cell r="E2828">
            <v>6.8938431739807129</v>
          </cell>
        </row>
        <row r="2829">
          <cell r="A2829">
            <v>40584</v>
          </cell>
          <cell r="B2829">
            <v>6.8938431739807129</v>
          </cell>
          <cell r="C2829">
            <v>6.8938431739807129</v>
          </cell>
          <cell r="D2829">
            <v>6.8938431739807129</v>
          </cell>
          <cell r="E2829">
            <v>6.8938431739807129</v>
          </cell>
        </row>
        <row r="2830">
          <cell r="A2830">
            <v>40585</v>
          </cell>
          <cell r="B2830">
            <v>6.7835632194178368</v>
          </cell>
          <cell r="C2830">
            <v>6.8476800721942901</v>
          </cell>
          <cell r="D2830">
            <v>6.745092716413752</v>
          </cell>
          <cell r="E2830">
            <v>6.7707395553588867</v>
          </cell>
        </row>
        <row r="2831">
          <cell r="A2831">
            <v>40588</v>
          </cell>
          <cell r="B2831">
            <v>6.7733047092230754</v>
          </cell>
          <cell r="C2831">
            <v>6.9015384227474392</v>
          </cell>
          <cell r="D2831">
            <v>6.7297052270578801</v>
          </cell>
          <cell r="E2831">
            <v>6.8605036735534668</v>
          </cell>
        </row>
        <row r="2832">
          <cell r="A2832">
            <v>40589</v>
          </cell>
          <cell r="B2832">
            <v>6.839983521743382</v>
          </cell>
          <cell r="C2832">
            <v>7.0066871838044271</v>
          </cell>
          <cell r="D2832">
            <v>6.8297245940238849</v>
          </cell>
          <cell r="E2832">
            <v>6.9169235229492188</v>
          </cell>
        </row>
        <row r="2833">
          <cell r="A2833">
            <v>40590</v>
          </cell>
          <cell r="B2833">
            <v>6.9759107102166578</v>
          </cell>
          <cell r="C2833">
            <v>7.040027534798897</v>
          </cell>
          <cell r="D2833">
            <v>6.9425696874972651</v>
          </cell>
          <cell r="E2833">
            <v>7.0041217803955078</v>
          </cell>
        </row>
        <row r="2834">
          <cell r="A2834">
            <v>40591</v>
          </cell>
          <cell r="B2834">
            <v>7.0272066415386147</v>
          </cell>
          <cell r="C2834">
            <v>7.0374655723114197</v>
          </cell>
          <cell r="D2834">
            <v>6.9348787104470899</v>
          </cell>
          <cell r="E2834">
            <v>6.988736629486084</v>
          </cell>
        </row>
        <row r="2835">
          <cell r="A2835">
            <v>40592</v>
          </cell>
          <cell r="B2835">
            <v>6.9656537741033784</v>
          </cell>
          <cell r="C2835">
            <v>7.0374648142595388</v>
          </cell>
          <cell r="D2835">
            <v>6.9528306011913843</v>
          </cell>
          <cell r="E2835">
            <v>7.0195121765136719</v>
          </cell>
        </row>
        <row r="2836">
          <cell r="A2836">
            <v>40595</v>
          </cell>
          <cell r="B2836">
            <v>7.0451595380697754</v>
          </cell>
          <cell r="C2836">
            <v>7.0913237498849586</v>
          </cell>
          <cell r="D2836">
            <v>6.98873688428053</v>
          </cell>
          <cell r="E2836">
            <v>7.0272068977355957</v>
          </cell>
        </row>
        <row r="2837">
          <cell r="A2837">
            <v>40596</v>
          </cell>
          <cell r="B2837">
            <v>7.0425955725467349</v>
          </cell>
          <cell r="C2837">
            <v>7.1682650469227207</v>
          </cell>
          <cell r="D2837">
            <v>7.0400313286534262</v>
          </cell>
          <cell r="E2837">
            <v>7.122100830078125</v>
          </cell>
        </row>
        <row r="2838">
          <cell r="A2838">
            <v>40597</v>
          </cell>
          <cell r="B2838">
            <v>7.1580031539645512</v>
          </cell>
          <cell r="C2838">
            <v>7.4119057524178107</v>
          </cell>
          <cell r="D2838">
            <v>7.1297915910788738</v>
          </cell>
          <cell r="E2838">
            <v>7.3631768226623544</v>
          </cell>
        </row>
        <row r="2839">
          <cell r="A2839">
            <v>40598</v>
          </cell>
          <cell r="B2839">
            <v>7.3631768226623544</v>
          </cell>
          <cell r="C2839">
            <v>7.3631768226623544</v>
          </cell>
          <cell r="D2839">
            <v>7.3631768226623544</v>
          </cell>
          <cell r="E2839">
            <v>7.3631768226623544</v>
          </cell>
        </row>
        <row r="2840">
          <cell r="A2840">
            <v>40599</v>
          </cell>
          <cell r="B2840">
            <v>7.2862396184184064</v>
          </cell>
          <cell r="C2840">
            <v>7.3734385834081877</v>
          </cell>
          <cell r="D2840">
            <v>7.219558028180761</v>
          </cell>
          <cell r="E2840">
            <v>7.3349685668945312</v>
          </cell>
        </row>
        <row r="2841">
          <cell r="A2841">
            <v>40602</v>
          </cell>
          <cell r="B2841">
            <v>7.2939329964276736</v>
          </cell>
          <cell r="C2841">
            <v>7.3554851137561368</v>
          </cell>
          <cell r="D2841">
            <v>7.2221219482914281</v>
          </cell>
          <cell r="E2841">
            <v>7.3298382759094238</v>
          </cell>
        </row>
        <row r="2842">
          <cell r="A2842">
            <v>40603</v>
          </cell>
          <cell r="B2842">
            <v>7.3093186416927383</v>
          </cell>
          <cell r="C2842">
            <v>7.3836943995163162</v>
          </cell>
          <cell r="D2842">
            <v>7.2298139092251077</v>
          </cell>
          <cell r="E2842">
            <v>7.2554607391357422</v>
          </cell>
        </row>
        <row r="2843">
          <cell r="A2843">
            <v>40604</v>
          </cell>
          <cell r="B2843">
            <v>7.2580280707760041</v>
          </cell>
          <cell r="C2843">
            <v>7.4272965353825962</v>
          </cell>
          <cell r="D2843">
            <v>7.2246875201237728</v>
          </cell>
          <cell r="E2843">
            <v>7.4119086265563956</v>
          </cell>
        </row>
        <row r="2844">
          <cell r="A2844">
            <v>40605</v>
          </cell>
          <cell r="B2844">
            <v>7.4170353384484704</v>
          </cell>
          <cell r="C2844">
            <v>7.4298585095133118</v>
          </cell>
          <cell r="D2844">
            <v>7.3349658696191984</v>
          </cell>
          <cell r="E2844">
            <v>7.4272937774658203</v>
          </cell>
        </row>
        <row r="2845">
          <cell r="A2845">
            <v>40606</v>
          </cell>
          <cell r="B2845">
            <v>7.4375557635477989</v>
          </cell>
          <cell r="C2845">
            <v>7.4811552479355097</v>
          </cell>
          <cell r="D2845">
            <v>7.3657447042113287</v>
          </cell>
          <cell r="E2845">
            <v>7.4580731391906738</v>
          </cell>
        </row>
        <row r="2846">
          <cell r="A2846">
            <v>40611</v>
          </cell>
          <cell r="B2846">
            <v>7.4580731391906738</v>
          </cell>
          <cell r="C2846">
            <v>7.4580731391906738</v>
          </cell>
          <cell r="D2846">
            <v>7.4580731391906738</v>
          </cell>
          <cell r="E2846">
            <v>7.4580731391906738</v>
          </cell>
        </row>
        <row r="2847">
          <cell r="A2847">
            <v>40612</v>
          </cell>
          <cell r="B2847">
            <v>7.2836731136649844</v>
          </cell>
          <cell r="C2847">
            <v>7.2913673107652119</v>
          </cell>
          <cell r="D2847">
            <v>7.1503099656304512</v>
          </cell>
          <cell r="E2847">
            <v>7.2118625640869141</v>
          </cell>
        </row>
        <row r="2848">
          <cell r="A2848">
            <v>40613</v>
          </cell>
          <cell r="B2848">
            <v>7.1682649173773427</v>
          </cell>
          <cell r="C2848">
            <v>7.2836749682303212</v>
          </cell>
          <cell r="D2848">
            <v>7.0964538603420984</v>
          </cell>
          <cell r="E2848">
            <v>7.2246875762939453</v>
          </cell>
        </row>
        <row r="2849">
          <cell r="A2849">
            <v>40616</v>
          </cell>
          <cell r="B2849">
            <v>7.1810881126927368</v>
          </cell>
          <cell r="C2849">
            <v>7.2888044539500401</v>
          </cell>
          <cell r="D2849">
            <v>7.1477475616912693</v>
          </cell>
          <cell r="E2849">
            <v>7.252899169921875</v>
          </cell>
        </row>
        <row r="2850">
          <cell r="A2850">
            <v>40617</v>
          </cell>
          <cell r="B2850">
            <v>7.0400298957868186</v>
          </cell>
          <cell r="C2850">
            <v>7.224686236409041</v>
          </cell>
          <cell r="D2850">
            <v>7.0400298957868186</v>
          </cell>
          <cell r="E2850">
            <v>7.1913456916809082</v>
          </cell>
        </row>
        <row r="2851">
          <cell r="A2851">
            <v>40618</v>
          </cell>
          <cell r="B2851">
            <v>7.2221207333821864</v>
          </cell>
          <cell r="C2851">
            <v>7.286237572626824</v>
          </cell>
          <cell r="D2851">
            <v>7.0810638827130479</v>
          </cell>
          <cell r="E2851">
            <v>7.1246633529663086</v>
          </cell>
        </row>
        <row r="2852">
          <cell r="A2852">
            <v>40619</v>
          </cell>
          <cell r="B2852">
            <v>7.2169941843178034</v>
          </cell>
          <cell r="C2852">
            <v>7.2323825841573441</v>
          </cell>
          <cell r="D2852">
            <v>7.1503125858650414</v>
          </cell>
          <cell r="E2852">
            <v>7.201606273651123</v>
          </cell>
        </row>
        <row r="2853">
          <cell r="A2853">
            <v>40620</v>
          </cell>
          <cell r="B2853">
            <v>7.2323784338462902</v>
          </cell>
          <cell r="C2853">
            <v>7.2375074083433404</v>
          </cell>
          <cell r="D2853">
            <v>7.13492058081364</v>
          </cell>
          <cell r="E2853">
            <v>7.1554379463195801</v>
          </cell>
        </row>
        <row r="2854">
          <cell r="A2854">
            <v>40623</v>
          </cell>
          <cell r="B2854">
            <v>7.2221216689691454</v>
          </cell>
          <cell r="C2854">
            <v>7.2708506100759873</v>
          </cell>
          <cell r="D2854">
            <v>7.1759574604650558</v>
          </cell>
          <cell r="E2854">
            <v>7.2144274711608887</v>
          </cell>
        </row>
        <row r="2855">
          <cell r="A2855">
            <v>40624</v>
          </cell>
          <cell r="B2855">
            <v>7.2669205634541081</v>
          </cell>
          <cell r="C2855">
            <v>7.3159517706803916</v>
          </cell>
          <cell r="D2855">
            <v>7.2204699978931108</v>
          </cell>
          <cell r="E2855">
            <v>7.259178638458252</v>
          </cell>
        </row>
        <row r="2856">
          <cell r="A2856">
            <v>40625</v>
          </cell>
          <cell r="B2856">
            <v>7.2591786384582528</v>
          </cell>
          <cell r="C2856">
            <v>7.2591786384582528</v>
          </cell>
          <cell r="D2856">
            <v>7.2591786384582528</v>
          </cell>
          <cell r="E2856">
            <v>7.259178638458252</v>
          </cell>
        </row>
        <row r="2857">
          <cell r="A2857">
            <v>40626</v>
          </cell>
          <cell r="B2857">
            <v>7.395951213341549</v>
          </cell>
          <cell r="C2857">
            <v>7.4269184274816569</v>
          </cell>
          <cell r="D2857">
            <v>7.3159532741064304</v>
          </cell>
          <cell r="E2857">
            <v>7.3365979194641113</v>
          </cell>
        </row>
        <row r="2858">
          <cell r="A2858">
            <v>40627</v>
          </cell>
          <cell r="B2858">
            <v>7.395951213341549</v>
          </cell>
          <cell r="C2858">
            <v>7.4269184274816569</v>
          </cell>
          <cell r="D2858">
            <v>7.3159532741064304</v>
          </cell>
          <cell r="E2858">
            <v>7.3365979194641113</v>
          </cell>
        </row>
        <row r="2859">
          <cell r="A2859">
            <v>40630</v>
          </cell>
          <cell r="B2859">
            <v>7.3701452640421792</v>
          </cell>
          <cell r="C2859">
            <v>7.4320791999509339</v>
          </cell>
          <cell r="D2859">
            <v>7.315953254699707</v>
          </cell>
          <cell r="E2859">
            <v>7.315953254699707</v>
          </cell>
        </row>
        <row r="2860">
          <cell r="A2860">
            <v>40631</v>
          </cell>
          <cell r="B2860">
            <v>7.315953254699707</v>
          </cell>
          <cell r="C2860">
            <v>7.315953254699707</v>
          </cell>
          <cell r="D2860">
            <v>7.315953254699707</v>
          </cell>
          <cell r="E2860">
            <v>7.315953254699707</v>
          </cell>
        </row>
        <row r="2861">
          <cell r="A2861">
            <v>40632</v>
          </cell>
          <cell r="B2861">
            <v>7.328855973436343</v>
          </cell>
          <cell r="C2861">
            <v>7.3804678327972226</v>
          </cell>
          <cell r="D2861">
            <v>7.2927279672080276</v>
          </cell>
          <cell r="E2861">
            <v>7.315953254699707</v>
          </cell>
        </row>
        <row r="2862">
          <cell r="A2862">
            <v>40633</v>
          </cell>
          <cell r="B2862">
            <v>7.359822709164261</v>
          </cell>
          <cell r="C2862">
            <v>7.3675641430202434</v>
          </cell>
          <cell r="D2862">
            <v>7.3030495691156627</v>
          </cell>
          <cell r="E2862">
            <v>7.3211140632629386</v>
          </cell>
        </row>
        <row r="2863">
          <cell r="A2863">
            <v>40634</v>
          </cell>
          <cell r="B2863">
            <v>7.3211140632629403</v>
          </cell>
          <cell r="C2863">
            <v>7.3211140632629403</v>
          </cell>
          <cell r="D2863">
            <v>7.3211140632629403</v>
          </cell>
          <cell r="E2863">
            <v>7.3211140632629386</v>
          </cell>
        </row>
        <row r="2864">
          <cell r="A2864">
            <v>40637</v>
          </cell>
          <cell r="B2864">
            <v>7.4320797397566114</v>
          </cell>
          <cell r="C2864">
            <v>7.4449829516375994</v>
          </cell>
          <cell r="D2864">
            <v>7.3701457993494799</v>
          </cell>
          <cell r="E2864">
            <v>7.3830490112304687</v>
          </cell>
        </row>
        <row r="2865">
          <cell r="A2865">
            <v>40638</v>
          </cell>
          <cell r="B2865">
            <v>7.4320797397566114</v>
          </cell>
          <cell r="C2865">
            <v>7.4449829516375994</v>
          </cell>
          <cell r="D2865">
            <v>7.3701457993494799</v>
          </cell>
          <cell r="E2865">
            <v>7.3830490112304687</v>
          </cell>
        </row>
        <row r="2866">
          <cell r="A2866">
            <v>40639</v>
          </cell>
          <cell r="B2866">
            <v>7.3675641430202434</v>
          </cell>
          <cell r="C2866">
            <v>7.3727254270623224</v>
          </cell>
          <cell r="D2866">
            <v>7.2875662091965614</v>
          </cell>
          <cell r="E2866">
            <v>7.3211140632629386</v>
          </cell>
        </row>
        <row r="2867">
          <cell r="A2867">
            <v>40640</v>
          </cell>
          <cell r="B2867">
            <v>7.2591819474166313</v>
          </cell>
          <cell r="C2867">
            <v>7.2901491693087994</v>
          </cell>
          <cell r="D2867">
            <v>7.1533780519466097</v>
          </cell>
          <cell r="E2867">
            <v>7.2256345748901367</v>
          </cell>
        </row>
        <row r="2868">
          <cell r="A2868">
            <v>40641</v>
          </cell>
          <cell r="B2868">
            <v>7.2385382517855117</v>
          </cell>
          <cell r="C2868">
            <v>7.2617635482166518</v>
          </cell>
          <cell r="D2868">
            <v>7.1688628546994506</v>
          </cell>
          <cell r="E2868">
            <v>7.2282161712646484</v>
          </cell>
        </row>
        <row r="2869">
          <cell r="A2869">
            <v>40644</v>
          </cell>
          <cell r="B2869">
            <v>7.223050446923736</v>
          </cell>
          <cell r="C2869">
            <v>7.223050446923736</v>
          </cell>
          <cell r="D2869">
            <v>7.0759573213748466</v>
          </cell>
          <cell r="E2869">
            <v>7.0940213203430176</v>
          </cell>
        </row>
        <row r="2870">
          <cell r="A2870">
            <v>40645</v>
          </cell>
          <cell r="B2870">
            <v>7.050153100310391</v>
          </cell>
          <cell r="C2870">
            <v>7.0707977458609426</v>
          </cell>
          <cell r="D2870">
            <v>6.8540287214765589</v>
          </cell>
          <cell r="E2870">
            <v>6.8772540092468262</v>
          </cell>
        </row>
        <row r="2871">
          <cell r="A2871">
            <v>40646</v>
          </cell>
          <cell r="B2871">
            <v>6.9159605842359113</v>
          </cell>
          <cell r="C2871">
            <v>6.9159605842359113</v>
          </cell>
          <cell r="D2871">
            <v>6.7224169056598271</v>
          </cell>
          <cell r="E2871">
            <v>6.748222827911377</v>
          </cell>
        </row>
        <row r="2872">
          <cell r="A2872">
            <v>40647</v>
          </cell>
          <cell r="B2872">
            <v>6.7353219767437782</v>
          </cell>
          <cell r="C2872">
            <v>6.8204811991949468</v>
          </cell>
          <cell r="D2872">
            <v>6.6914520444381971</v>
          </cell>
          <cell r="E2872">
            <v>6.7043547630310059</v>
          </cell>
        </row>
        <row r="2873">
          <cell r="A2873">
            <v>40648</v>
          </cell>
          <cell r="B2873">
            <v>6.7301617497848012</v>
          </cell>
          <cell r="C2873">
            <v>6.8540296396821754</v>
          </cell>
          <cell r="D2873">
            <v>6.7224198220884999</v>
          </cell>
          <cell r="E2873">
            <v>6.8462882041931152</v>
          </cell>
        </row>
        <row r="2874">
          <cell r="A2874">
            <v>40651</v>
          </cell>
          <cell r="B2874">
            <v>6.8462882041931152</v>
          </cell>
          <cell r="C2874">
            <v>6.8462882041931152</v>
          </cell>
          <cell r="D2874">
            <v>6.8462882041931152</v>
          </cell>
          <cell r="E2874">
            <v>6.8462882041931152</v>
          </cell>
        </row>
        <row r="2875">
          <cell r="A2875">
            <v>40652</v>
          </cell>
          <cell r="B2875">
            <v>6.6450004558956186</v>
          </cell>
          <cell r="C2875">
            <v>6.714676306960925</v>
          </cell>
          <cell r="D2875">
            <v>6.5985498885187486</v>
          </cell>
          <cell r="E2875">
            <v>6.6398391723632812</v>
          </cell>
        </row>
        <row r="2876">
          <cell r="A2876">
            <v>40653</v>
          </cell>
          <cell r="B2876">
            <v>6.7637081187543542</v>
          </cell>
          <cell r="C2876">
            <v>6.7843532562255868</v>
          </cell>
          <cell r="D2876">
            <v>6.683710179882004</v>
          </cell>
          <cell r="E2876">
            <v>6.7843532562255859</v>
          </cell>
        </row>
        <row r="2877">
          <cell r="A2877">
            <v>40658</v>
          </cell>
          <cell r="B2877">
            <v>6.7895125896176802</v>
          </cell>
          <cell r="C2877">
            <v>6.8204797969638644</v>
          </cell>
          <cell r="D2877">
            <v>6.7146759511922491</v>
          </cell>
          <cell r="E2877">
            <v>6.7559652328491211</v>
          </cell>
        </row>
        <row r="2878">
          <cell r="A2878">
            <v>40659</v>
          </cell>
          <cell r="B2878">
            <v>6.761127471923829</v>
          </cell>
          <cell r="C2878">
            <v>6.7946748334349536</v>
          </cell>
          <cell r="D2878">
            <v>6.6966128986887048</v>
          </cell>
          <cell r="E2878">
            <v>6.7611274719238281</v>
          </cell>
        </row>
        <row r="2879">
          <cell r="A2879">
            <v>40660</v>
          </cell>
          <cell r="B2879">
            <v>6.7662886380729264</v>
          </cell>
          <cell r="C2879">
            <v>6.7662886380729264</v>
          </cell>
          <cell r="D2879">
            <v>6.6295180502597351</v>
          </cell>
          <cell r="E2879">
            <v>6.642420768737793</v>
          </cell>
        </row>
        <row r="2880">
          <cell r="A2880">
            <v>40661</v>
          </cell>
          <cell r="B2880">
            <v>6.6191944421199063</v>
          </cell>
          <cell r="C2880">
            <v>6.6217750838516416</v>
          </cell>
          <cell r="D2880">
            <v>6.5185518756176366</v>
          </cell>
          <cell r="E2880">
            <v>6.5675830841064453</v>
          </cell>
        </row>
        <row r="2881">
          <cell r="A2881">
            <v>40662</v>
          </cell>
          <cell r="B2881">
            <v>6.5718647019394236</v>
          </cell>
          <cell r="C2881">
            <v>6.6574493442909368</v>
          </cell>
          <cell r="D2881">
            <v>6.5537104588142583</v>
          </cell>
          <cell r="E2881">
            <v>6.6392951011657706</v>
          </cell>
        </row>
        <row r="2882">
          <cell r="A2882">
            <v>40665</v>
          </cell>
          <cell r="B2882">
            <v>6.6678213752373772</v>
          </cell>
          <cell r="C2882">
            <v>6.7145039860946127</v>
          </cell>
          <cell r="D2882">
            <v>6.6133586590145388</v>
          </cell>
          <cell r="E2882">
            <v>6.6730084419250488</v>
          </cell>
        </row>
        <row r="2883">
          <cell r="A2883">
            <v>40666</v>
          </cell>
          <cell r="B2883">
            <v>6.6652277550437091</v>
          </cell>
          <cell r="C2883">
            <v>6.6859755253183284</v>
          </cell>
          <cell r="D2883">
            <v>6.595203844867175</v>
          </cell>
          <cell r="E2883">
            <v>6.6003909111022949</v>
          </cell>
        </row>
        <row r="2884">
          <cell r="A2884">
            <v>40667</v>
          </cell>
          <cell r="B2884">
            <v>6.6367010209388138</v>
          </cell>
          <cell r="C2884">
            <v>6.6470746612996301</v>
          </cell>
          <cell r="D2884">
            <v>6.535555677757424</v>
          </cell>
          <cell r="E2884">
            <v>6.5666770935058594</v>
          </cell>
        </row>
        <row r="2885">
          <cell r="A2885">
            <v>40668</v>
          </cell>
          <cell r="B2885">
            <v>6.5329619275387403</v>
          </cell>
          <cell r="C2885">
            <v>6.571863943268303</v>
          </cell>
          <cell r="D2885">
            <v>6.2865816701415609</v>
          </cell>
          <cell r="E2885">
            <v>6.3462314605712891</v>
          </cell>
        </row>
        <row r="2886">
          <cell r="A2886">
            <v>40669</v>
          </cell>
          <cell r="B2886">
            <v>6.4318164741733028</v>
          </cell>
          <cell r="C2886">
            <v>6.4551577839273717</v>
          </cell>
          <cell r="D2886">
            <v>6.2606471990874617</v>
          </cell>
          <cell r="E2886">
            <v>6.278801441192627</v>
          </cell>
        </row>
        <row r="2887">
          <cell r="A2887">
            <v>40672</v>
          </cell>
          <cell r="B2887">
            <v>6.1963290896583914</v>
          </cell>
          <cell r="C2887">
            <v>6.3112197167255912</v>
          </cell>
          <cell r="D2887">
            <v>6.1859549546158163</v>
          </cell>
          <cell r="E2887">
            <v>6.2883973121643066</v>
          </cell>
        </row>
        <row r="2888">
          <cell r="A2888">
            <v>40673</v>
          </cell>
          <cell r="B2888">
            <v>6.286581947907389</v>
          </cell>
          <cell r="C2888">
            <v>6.4032884949185993</v>
          </cell>
          <cell r="D2888">
            <v>6.2762083074319426</v>
          </cell>
          <cell r="E2888">
            <v>6.3799471855163574</v>
          </cell>
        </row>
        <row r="2889">
          <cell r="A2889">
            <v>40674</v>
          </cell>
          <cell r="B2889">
            <v>6.3799471855163574</v>
          </cell>
          <cell r="C2889">
            <v>6.3799471855163574</v>
          </cell>
          <cell r="D2889">
            <v>6.3799471855163574</v>
          </cell>
          <cell r="E2889">
            <v>6.3799471855163574</v>
          </cell>
        </row>
        <row r="2890">
          <cell r="A2890">
            <v>40675</v>
          </cell>
          <cell r="B2890">
            <v>6.4358291625976563</v>
          </cell>
          <cell r="C2890">
            <v>6.4358291625976563</v>
          </cell>
          <cell r="D2890">
            <v>6.4358291625976563</v>
          </cell>
          <cell r="E2890">
            <v>6.4358291625976563</v>
          </cell>
        </row>
        <row r="2891">
          <cell r="A2891">
            <v>40676</v>
          </cell>
          <cell r="B2891">
            <v>6.4358291625976563</v>
          </cell>
          <cell r="C2891">
            <v>6.4358291625976563</v>
          </cell>
          <cell r="D2891">
            <v>6.4358291625976563</v>
          </cell>
          <cell r="E2891">
            <v>6.4358291625976563</v>
          </cell>
        </row>
        <row r="2892">
          <cell r="A2892">
            <v>40679</v>
          </cell>
          <cell r="B2892">
            <v>6.4358291625976563</v>
          </cell>
          <cell r="C2892">
            <v>6.4358291625976563</v>
          </cell>
          <cell r="D2892">
            <v>6.4358291625976563</v>
          </cell>
          <cell r="E2892">
            <v>6.4358291625976563</v>
          </cell>
        </row>
        <row r="2893">
          <cell r="A2893">
            <v>40680</v>
          </cell>
          <cell r="B2893">
            <v>6.4358291625976563</v>
          </cell>
          <cell r="C2893">
            <v>6.4358291625976563</v>
          </cell>
          <cell r="D2893">
            <v>6.4358291625976563</v>
          </cell>
          <cell r="E2893">
            <v>6.4358291625976563</v>
          </cell>
        </row>
        <row r="2894">
          <cell r="A2894">
            <v>40681</v>
          </cell>
          <cell r="B2894">
            <v>6.4358291625976563</v>
          </cell>
          <cell r="C2894">
            <v>6.4358291625976563</v>
          </cell>
          <cell r="D2894">
            <v>6.4358291625976563</v>
          </cell>
          <cell r="E2894">
            <v>6.4358291625976563</v>
          </cell>
        </row>
        <row r="2895">
          <cell r="A2895">
            <v>40682</v>
          </cell>
          <cell r="B2895">
            <v>6.3442615561205891</v>
          </cell>
          <cell r="C2895">
            <v>6.380888061094895</v>
          </cell>
          <cell r="D2895">
            <v>6.1846737861633301</v>
          </cell>
          <cell r="E2895">
            <v>6.1846737861633301</v>
          </cell>
        </row>
        <row r="2896">
          <cell r="A2896">
            <v>40683</v>
          </cell>
          <cell r="B2896">
            <v>6.1899060905403669</v>
          </cell>
          <cell r="C2896">
            <v>6.318099352888991</v>
          </cell>
          <cell r="D2896">
            <v>6.1428145862084866</v>
          </cell>
          <cell r="E2896">
            <v>6.276240348815918</v>
          </cell>
        </row>
        <row r="2897">
          <cell r="A2897">
            <v>40686</v>
          </cell>
          <cell r="B2897">
            <v>6.1480466406539884</v>
          </cell>
          <cell r="C2897">
            <v>6.2003706414505046</v>
          </cell>
          <cell r="D2897">
            <v>6.1245008901954208</v>
          </cell>
          <cell r="E2897">
            <v>6.1742086410522461</v>
          </cell>
        </row>
        <row r="2898">
          <cell r="A2898">
            <v>40687</v>
          </cell>
          <cell r="B2898">
            <v>6.24222978301861</v>
          </cell>
          <cell r="C2898">
            <v>6.2997857859916051</v>
          </cell>
          <cell r="D2898">
            <v>6.2108352820341892</v>
          </cell>
          <cell r="E2898">
            <v>6.2396135330200204</v>
          </cell>
        </row>
        <row r="2899">
          <cell r="A2899">
            <v>40688</v>
          </cell>
          <cell r="B2899">
            <v>6.2343813548442002</v>
          </cell>
          <cell r="C2899">
            <v>6.3337963649291567</v>
          </cell>
          <cell r="D2899">
            <v>6.1872898504360192</v>
          </cell>
          <cell r="E2899">
            <v>6.2526946067810059</v>
          </cell>
        </row>
        <row r="2900">
          <cell r="A2900">
            <v>40689</v>
          </cell>
          <cell r="B2900">
            <v>6.2788575139681759</v>
          </cell>
          <cell r="C2900">
            <v>6.331181526184082</v>
          </cell>
          <cell r="D2900">
            <v>6.2160689987083453</v>
          </cell>
          <cell r="E2900">
            <v>6.331181526184082</v>
          </cell>
        </row>
        <row r="2901">
          <cell r="A2901">
            <v>40690</v>
          </cell>
          <cell r="B2901">
            <v>6.3625755207354961</v>
          </cell>
          <cell r="C2901">
            <v>6.3939700277977902</v>
          </cell>
          <cell r="D2901">
            <v>6.3154840096414366</v>
          </cell>
          <cell r="E2901">
            <v>6.3547272682189941</v>
          </cell>
        </row>
        <row r="2902">
          <cell r="A2902">
            <v>40693</v>
          </cell>
          <cell r="B2902">
            <v>6.3625741152697826</v>
          </cell>
          <cell r="C2902">
            <v>6.3625741152697826</v>
          </cell>
          <cell r="D2902">
            <v>6.2919368642321638</v>
          </cell>
          <cell r="E2902">
            <v>6.2997856140136719</v>
          </cell>
        </row>
        <row r="2903">
          <cell r="A2903">
            <v>40694</v>
          </cell>
          <cell r="B2903">
            <v>6.3573432153130254</v>
          </cell>
          <cell r="C2903">
            <v>6.3704244682409188</v>
          </cell>
          <cell r="D2903">
            <v>6.2474631857126113</v>
          </cell>
          <cell r="E2903">
            <v>6.302403450012207</v>
          </cell>
        </row>
        <row r="2904">
          <cell r="A2904">
            <v>40695</v>
          </cell>
          <cell r="B2904">
            <v>6.2788562774658203</v>
          </cell>
          <cell r="C2904">
            <v>6.3154827794047987</v>
          </cell>
          <cell r="D2904">
            <v>6.2343810255404906</v>
          </cell>
          <cell r="E2904">
            <v>6.2788562774658203</v>
          </cell>
        </row>
        <row r="2905">
          <cell r="A2905">
            <v>40696</v>
          </cell>
          <cell r="B2905">
            <v>6.2971701624882446</v>
          </cell>
          <cell r="C2905">
            <v>6.2971701624882446</v>
          </cell>
          <cell r="D2905">
            <v>6.2082196496812871</v>
          </cell>
          <cell r="E2905">
            <v>6.2657761573791504</v>
          </cell>
        </row>
        <row r="2906">
          <cell r="A2906">
            <v>40697</v>
          </cell>
          <cell r="B2906">
            <v>6.2213020324707022</v>
          </cell>
          <cell r="C2906">
            <v>6.3207170653954936</v>
          </cell>
          <cell r="D2906">
            <v>6.1925237733877454</v>
          </cell>
          <cell r="E2906">
            <v>6.2213020324707031</v>
          </cell>
        </row>
        <row r="2907">
          <cell r="A2907">
            <v>40700</v>
          </cell>
          <cell r="B2907">
            <v>6.2448462453520346</v>
          </cell>
          <cell r="C2907">
            <v>6.2605432468786359</v>
          </cell>
          <cell r="D2907">
            <v>6.056480231038095</v>
          </cell>
          <cell r="E2907">
            <v>6.0695614814758301</v>
          </cell>
        </row>
        <row r="2908">
          <cell r="A2908">
            <v>40701</v>
          </cell>
          <cell r="B2908">
            <v>6.1114211576309376</v>
          </cell>
          <cell r="C2908">
            <v>6.1140374080064843</v>
          </cell>
          <cell r="D2908">
            <v>6.0015411368516576</v>
          </cell>
          <cell r="E2908">
            <v>6.0172381401062012</v>
          </cell>
        </row>
        <row r="2909">
          <cell r="A2909">
            <v>40702</v>
          </cell>
          <cell r="B2909">
            <v>6.0041567262831972</v>
          </cell>
          <cell r="C2909">
            <v>6.1349662366684639</v>
          </cell>
          <cell r="D2909">
            <v>5.9779947244064076</v>
          </cell>
          <cell r="E2909">
            <v>6.0695614814758301</v>
          </cell>
        </row>
        <row r="2910">
          <cell r="A2910">
            <v>40703</v>
          </cell>
          <cell r="B2910">
            <v>6.0800271862323338</v>
          </cell>
          <cell r="C2910">
            <v>6.2631607366183584</v>
          </cell>
          <cell r="D2910">
            <v>6.0407844251492664</v>
          </cell>
          <cell r="E2910">
            <v>6.2003722190856934</v>
          </cell>
        </row>
        <row r="2911">
          <cell r="A2911">
            <v>40704</v>
          </cell>
          <cell r="B2911">
            <v>6.2213015796511844</v>
          </cell>
          <cell r="C2911">
            <v>6.2369985839181012</v>
          </cell>
          <cell r="D2911">
            <v>6.1585130635847456</v>
          </cell>
          <cell r="E2911">
            <v>6.205604076385498</v>
          </cell>
        </row>
        <row r="2912">
          <cell r="A2912">
            <v>40707</v>
          </cell>
          <cell r="B2912">
            <v>6.2186844036075017</v>
          </cell>
          <cell r="C2912">
            <v>6.2317651553833873</v>
          </cell>
          <cell r="D2912">
            <v>6.0852586396989503</v>
          </cell>
          <cell r="E2912">
            <v>6.103571891784668</v>
          </cell>
        </row>
        <row r="2913">
          <cell r="A2913">
            <v>40708</v>
          </cell>
          <cell r="B2913">
            <v>6.1271171401351134</v>
          </cell>
          <cell r="C2913">
            <v>6.1977543915108138</v>
          </cell>
          <cell r="D2913">
            <v>6.1271171401351134</v>
          </cell>
          <cell r="E2913">
            <v>6.1742086410522461</v>
          </cell>
        </row>
        <row r="2914">
          <cell r="A2914">
            <v>40709</v>
          </cell>
          <cell r="B2914">
            <v>6.093106447734689</v>
          </cell>
          <cell r="C2914">
            <v>6.161126945246906</v>
          </cell>
          <cell r="D2914">
            <v>6.0564794502297046</v>
          </cell>
          <cell r="E2914">
            <v>6.0957221984863281</v>
          </cell>
        </row>
        <row r="2915">
          <cell r="A2915">
            <v>40710</v>
          </cell>
          <cell r="B2915">
            <v>6.0931057929992676</v>
          </cell>
          <cell r="C2915">
            <v>6.2134502745877622</v>
          </cell>
          <cell r="D2915">
            <v>6.0407818016138393</v>
          </cell>
          <cell r="E2915">
            <v>6.0931057929992676</v>
          </cell>
        </row>
        <row r="2916">
          <cell r="A2916">
            <v>40711</v>
          </cell>
          <cell r="B2916">
            <v>6.1401974433067226</v>
          </cell>
          <cell r="C2916">
            <v>6.1428136930557287</v>
          </cell>
          <cell r="D2916">
            <v>6.0669444463290274</v>
          </cell>
          <cell r="E2916">
            <v>6.0800251960754386</v>
          </cell>
        </row>
        <row r="2917">
          <cell r="A2917">
            <v>40714</v>
          </cell>
          <cell r="B2917">
            <v>6.0695613352001461</v>
          </cell>
          <cell r="C2917">
            <v>6.1323498387920372</v>
          </cell>
          <cell r="D2917">
            <v>6.0329343338558754</v>
          </cell>
          <cell r="E2917">
            <v>6.0433993339538574</v>
          </cell>
        </row>
        <row r="2918">
          <cell r="A2918">
            <v>40715</v>
          </cell>
          <cell r="B2918">
            <v>6.0695606960780326</v>
          </cell>
          <cell r="C2918">
            <v>6.0957221955708576</v>
          </cell>
          <cell r="D2918">
            <v>6.0277016980911737</v>
          </cell>
          <cell r="E2918">
            <v>6.0800251960754386</v>
          </cell>
        </row>
        <row r="2919">
          <cell r="A2919">
            <v>40716</v>
          </cell>
          <cell r="B2919">
            <v>6.0695610067506864</v>
          </cell>
          <cell r="C2919">
            <v>6.1925217572560491</v>
          </cell>
          <cell r="D2919">
            <v>6.0617122571019282</v>
          </cell>
          <cell r="E2919">
            <v>6.0852580070495614</v>
          </cell>
        </row>
        <row r="2920">
          <cell r="A2920">
            <v>40718</v>
          </cell>
          <cell r="B2920">
            <v>6.0617137261483753</v>
          </cell>
          <cell r="C2920">
            <v>6.0721782292174664</v>
          </cell>
          <cell r="D2920">
            <v>5.9779957056005948</v>
          </cell>
          <cell r="E2920">
            <v>5.9832282066345206</v>
          </cell>
        </row>
        <row r="2921">
          <cell r="A2921">
            <v>40721</v>
          </cell>
          <cell r="B2921">
            <v>6.0172370228601686</v>
          </cell>
          <cell r="C2921">
            <v>6.0669447727686343</v>
          </cell>
          <cell r="D2921">
            <v>5.9832267722903616</v>
          </cell>
          <cell r="E2921">
            <v>6.0381665229797363</v>
          </cell>
        </row>
        <row r="2922">
          <cell r="A2922">
            <v>40722</v>
          </cell>
          <cell r="B2922">
            <v>6.0617138086423221</v>
          </cell>
          <cell r="C2922">
            <v>6.1349673271179199</v>
          </cell>
          <cell r="D2922">
            <v>6.0434005537731146</v>
          </cell>
          <cell r="E2922">
            <v>6.1349673271179199</v>
          </cell>
        </row>
        <row r="2923">
          <cell r="A2923">
            <v>40723</v>
          </cell>
          <cell r="B2923">
            <v>6.1480479493431677</v>
          </cell>
          <cell r="C2923">
            <v>6.1585129513295396</v>
          </cell>
          <cell r="D2923">
            <v>6.0695624304404188</v>
          </cell>
          <cell r="E2923">
            <v>6.1166534423828116</v>
          </cell>
        </row>
        <row r="2924">
          <cell r="A2924">
            <v>40724</v>
          </cell>
          <cell r="B2924">
            <v>6.1715938173073823</v>
          </cell>
          <cell r="C2924">
            <v>6.205604076385498</v>
          </cell>
          <cell r="D2924">
            <v>6.1480480614076214</v>
          </cell>
          <cell r="E2924">
            <v>6.205604076385498</v>
          </cell>
        </row>
        <row r="2925">
          <cell r="A2925">
            <v>40725</v>
          </cell>
          <cell r="B2925">
            <v>6.1872903347866286</v>
          </cell>
          <cell r="C2925">
            <v>6.2500788459131549</v>
          </cell>
          <cell r="D2925">
            <v>6.1401988266920524</v>
          </cell>
          <cell r="E2925">
            <v>6.2134523391723633</v>
          </cell>
        </row>
        <row r="2926">
          <cell r="A2926">
            <v>40728</v>
          </cell>
          <cell r="B2926">
            <v>6.2056020072079079</v>
          </cell>
          <cell r="C2926">
            <v>6.2396127539443489</v>
          </cell>
          <cell r="D2926">
            <v>6.2029857575359806</v>
          </cell>
          <cell r="E2926">
            <v>6.2265315055847168</v>
          </cell>
        </row>
        <row r="2927">
          <cell r="A2927">
            <v>40729</v>
          </cell>
          <cell r="B2927">
            <v>6.2265315143225441</v>
          </cell>
          <cell r="C2927">
            <v>6.2736230104861006</v>
          </cell>
          <cell r="D2927">
            <v>6.1506622697246156</v>
          </cell>
          <cell r="E2927">
            <v>6.1637430191040039</v>
          </cell>
        </row>
        <row r="2928">
          <cell r="A2928">
            <v>40730</v>
          </cell>
          <cell r="B2928">
            <v>6.134965422736113</v>
          </cell>
          <cell r="C2928">
            <v>6.1872889205491974</v>
          </cell>
          <cell r="D2928">
            <v>6.0931064248861997</v>
          </cell>
          <cell r="E2928">
            <v>6.1506624221801758</v>
          </cell>
        </row>
        <row r="2929">
          <cell r="A2929">
            <v>40731</v>
          </cell>
          <cell r="B2929">
            <v>6.2003716099518842</v>
          </cell>
          <cell r="C2929">
            <v>6.2239173640883108</v>
          </cell>
          <cell r="D2929">
            <v>6.1611283537253527</v>
          </cell>
          <cell r="E2929">
            <v>6.1820578575134277</v>
          </cell>
        </row>
        <row r="2930">
          <cell r="A2930">
            <v>40732</v>
          </cell>
          <cell r="B2930">
            <v>6.1480464913777499</v>
          </cell>
          <cell r="C2930">
            <v>6.1820567417706496</v>
          </cell>
          <cell r="D2930">
            <v>6.1218844916147122</v>
          </cell>
          <cell r="E2930">
            <v>6.1323494911193848</v>
          </cell>
        </row>
        <row r="2931">
          <cell r="A2931">
            <v>40735</v>
          </cell>
          <cell r="B2931">
            <v>6.0695616585341794</v>
          </cell>
          <cell r="C2931">
            <v>6.1009556625031927</v>
          </cell>
          <cell r="D2931">
            <v>6.0329346552387353</v>
          </cell>
          <cell r="E2931">
            <v>6.0564804077148438</v>
          </cell>
        </row>
        <row r="2932">
          <cell r="A2932">
            <v>40736</v>
          </cell>
          <cell r="B2932">
            <v>6.0224701423368527</v>
          </cell>
          <cell r="C2932">
            <v>6.0957231507935701</v>
          </cell>
          <cell r="D2932">
            <v>5.9989243899047091</v>
          </cell>
          <cell r="E2932">
            <v>6.0486321449279794</v>
          </cell>
        </row>
        <row r="2933">
          <cell r="A2933">
            <v>40737</v>
          </cell>
          <cell r="B2933">
            <v>6.0931064410446281</v>
          </cell>
          <cell r="C2933">
            <v>6.1323491892581634</v>
          </cell>
          <cell r="D2933">
            <v>6.0512469440850918</v>
          </cell>
          <cell r="E2933">
            <v>6.1192679405212402</v>
          </cell>
        </row>
        <row r="2934">
          <cell r="A2934">
            <v>40738</v>
          </cell>
          <cell r="B2934">
            <v>6.0878741109218746</v>
          </cell>
          <cell r="C2934">
            <v>6.1114198603047898</v>
          </cell>
          <cell r="D2934">
            <v>5.9806103632879823</v>
          </cell>
          <cell r="E2934">
            <v>6.0041561126708984</v>
          </cell>
        </row>
        <row r="2935">
          <cell r="A2935">
            <v>40739</v>
          </cell>
          <cell r="B2935">
            <v>6.0172375078826432</v>
          </cell>
          <cell r="C2935">
            <v>6.0460157599912261</v>
          </cell>
          <cell r="D2935">
            <v>5.980611004470763</v>
          </cell>
          <cell r="E2935">
            <v>6.0146212577819824</v>
          </cell>
        </row>
        <row r="2936">
          <cell r="A2936">
            <v>40742</v>
          </cell>
          <cell r="B2936">
            <v>5.9675308844452584</v>
          </cell>
          <cell r="C2936">
            <v>6.0172386477769866</v>
          </cell>
          <cell r="D2936">
            <v>5.8942778637445832</v>
          </cell>
          <cell r="E2936">
            <v>5.9544501304626456</v>
          </cell>
        </row>
        <row r="2937">
          <cell r="A2937">
            <v>40743</v>
          </cell>
          <cell r="B2937">
            <v>5.9832256823608851</v>
          </cell>
          <cell r="C2937">
            <v>6.0093871784956736</v>
          </cell>
          <cell r="D2937">
            <v>5.9021234475476696</v>
          </cell>
          <cell r="E2937">
            <v>5.9256691932678223</v>
          </cell>
        </row>
        <row r="2938">
          <cell r="A2938">
            <v>40744</v>
          </cell>
          <cell r="B2938">
            <v>5.9518336232423819</v>
          </cell>
          <cell r="C2938">
            <v>5.9675306271444679</v>
          </cell>
          <cell r="D2938">
            <v>5.8550343513488761</v>
          </cell>
          <cell r="E2938">
            <v>5.855034351348877</v>
          </cell>
        </row>
        <row r="2939">
          <cell r="A2939">
            <v>40745</v>
          </cell>
          <cell r="B2939">
            <v>5.8811961145701908</v>
          </cell>
          <cell r="C2939">
            <v>6.0460163952384791</v>
          </cell>
          <cell r="D2939">
            <v>5.868115361691193</v>
          </cell>
          <cell r="E2939">
            <v>6.0172381401062012</v>
          </cell>
        </row>
        <row r="2940">
          <cell r="A2940">
            <v>40746</v>
          </cell>
          <cell r="B2940">
            <v>6.0224706523849507</v>
          </cell>
          <cell r="C2940">
            <v>6.0878754149026024</v>
          </cell>
          <cell r="D2940">
            <v>5.9779953939129991</v>
          </cell>
          <cell r="E2940">
            <v>6.0093894004821777</v>
          </cell>
        </row>
        <row r="2941">
          <cell r="A2941">
            <v>40749</v>
          </cell>
          <cell r="B2941">
            <v>6.25007864448565</v>
          </cell>
          <cell r="C2941">
            <v>6.3337966566229538</v>
          </cell>
          <cell r="D2941">
            <v>6.25007864448565</v>
          </cell>
          <cell r="E2941">
            <v>6.3050189018249512</v>
          </cell>
        </row>
        <row r="2942">
          <cell r="A2942">
            <v>40750</v>
          </cell>
          <cell r="B2942">
            <v>6.1715938191579198</v>
          </cell>
          <cell r="C2942">
            <v>6.2579280911500064</v>
          </cell>
          <cell r="D2942">
            <v>6.1428155621609681</v>
          </cell>
          <cell r="E2942">
            <v>6.1899070739746094</v>
          </cell>
        </row>
        <row r="2943">
          <cell r="A2943">
            <v>40751</v>
          </cell>
          <cell r="B2943">
            <v>6.1715927124023437</v>
          </cell>
          <cell r="C2943">
            <v>6.2213004658469284</v>
          </cell>
          <cell r="D2943">
            <v>6.1245012090336513</v>
          </cell>
          <cell r="E2943">
            <v>6.1715927124023437</v>
          </cell>
        </row>
        <row r="2944">
          <cell r="A2944">
            <v>40752</v>
          </cell>
          <cell r="B2944">
            <v>6.1977532818126884</v>
          </cell>
          <cell r="C2944">
            <v>6.2108340301704033</v>
          </cell>
          <cell r="D2944">
            <v>6.1323485420269872</v>
          </cell>
          <cell r="E2944">
            <v>6.148045539855957</v>
          </cell>
        </row>
        <row r="2945">
          <cell r="A2945">
            <v>40753</v>
          </cell>
          <cell r="B2945">
            <v>6.148045539855957</v>
          </cell>
          <cell r="C2945">
            <v>6.148045539855957</v>
          </cell>
          <cell r="D2945">
            <v>6.148045539855957</v>
          </cell>
          <cell r="E2945">
            <v>6.148045539855957</v>
          </cell>
        </row>
        <row r="2946">
          <cell r="A2946">
            <v>40756</v>
          </cell>
          <cell r="B2946">
            <v>6.148045539855957</v>
          </cell>
          <cell r="C2946">
            <v>6.148045539855957</v>
          </cell>
          <cell r="D2946">
            <v>6.148045539855957</v>
          </cell>
          <cell r="E2946">
            <v>6.148045539855957</v>
          </cell>
        </row>
        <row r="2947">
          <cell r="A2947">
            <v>40757</v>
          </cell>
          <cell r="B2947">
            <v>6.148045539855957</v>
          </cell>
          <cell r="C2947">
            <v>6.148045539855957</v>
          </cell>
          <cell r="D2947">
            <v>6.148045539855957</v>
          </cell>
          <cell r="E2947">
            <v>6.148045539855957</v>
          </cell>
        </row>
        <row r="2948">
          <cell r="A2948">
            <v>40758</v>
          </cell>
          <cell r="B2948">
            <v>6.2027630805969247</v>
          </cell>
          <cell r="C2948">
            <v>6.2027630805969247</v>
          </cell>
          <cell r="D2948">
            <v>6.2027630805969247</v>
          </cell>
          <cell r="E2948">
            <v>6.2027630805969238</v>
          </cell>
        </row>
        <row r="2949">
          <cell r="A2949">
            <v>40759</v>
          </cell>
          <cell r="B2949">
            <v>6.2027630805969247</v>
          </cell>
          <cell r="C2949">
            <v>6.2027630805969247</v>
          </cell>
          <cell r="D2949">
            <v>6.2027630805969247</v>
          </cell>
          <cell r="E2949">
            <v>6.2027630805969238</v>
          </cell>
        </row>
        <row r="2950">
          <cell r="A2950">
            <v>40760</v>
          </cell>
          <cell r="B2950">
            <v>6.2027630805969247</v>
          </cell>
          <cell r="C2950">
            <v>6.2027630805969247</v>
          </cell>
          <cell r="D2950">
            <v>6.2027630805969247</v>
          </cell>
          <cell r="E2950">
            <v>6.2027630805969238</v>
          </cell>
        </row>
        <row r="2951">
          <cell r="A2951">
            <v>40763</v>
          </cell>
          <cell r="B2951">
            <v>6.2027630805969247</v>
          </cell>
          <cell r="C2951">
            <v>6.2027630805969247</v>
          </cell>
          <cell r="D2951">
            <v>6.2027630805969247</v>
          </cell>
          <cell r="E2951">
            <v>6.2027630805969238</v>
          </cell>
        </row>
        <row r="2952">
          <cell r="A2952">
            <v>40764</v>
          </cell>
          <cell r="B2952">
            <v>6.2027630805969247</v>
          </cell>
          <cell r="C2952">
            <v>6.2027630805969247</v>
          </cell>
          <cell r="D2952">
            <v>6.2027630805969247</v>
          </cell>
          <cell r="E2952">
            <v>6.2027630805969238</v>
          </cell>
        </row>
        <row r="2953">
          <cell r="A2953">
            <v>40765</v>
          </cell>
          <cell r="B2953">
            <v>6.2027630805969247</v>
          </cell>
          <cell r="C2953">
            <v>6.2027630805969247</v>
          </cell>
          <cell r="D2953">
            <v>6.2027630805969247</v>
          </cell>
          <cell r="E2953">
            <v>6.2027630805969238</v>
          </cell>
        </row>
        <row r="2954">
          <cell r="A2954">
            <v>40766</v>
          </cell>
          <cell r="B2954">
            <v>6.2027630805969247</v>
          </cell>
          <cell r="C2954">
            <v>6.2027630805969247</v>
          </cell>
          <cell r="D2954">
            <v>6.2027630805969247</v>
          </cell>
          <cell r="E2954">
            <v>6.2027630805969238</v>
          </cell>
        </row>
        <row r="2955">
          <cell r="A2955">
            <v>40767</v>
          </cell>
          <cell r="B2955">
            <v>6.2027630805969247</v>
          </cell>
          <cell r="C2955">
            <v>6.2027630805969247</v>
          </cell>
          <cell r="D2955">
            <v>6.2027630805969247</v>
          </cell>
          <cell r="E2955">
            <v>6.2027630805969238</v>
          </cell>
        </row>
        <row r="2956">
          <cell r="A2956">
            <v>40770</v>
          </cell>
          <cell r="B2956">
            <v>6.2027630805969247</v>
          </cell>
          <cell r="C2956">
            <v>6.2027630805969247</v>
          </cell>
          <cell r="D2956">
            <v>6.2027630805969247</v>
          </cell>
          <cell r="E2956">
            <v>6.2027630805969238</v>
          </cell>
        </row>
        <row r="2957">
          <cell r="A2957">
            <v>40771</v>
          </cell>
          <cell r="B2957">
            <v>6.2027630805969247</v>
          </cell>
          <cell r="C2957">
            <v>6.2027630805969247</v>
          </cell>
          <cell r="D2957">
            <v>6.2027630805969247</v>
          </cell>
          <cell r="E2957">
            <v>6.2027630805969238</v>
          </cell>
        </row>
        <row r="2958">
          <cell r="A2958">
            <v>40772</v>
          </cell>
          <cell r="B2958">
            <v>5.4901053754389579</v>
          </cell>
          <cell r="C2958">
            <v>5.5323369165238976</v>
          </cell>
          <cell r="D2958">
            <v>5.4214794987556916</v>
          </cell>
          <cell r="E2958">
            <v>5.5085821151733398</v>
          </cell>
        </row>
        <row r="2959">
          <cell r="A2959">
            <v>40773</v>
          </cell>
          <cell r="B2959">
            <v>5.3713286012412409</v>
          </cell>
          <cell r="C2959">
            <v>5.376607668996038</v>
          </cell>
          <cell r="D2959">
            <v>5.2182391604293938</v>
          </cell>
          <cell r="E2959">
            <v>5.358130931854248</v>
          </cell>
        </row>
        <row r="2960">
          <cell r="A2960">
            <v>40774</v>
          </cell>
          <cell r="B2960">
            <v>5.2604710712310574</v>
          </cell>
          <cell r="C2960">
            <v>5.3713289847999484</v>
          </cell>
          <cell r="D2960">
            <v>5.199763298034668</v>
          </cell>
          <cell r="E2960">
            <v>5.199763298034668</v>
          </cell>
        </row>
        <row r="2961">
          <cell r="A2961">
            <v>40777</v>
          </cell>
          <cell r="B2961">
            <v>5.3053423974599339</v>
          </cell>
          <cell r="C2961">
            <v>5.3502134718488259</v>
          </cell>
          <cell r="D2961">
            <v>5.1839263418148311</v>
          </cell>
          <cell r="E2961">
            <v>5.1865658760070801</v>
          </cell>
        </row>
        <row r="2962">
          <cell r="A2962">
            <v>40778</v>
          </cell>
          <cell r="B2962">
            <v>5.2261586359210188</v>
          </cell>
          <cell r="C2962">
            <v>5.3581323439335664</v>
          </cell>
          <cell r="D2962">
            <v>5.1496141470624064</v>
          </cell>
          <cell r="E2962">
            <v>5.3211798667907706</v>
          </cell>
        </row>
        <row r="2963">
          <cell r="A2963">
            <v>40779</v>
          </cell>
          <cell r="B2963">
            <v>5.3106205812489948</v>
          </cell>
          <cell r="C2963">
            <v>5.3713283472395572</v>
          </cell>
          <cell r="D2963">
            <v>5.2763071459050517</v>
          </cell>
          <cell r="E2963">
            <v>5.3396544456481934</v>
          </cell>
        </row>
        <row r="2964">
          <cell r="A2964">
            <v>40780</v>
          </cell>
          <cell r="B2964">
            <v>5.3185398160552388</v>
          </cell>
          <cell r="C2964">
            <v>5.3554927930515026</v>
          </cell>
          <cell r="D2964">
            <v>5.2208795635301044</v>
          </cell>
          <cell r="E2964">
            <v>5.2419953346252441</v>
          </cell>
        </row>
        <row r="2965">
          <cell r="A2965">
            <v>40781</v>
          </cell>
          <cell r="B2965">
            <v>5.2024037854041154</v>
          </cell>
          <cell r="C2965">
            <v>5.2974250246245784</v>
          </cell>
          <cell r="D2965">
            <v>5.1680908398188308</v>
          </cell>
          <cell r="E2965">
            <v>5.2525539398193359</v>
          </cell>
        </row>
        <row r="2966">
          <cell r="A2966">
            <v>40784</v>
          </cell>
          <cell r="B2966">
            <v>5.3264577859549904</v>
          </cell>
          <cell r="C2966">
            <v>5.445233795458706</v>
          </cell>
          <cell r="D2966">
            <v>5.3238182519518444</v>
          </cell>
          <cell r="E2966">
            <v>5.4082813262939453</v>
          </cell>
        </row>
        <row r="2967">
          <cell r="A2967">
            <v>40785</v>
          </cell>
          <cell r="B2967">
            <v>5.3792474435854372</v>
          </cell>
          <cell r="C2967">
            <v>5.4716291283157981</v>
          </cell>
          <cell r="D2967">
            <v>5.3581316730847561</v>
          </cell>
          <cell r="E2967">
            <v>5.4241185188293457</v>
          </cell>
        </row>
        <row r="2968">
          <cell r="A2968">
            <v>40786</v>
          </cell>
          <cell r="B2968">
            <v>5.4795475190081628</v>
          </cell>
          <cell r="C2968">
            <v>5.5085818911129723</v>
          </cell>
          <cell r="D2968">
            <v>5.3924449061333943</v>
          </cell>
          <cell r="E2968">
            <v>5.490105152130127</v>
          </cell>
        </row>
        <row r="2969">
          <cell r="A2969">
            <v>40787</v>
          </cell>
          <cell r="B2969">
            <v>5.574568738296124</v>
          </cell>
          <cell r="C2969">
            <v>5.5798473031410563</v>
          </cell>
          <cell r="D2969">
            <v>5.5033028267730986</v>
          </cell>
          <cell r="E2969">
            <v>5.5534529685974121</v>
          </cell>
        </row>
        <row r="2970">
          <cell r="A2970">
            <v>40788</v>
          </cell>
          <cell r="B2970">
            <v>5.4531543013023827</v>
          </cell>
          <cell r="C2970">
            <v>5.4795491471093074</v>
          </cell>
          <cell r="D2970">
            <v>5.286867628566438</v>
          </cell>
          <cell r="E2970">
            <v>5.3766098022460937</v>
          </cell>
        </row>
        <row r="2971">
          <cell r="A2971">
            <v>40791</v>
          </cell>
          <cell r="B2971">
            <v>5.2525522730754517</v>
          </cell>
          <cell r="C2971">
            <v>5.3053419455444022</v>
          </cell>
          <cell r="D2971">
            <v>5.239355106678028</v>
          </cell>
          <cell r="E2971">
            <v>5.2868657112121582</v>
          </cell>
        </row>
        <row r="2972">
          <cell r="A2972">
            <v>40792</v>
          </cell>
          <cell r="B2972">
            <v>5.2076808171018056</v>
          </cell>
          <cell r="C2972">
            <v>5.4214785216827774</v>
          </cell>
          <cell r="D2972">
            <v>5.19448365168107</v>
          </cell>
          <cell r="E2972">
            <v>5.4030017852783203</v>
          </cell>
        </row>
        <row r="2973">
          <cell r="A2973">
            <v>40794</v>
          </cell>
          <cell r="B2973">
            <v>5.4769060446149709</v>
          </cell>
          <cell r="C2973">
            <v>5.5112189694052107</v>
          </cell>
          <cell r="D2973">
            <v>5.4293954537981142</v>
          </cell>
          <cell r="E2973">
            <v>5.453150749206543</v>
          </cell>
        </row>
        <row r="2974">
          <cell r="A2974">
            <v>40795</v>
          </cell>
          <cell r="B2974">
            <v>5.410922758720961</v>
          </cell>
          <cell r="C2974">
            <v>5.4373176045734164</v>
          </cell>
          <cell r="D2974">
            <v>5.2974252739632739</v>
          </cell>
          <cell r="E2974">
            <v>5.3185410499572754</v>
          </cell>
        </row>
        <row r="2975">
          <cell r="A2975">
            <v>40798</v>
          </cell>
          <cell r="B2975">
            <v>5.2261595725479291</v>
          </cell>
          <cell r="C2975">
            <v>5.3686914443969727</v>
          </cell>
          <cell r="D2975">
            <v>5.2050437956191633</v>
          </cell>
          <cell r="E2975">
            <v>5.3686914443969727</v>
          </cell>
        </row>
        <row r="2976">
          <cell r="A2976">
            <v>40799</v>
          </cell>
          <cell r="B2976">
            <v>5.3845271997416182</v>
          </cell>
          <cell r="C2976">
            <v>5.3977248726398512</v>
          </cell>
          <cell r="D2976">
            <v>5.3185403455696871</v>
          </cell>
          <cell r="E2976">
            <v>5.3634114265441886</v>
          </cell>
        </row>
        <row r="2977">
          <cell r="A2977">
            <v>40800</v>
          </cell>
          <cell r="B2977">
            <v>5.3713290878783937</v>
          </cell>
          <cell r="C2977">
            <v>5.4953841707177364</v>
          </cell>
          <cell r="D2977">
            <v>5.3264580147765628</v>
          </cell>
          <cell r="E2977">
            <v>5.4162001609802246</v>
          </cell>
        </row>
        <row r="2978">
          <cell r="A2978">
            <v>40801</v>
          </cell>
          <cell r="B2978">
            <v>5.4637110290278423</v>
          </cell>
          <cell r="C2978">
            <v>5.4848267995285243</v>
          </cell>
          <cell r="D2978">
            <v>5.4030027483286638</v>
          </cell>
          <cell r="E2978">
            <v>5.4241185188293457</v>
          </cell>
        </row>
        <row r="2979">
          <cell r="A2979">
            <v>40802</v>
          </cell>
          <cell r="B2979">
            <v>5.4241171002901689</v>
          </cell>
          <cell r="C2979">
            <v>5.4557909994775322</v>
          </cell>
          <cell r="D2979">
            <v>5.3845251038856263</v>
          </cell>
          <cell r="E2979">
            <v>5.4505119323730469</v>
          </cell>
        </row>
        <row r="2980">
          <cell r="A2980">
            <v>40805</v>
          </cell>
          <cell r="B2980">
            <v>5.3660500681689909</v>
          </cell>
          <cell r="C2980">
            <v>5.4953842204109407</v>
          </cell>
          <cell r="D2980">
            <v>5.3634105340285849</v>
          </cell>
          <cell r="E2980">
            <v>5.490105152130127</v>
          </cell>
        </row>
        <row r="2981">
          <cell r="A2981">
            <v>40806</v>
          </cell>
          <cell r="B2981">
            <v>5.484826548166037</v>
          </cell>
          <cell r="C2981">
            <v>5.564010558054771</v>
          </cell>
          <cell r="D2981">
            <v>5.432036872613776</v>
          </cell>
          <cell r="E2981">
            <v>5.4373159408569336</v>
          </cell>
        </row>
        <row r="2982">
          <cell r="A2982">
            <v>40807</v>
          </cell>
          <cell r="B2982">
            <v>5.4769079458013001</v>
          </cell>
          <cell r="C2982">
            <v>5.5587314898116134</v>
          </cell>
          <cell r="D2982">
            <v>5.42411827024904</v>
          </cell>
          <cell r="E2982">
            <v>5.4373159408569336</v>
          </cell>
        </row>
        <row r="2983">
          <cell r="A2983">
            <v>40808</v>
          </cell>
          <cell r="B2983">
            <v>5.2842244021365046</v>
          </cell>
          <cell r="C2983">
            <v>5.3238163914684256</v>
          </cell>
          <cell r="D2983">
            <v>5.0941820478401496</v>
          </cell>
          <cell r="E2983">
            <v>5.1469717025756836</v>
          </cell>
        </row>
        <row r="2984">
          <cell r="A2984">
            <v>40809</v>
          </cell>
          <cell r="B2984">
            <v>5.1496131038204673</v>
          </cell>
          <cell r="C2984">
            <v>5.2076813423438422</v>
          </cell>
          <cell r="D2984">
            <v>5.0466737935255086</v>
          </cell>
          <cell r="E2984">
            <v>5.0572314262390137</v>
          </cell>
        </row>
        <row r="2985">
          <cell r="A2985">
            <v>40812</v>
          </cell>
          <cell r="B2985">
            <v>5.1073811635709268</v>
          </cell>
          <cell r="C2985">
            <v>5.2208786010742188</v>
          </cell>
          <cell r="D2985">
            <v>5.0070808917793466</v>
          </cell>
          <cell r="E2985">
            <v>5.2208786010742188</v>
          </cell>
        </row>
        <row r="2986">
          <cell r="A2986">
            <v>40813</v>
          </cell>
          <cell r="B2986">
            <v>5.3027013875170192</v>
          </cell>
          <cell r="C2986">
            <v>5.3053409209746816</v>
          </cell>
          <cell r="D2986">
            <v>5.1522515045069728</v>
          </cell>
          <cell r="E2986">
            <v>5.1601696014404297</v>
          </cell>
        </row>
        <row r="2987">
          <cell r="A2987">
            <v>40814</v>
          </cell>
          <cell r="B2987">
            <v>5.168089113761539</v>
          </cell>
          <cell r="C2987">
            <v>5.1997630174030567</v>
          </cell>
          <cell r="D2987">
            <v>5.1021022759946968</v>
          </cell>
          <cell r="E2987">
            <v>5.1073813438415527</v>
          </cell>
        </row>
        <row r="2988">
          <cell r="A2988">
            <v>40815</v>
          </cell>
          <cell r="B2988">
            <v>5.1416954924789868</v>
          </cell>
          <cell r="C2988">
            <v>5.1680903345083333</v>
          </cell>
          <cell r="D2988">
            <v>5.0757086391254891</v>
          </cell>
          <cell r="E2988">
            <v>5.120579719543457</v>
          </cell>
        </row>
        <row r="2989">
          <cell r="A2989">
            <v>40816</v>
          </cell>
          <cell r="B2989">
            <v>5.0625109581793577</v>
          </cell>
          <cell r="C2989">
            <v>5.1153001334630854</v>
          </cell>
          <cell r="D2989">
            <v>4.9965241114949333</v>
          </cell>
          <cell r="E2989">
            <v>5.0413951873779297</v>
          </cell>
        </row>
        <row r="2990">
          <cell r="A2990">
            <v>40819</v>
          </cell>
          <cell r="B2990">
            <v>5.0044419018648814</v>
          </cell>
          <cell r="C2990">
            <v>5.0334762737138172</v>
          </cell>
          <cell r="D2990">
            <v>4.8592710494995117</v>
          </cell>
          <cell r="E2990">
            <v>4.8592710494995117</v>
          </cell>
        </row>
        <row r="2991">
          <cell r="A2991">
            <v>40820</v>
          </cell>
          <cell r="B2991">
            <v>4.8170385966663867</v>
          </cell>
          <cell r="C2991">
            <v>4.8962225914001456</v>
          </cell>
          <cell r="D2991">
            <v>4.7246569338506257</v>
          </cell>
          <cell r="E2991">
            <v>4.8962225914001456</v>
          </cell>
        </row>
        <row r="2992">
          <cell r="A2992">
            <v>40821</v>
          </cell>
          <cell r="B2992">
            <v>4.8566315026036433</v>
          </cell>
          <cell r="C2992">
            <v>4.9490131827020134</v>
          </cell>
          <cell r="D2992">
            <v>4.764249822505275</v>
          </cell>
          <cell r="E2992">
            <v>4.8064813613891602</v>
          </cell>
        </row>
        <row r="2993">
          <cell r="A2993">
            <v>40822</v>
          </cell>
          <cell r="B2993">
            <v>4.8803873296756386</v>
          </cell>
          <cell r="C2993">
            <v>5.0387558691982512</v>
          </cell>
          <cell r="D2993">
            <v>4.8434348550482564</v>
          </cell>
          <cell r="E2993">
            <v>4.9754085540771484</v>
          </cell>
        </row>
        <row r="2994">
          <cell r="A2994">
            <v>40823</v>
          </cell>
          <cell r="B2994">
            <v>5.033476517688011</v>
          </cell>
          <cell r="C2994">
            <v>5.033476517688011</v>
          </cell>
          <cell r="D2994">
            <v>4.8064816070076084</v>
          </cell>
          <cell r="E2994">
            <v>4.8302369117736816</v>
          </cell>
        </row>
        <row r="2995">
          <cell r="A2995">
            <v>40826</v>
          </cell>
          <cell r="B2995">
            <v>4.8830259435727399</v>
          </cell>
          <cell r="C2995">
            <v>5.0097205499318216</v>
          </cell>
          <cell r="D2995">
            <v>4.8434339420154782</v>
          </cell>
          <cell r="E2995">
            <v>4.9912443161010742</v>
          </cell>
        </row>
        <row r="2996">
          <cell r="A2996">
            <v>40827</v>
          </cell>
          <cell r="B2996">
            <v>4.9358158811156922</v>
          </cell>
          <cell r="C2996">
            <v>5.0704285929908037</v>
          </cell>
          <cell r="D2996">
            <v>4.896223373981039</v>
          </cell>
          <cell r="E2996">
            <v>5.0572314262390137</v>
          </cell>
        </row>
        <row r="2997">
          <cell r="A2997">
            <v>40829</v>
          </cell>
          <cell r="B2997">
            <v>5.1205780522116093</v>
          </cell>
          <cell r="C2997">
            <v>5.1575310203961866</v>
          </cell>
          <cell r="D2997">
            <v>5.0097201545370256</v>
          </cell>
          <cell r="E2997">
            <v>5.1179385185241699</v>
          </cell>
        </row>
        <row r="2998">
          <cell r="A2998">
            <v>40830</v>
          </cell>
          <cell r="B2998">
            <v>5.1601708022916117</v>
          </cell>
          <cell r="C2998">
            <v>5.1997633099308036</v>
          </cell>
          <cell r="D2998">
            <v>5.0968234948844104</v>
          </cell>
          <cell r="E2998">
            <v>5.1839261054992676</v>
          </cell>
        </row>
        <row r="2999">
          <cell r="A2999">
            <v>40833</v>
          </cell>
          <cell r="B2999">
            <v>5.1337773902364248</v>
          </cell>
          <cell r="C2999">
            <v>5.1997642435636813</v>
          </cell>
          <cell r="D2999">
            <v>5.0097217837797512</v>
          </cell>
          <cell r="E2999">
            <v>5.0941848754882813</v>
          </cell>
        </row>
        <row r="3000">
          <cell r="A3000">
            <v>40834</v>
          </cell>
          <cell r="B3000">
            <v>5.1337773902364248</v>
          </cell>
          <cell r="C3000">
            <v>5.1997642435636813</v>
          </cell>
          <cell r="D3000">
            <v>5.0097217837797512</v>
          </cell>
          <cell r="E3000">
            <v>5.0941848754882813</v>
          </cell>
        </row>
        <row r="3001">
          <cell r="A3001">
            <v>40835</v>
          </cell>
          <cell r="B3001">
            <v>5.1311376051594184</v>
          </cell>
          <cell r="C3001">
            <v>5.1443347738046139</v>
          </cell>
          <cell r="D3001">
            <v>5.033476845489945</v>
          </cell>
          <cell r="E3001">
            <v>5.0757083892822266</v>
          </cell>
        </row>
        <row r="3002">
          <cell r="A3002">
            <v>40836</v>
          </cell>
          <cell r="B3002">
            <v>5.0625119112807724</v>
          </cell>
          <cell r="C3002">
            <v>5.0625119112807724</v>
          </cell>
          <cell r="D3002">
            <v>4.9147014878430237</v>
          </cell>
          <cell r="E3002">
            <v>4.9674906730651864</v>
          </cell>
        </row>
        <row r="3003">
          <cell r="A3003">
            <v>40837</v>
          </cell>
          <cell r="B3003">
            <v>5.0044419920154954</v>
          </cell>
          <cell r="C3003">
            <v>5.1152999097343006</v>
          </cell>
          <cell r="D3003">
            <v>4.9965238929610782</v>
          </cell>
          <cell r="E3003">
            <v>5.086266040802002</v>
          </cell>
        </row>
        <row r="3004">
          <cell r="A3004">
            <v>40840</v>
          </cell>
          <cell r="B3004">
            <v>5.086266040802002</v>
          </cell>
          <cell r="C3004">
            <v>5.086266040802002</v>
          </cell>
          <cell r="D3004">
            <v>5.086266040802002</v>
          </cell>
          <cell r="E3004">
            <v>5.086266040802002</v>
          </cell>
        </row>
        <row r="3005">
          <cell r="A3005">
            <v>40841</v>
          </cell>
          <cell r="B3005">
            <v>5.086266040802002</v>
          </cell>
          <cell r="C3005">
            <v>5.086266040802002</v>
          </cell>
          <cell r="D3005">
            <v>5.086266040802002</v>
          </cell>
          <cell r="E3005">
            <v>5.086266040802002</v>
          </cell>
        </row>
        <row r="3006">
          <cell r="A3006">
            <v>40842</v>
          </cell>
          <cell r="B3006">
            <v>5.086266040802002</v>
          </cell>
          <cell r="C3006">
            <v>5.086266040802002</v>
          </cell>
          <cell r="D3006">
            <v>5.086266040802002</v>
          </cell>
          <cell r="E3006">
            <v>5.086266040802002</v>
          </cell>
        </row>
        <row r="3007">
          <cell r="A3007">
            <v>40843</v>
          </cell>
          <cell r="B3007">
            <v>5.086266040802002</v>
          </cell>
          <cell r="C3007">
            <v>5.086266040802002</v>
          </cell>
          <cell r="D3007">
            <v>5.086266040802002</v>
          </cell>
          <cell r="E3007">
            <v>5.086266040802002</v>
          </cell>
        </row>
        <row r="3008">
          <cell r="A3008">
            <v>40844</v>
          </cell>
          <cell r="B3008">
            <v>5.4557912717198684</v>
          </cell>
          <cell r="C3008">
            <v>5.6062411676282631</v>
          </cell>
          <cell r="D3008">
            <v>5.4241173709519854</v>
          </cell>
          <cell r="E3008">
            <v>5.5270571708679199</v>
          </cell>
        </row>
        <row r="3009">
          <cell r="A3009">
            <v>40847</v>
          </cell>
          <cell r="B3009">
            <v>5.5033024388693246</v>
          </cell>
          <cell r="C3009">
            <v>5.6959838867187509</v>
          </cell>
          <cell r="D3009">
            <v>5.4848262046152181</v>
          </cell>
          <cell r="E3009">
            <v>5.69598388671875</v>
          </cell>
        </row>
        <row r="3010">
          <cell r="A3010">
            <v>40848</v>
          </cell>
          <cell r="B3010">
            <v>5.3845270316408023</v>
          </cell>
          <cell r="C3010">
            <v>5.6088824295091122</v>
          </cell>
          <cell r="D3010">
            <v>5.3845270316408023</v>
          </cell>
          <cell r="E3010">
            <v>5.5772085189819336</v>
          </cell>
        </row>
        <row r="3011">
          <cell r="A3011">
            <v>40850</v>
          </cell>
          <cell r="B3011">
            <v>5.6907053300384494</v>
          </cell>
          <cell r="C3011">
            <v>5.7989237147684074</v>
          </cell>
          <cell r="D3011">
            <v>5.6273580197164987</v>
          </cell>
          <cell r="E3011">
            <v>5.7857265472412109</v>
          </cell>
        </row>
        <row r="3012">
          <cell r="A3012">
            <v>40851</v>
          </cell>
          <cell r="B3012">
            <v>5.7355759506664006</v>
          </cell>
          <cell r="C3012">
            <v>5.8543524627726438</v>
          </cell>
          <cell r="D3012">
            <v>5.730296882697318</v>
          </cell>
          <cell r="E3012">
            <v>5.8332366943359384</v>
          </cell>
        </row>
        <row r="3013">
          <cell r="A3013">
            <v>40854</v>
          </cell>
          <cell r="B3013">
            <v>5.8200386349918158</v>
          </cell>
          <cell r="C3013">
            <v>6.0127205754539093</v>
          </cell>
          <cell r="D3013">
            <v>5.798922867967975</v>
          </cell>
          <cell r="E3013">
            <v>5.986325740814209</v>
          </cell>
        </row>
        <row r="3014">
          <cell r="A3014">
            <v>40855</v>
          </cell>
          <cell r="B3014">
            <v>6.0179998333496281</v>
          </cell>
          <cell r="C3014">
            <v>6.0549528074807677</v>
          </cell>
          <cell r="D3014">
            <v>5.8913052166019773</v>
          </cell>
          <cell r="E3014">
            <v>5.9150605201721191</v>
          </cell>
        </row>
        <row r="3015">
          <cell r="A3015">
            <v>40856</v>
          </cell>
          <cell r="B3015">
            <v>5.8094823034495207</v>
          </cell>
          <cell r="C3015">
            <v>5.8569929157466536</v>
          </cell>
          <cell r="D3015">
            <v>5.6590323668017399</v>
          </cell>
          <cell r="E3015">
            <v>5.6643109321594238</v>
          </cell>
        </row>
        <row r="3016">
          <cell r="A3016">
            <v>40857</v>
          </cell>
          <cell r="B3016">
            <v>5.6643109321594247</v>
          </cell>
          <cell r="C3016">
            <v>5.6643109321594247</v>
          </cell>
          <cell r="D3016">
            <v>5.6643109321594247</v>
          </cell>
          <cell r="E3016">
            <v>5.6643109321594238</v>
          </cell>
        </row>
        <row r="3017">
          <cell r="A3017">
            <v>40858</v>
          </cell>
          <cell r="B3017">
            <v>5.7778070121546898</v>
          </cell>
          <cell r="C3017">
            <v>5.8464333797874666</v>
          </cell>
          <cell r="D3017">
            <v>5.7514126813601969</v>
          </cell>
          <cell r="E3017">
            <v>5.7962832450866699</v>
          </cell>
        </row>
        <row r="3018">
          <cell r="A3018">
            <v>40861</v>
          </cell>
          <cell r="B3018">
            <v>5.8229211695465954</v>
          </cell>
          <cell r="C3018">
            <v>5.8735317365529207</v>
          </cell>
          <cell r="D3018">
            <v>5.7616549173773031</v>
          </cell>
          <cell r="E3018">
            <v>5.8389034271240234</v>
          </cell>
        </row>
        <row r="3019">
          <cell r="A3019">
            <v>40863</v>
          </cell>
          <cell r="B3019">
            <v>5.8495594614006814</v>
          </cell>
          <cell r="C3019">
            <v>5.9188166044894279</v>
          </cell>
          <cell r="D3019">
            <v>5.7856299081034352</v>
          </cell>
          <cell r="E3019">
            <v>5.8895158767700204</v>
          </cell>
        </row>
        <row r="3020">
          <cell r="A3020">
            <v>40864</v>
          </cell>
          <cell r="B3020">
            <v>5.849559522878284</v>
          </cell>
          <cell r="C3020">
            <v>5.8921797335913029</v>
          </cell>
          <cell r="D3020">
            <v>5.7243642098637686</v>
          </cell>
          <cell r="E3020">
            <v>5.7323555946350098</v>
          </cell>
        </row>
        <row r="3021">
          <cell r="A3021">
            <v>40865</v>
          </cell>
          <cell r="B3021">
            <v>5.7803016458663103</v>
          </cell>
          <cell r="C3021">
            <v>5.8255851337119662</v>
          </cell>
          <cell r="D3021">
            <v>5.719035391910313</v>
          </cell>
          <cell r="E3021">
            <v>5.7936201095581046</v>
          </cell>
        </row>
        <row r="3022">
          <cell r="A3022">
            <v>40868</v>
          </cell>
          <cell r="B3022">
            <v>5.7030541441126914</v>
          </cell>
          <cell r="C3022">
            <v>5.8202585760161512</v>
          </cell>
          <cell r="D3022">
            <v>5.6764167039436897</v>
          </cell>
          <cell r="E3022">
            <v>5.8069396018981934</v>
          </cell>
        </row>
        <row r="3023">
          <cell r="A3023">
            <v>40869</v>
          </cell>
          <cell r="B3023">
            <v>5.7909570831610164</v>
          </cell>
          <cell r="C3023">
            <v>5.8548866318797872</v>
          </cell>
          <cell r="D3023">
            <v>5.7589925628350764</v>
          </cell>
          <cell r="E3023">
            <v>5.7749748229980469</v>
          </cell>
        </row>
        <row r="3024">
          <cell r="A3024">
            <v>40870</v>
          </cell>
          <cell r="B3024">
            <v>5.724362381435717</v>
          </cell>
          <cell r="C3024">
            <v>5.7749734526872789</v>
          </cell>
          <cell r="D3024">
            <v>5.7110439191379863</v>
          </cell>
          <cell r="E3024">
            <v>5.7456722259521484</v>
          </cell>
        </row>
        <row r="3025">
          <cell r="A3025">
            <v>40871</v>
          </cell>
          <cell r="B3025">
            <v>5.7909567877118082</v>
          </cell>
          <cell r="C3025">
            <v>5.8069390470593776</v>
          </cell>
          <cell r="D3025">
            <v>5.7350186259618807</v>
          </cell>
          <cell r="E3025">
            <v>5.772310733795166</v>
          </cell>
        </row>
        <row r="3026">
          <cell r="A3026">
            <v>40872</v>
          </cell>
          <cell r="B3026">
            <v>5.7217009670319783</v>
          </cell>
          <cell r="C3026">
            <v>5.7669844689712573</v>
          </cell>
          <cell r="D3026">
            <v>5.5965056419372559</v>
          </cell>
          <cell r="E3026">
            <v>5.5965056419372559</v>
          </cell>
        </row>
        <row r="3027">
          <cell r="A3027">
            <v>40875</v>
          </cell>
          <cell r="B3027">
            <v>5.7296907338202931</v>
          </cell>
          <cell r="C3027">
            <v>5.7749742229660672</v>
          </cell>
          <cell r="D3027">
            <v>5.6897348335309248</v>
          </cell>
          <cell r="E3027">
            <v>5.7270269393920898</v>
          </cell>
        </row>
        <row r="3028">
          <cell r="A3028">
            <v>40876</v>
          </cell>
          <cell r="B3028">
            <v>5.7323542266910783</v>
          </cell>
          <cell r="C3028">
            <v>5.8309120750156422</v>
          </cell>
          <cell r="D3028">
            <v>5.6790793570632854</v>
          </cell>
          <cell r="E3028">
            <v>5.7030529975891113</v>
          </cell>
        </row>
        <row r="3029">
          <cell r="A3029">
            <v>40877</v>
          </cell>
          <cell r="B3029">
            <v>5.8069389562423144</v>
          </cell>
          <cell r="C3029">
            <v>5.9188157860593469</v>
          </cell>
          <cell r="D3029">
            <v>5.7749744380470798</v>
          </cell>
          <cell r="E3029">
            <v>5.8735322952270508</v>
          </cell>
        </row>
        <row r="3030">
          <cell r="A3030">
            <v>40878</v>
          </cell>
          <cell r="B3030">
            <v>5.9481181395415916</v>
          </cell>
          <cell r="C3030">
            <v>6.0013930240031623</v>
          </cell>
          <cell r="D3030">
            <v>5.8948432550800218</v>
          </cell>
          <cell r="E3030">
            <v>5.9987292289733887</v>
          </cell>
        </row>
        <row r="3031">
          <cell r="A3031">
            <v>40879</v>
          </cell>
          <cell r="B3031">
            <v>6.0253669665524079</v>
          </cell>
          <cell r="C3031">
            <v>6.0546676971822624</v>
          </cell>
          <cell r="D3031">
            <v>5.953446021423991</v>
          </cell>
          <cell r="E3031">
            <v>6.0013933181762704</v>
          </cell>
        </row>
        <row r="3032">
          <cell r="A3032">
            <v>40882</v>
          </cell>
          <cell r="B3032">
            <v>6.0573293801671921</v>
          </cell>
          <cell r="C3032">
            <v>6.1585515286965347</v>
          </cell>
          <cell r="D3032">
            <v>6.0306919459191128</v>
          </cell>
          <cell r="E3032">
            <v>6.1185951232910156</v>
          </cell>
        </row>
        <row r="3033">
          <cell r="A3033">
            <v>40883</v>
          </cell>
          <cell r="B3033">
            <v>6.0786410517954401</v>
          </cell>
          <cell r="C3033">
            <v>6.2224829351008166</v>
          </cell>
          <cell r="D3033">
            <v>6.0786410517954401</v>
          </cell>
          <cell r="E3033">
            <v>6.2118277549743652</v>
          </cell>
        </row>
        <row r="3034">
          <cell r="A3034">
            <v>40884</v>
          </cell>
          <cell r="B3034">
            <v>6.2171534736106819</v>
          </cell>
          <cell r="C3034">
            <v>6.2517817824642679</v>
          </cell>
          <cell r="D3034">
            <v>6.1292502962950266</v>
          </cell>
          <cell r="E3034">
            <v>6.2038350105285636</v>
          </cell>
        </row>
        <row r="3035">
          <cell r="A3035">
            <v>40885</v>
          </cell>
          <cell r="B3035">
            <v>6.2198191357750883</v>
          </cell>
          <cell r="C3035">
            <v>6.2464565780058736</v>
          </cell>
          <cell r="D3035">
            <v>5.9587733196606871</v>
          </cell>
          <cell r="E3035">
            <v>5.9987292289733887</v>
          </cell>
        </row>
        <row r="3036">
          <cell r="A3036">
            <v>40886</v>
          </cell>
          <cell r="B3036">
            <v>6.0493394524683692</v>
          </cell>
          <cell r="C3036">
            <v>6.1665438865100146</v>
          </cell>
          <cell r="D3036">
            <v>6.02003872500815</v>
          </cell>
          <cell r="E3036">
            <v>6.1319155693054199</v>
          </cell>
        </row>
        <row r="3037">
          <cell r="A3037">
            <v>40889</v>
          </cell>
          <cell r="B3037">
            <v>6.131915569305419</v>
          </cell>
          <cell r="C3037">
            <v>6.131915569305419</v>
          </cell>
          <cell r="D3037">
            <v>6.131915569305419</v>
          </cell>
          <cell r="E3037">
            <v>6.1319155693054199</v>
          </cell>
        </row>
        <row r="3038">
          <cell r="A3038">
            <v>40890</v>
          </cell>
          <cell r="B3038">
            <v>6.0173742124225953</v>
          </cell>
          <cell r="C3038">
            <v>6.0733123738658286</v>
          </cell>
          <cell r="D3038">
            <v>5.9587722564248953</v>
          </cell>
          <cell r="E3038">
            <v>5.9720907211303711</v>
          </cell>
        </row>
        <row r="3039">
          <cell r="A3039">
            <v>40891</v>
          </cell>
          <cell r="B3039">
            <v>5.9534439181760694</v>
          </cell>
          <cell r="C3039">
            <v>5.9800813523020127</v>
          </cell>
          <cell r="D3039">
            <v>5.8122658729553214</v>
          </cell>
          <cell r="E3039">
            <v>5.8122658729553223</v>
          </cell>
        </row>
        <row r="3040">
          <cell r="A3040">
            <v>40892</v>
          </cell>
          <cell r="B3040">
            <v>5.8735323786502507</v>
          </cell>
          <cell r="C3040">
            <v>5.9401257185808287</v>
          </cell>
          <cell r="D3040">
            <v>5.7190358503339844</v>
          </cell>
          <cell r="E3040">
            <v>5.7296910285949707</v>
          </cell>
        </row>
        <row r="3041">
          <cell r="A3041">
            <v>40893</v>
          </cell>
          <cell r="B3041">
            <v>5.7536651034840149</v>
          </cell>
          <cell r="C3041">
            <v>5.7829658297673081</v>
          </cell>
          <cell r="D3041">
            <v>5.6737527847290039</v>
          </cell>
          <cell r="E3041">
            <v>5.6737527847290039</v>
          </cell>
        </row>
        <row r="3042">
          <cell r="A3042">
            <v>40896</v>
          </cell>
          <cell r="B3042">
            <v>5.6923987154887419</v>
          </cell>
          <cell r="C3042">
            <v>5.7589920530172796</v>
          </cell>
          <cell r="D3042">
            <v>5.6258053779602051</v>
          </cell>
          <cell r="E3042">
            <v>5.6258053779602051</v>
          </cell>
        </row>
        <row r="3043">
          <cell r="A3043">
            <v>40897</v>
          </cell>
          <cell r="B3043">
            <v>5.7003892952545279</v>
          </cell>
          <cell r="C3043">
            <v>5.8868508338928214</v>
          </cell>
          <cell r="D3043">
            <v>5.676415654341981</v>
          </cell>
          <cell r="E3043">
            <v>5.8868508338928223</v>
          </cell>
        </row>
        <row r="3044">
          <cell r="A3044">
            <v>40898</v>
          </cell>
          <cell r="B3044">
            <v>5.8335758385759444</v>
          </cell>
          <cell r="C3044">
            <v>5.8575494789754918</v>
          </cell>
          <cell r="D3044">
            <v>5.7323541964964848</v>
          </cell>
          <cell r="E3044">
            <v>5.8389034271240234</v>
          </cell>
        </row>
        <row r="3045">
          <cell r="A3045">
            <v>40899</v>
          </cell>
          <cell r="B3045">
            <v>5.8815228447406342</v>
          </cell>
          <cell r="C3045">
            <v>5.9401247918326936</v>
          </cell>
          <cell r="D3045">
            <v>5.8389031544797207</v>
          </cell>
          <cell r="E3045">
            <v>5.9001688957214364</v>
          </cell>
        </row>
        <row r="3046">
          <cell r="A3046">
            <v>40900</v>
          </cell>
          <cell r="B3046">
            <v>5.9321345850401324</v>
          </cell>
          <cell r="C3046">
            <v>5.9640991022996426</v>
          </cell>
          <cell r="D3046">
            <v>5.9054971486126462</v>
          </cell>
          <cell r="E3046">
            <v>5.9188156127929687</v>
          </cell>
        </row>
        <row r="3047">
          <cell r="A3047">
            <v>40903</v>
          </cell>
          <cell r="B3047">
            <v>5.9401249057661687</v>
          </cell>
          <cell r="C3047">
            <v>5.9507800825691586</v>
          </cell>
          <cell r="D3047">
            <v>5.9054965972900391</v>
          </cell>
          <cell r="E3047">
            <v>5.9054965972900391</v>
          </cell>
        </row>
        <row r="3048">
          <cell r="A3048">
            <v>40904</v>
          </cell>
          <cell r="B3048">
            <v>5.9054965287149193</v>
          </cell>
          <cell r="C3048">
            <v>5.9454524251285727</v>
          </cell>
          <cell r="D3048">
            <v>5.8975051462054733</v>
          </cell>
          <cell r="E3048">
            <v>5.9134879112243652</v>
          </cell>
        </row>
        <row r="3049">
          <cell r="A3049">
            <v>40905</v>
          </cell>
          <cell r="B3049">
            <v>5.924143949814944</v>
          </cell>
          <cell r="C3049">
            <v>5.924143949814944</v>
          </cell>
          <cell r="D3049">
            <v>5.7057178580462047</v>
          </cell>
          <cell r="E3049">
            <v>5.7083816528320312</v>
          </cell>
        </row>
        <row r="3050">
          <cell r="A3050">
            <v>40906</v>
          </cell>
          <cell r="B3050">
            <v>5.7510017222008498</v>
          </cell>
          <cell r="C3050">
            <v>5.7510017222008498</v>
          </cell>
          <cell r="D3050">
            <v>5.5938413762235024</v>
          </cell>
          <cell r="E3050">
            <v>5.7243642807006836</v>
          </cell>
        </row>
        <row r="3051">
          <cell r="A3051">
            <v>40910</v>
          </cell>
          <cell r="B3051">
            <v>5.7296909296042768</v>
          </cell>
          <cell r="C3051">
            <v>5.8921788388090137</v>
          </cell>
          <cell r="D3051">
            <v>5.6630975908242176</v>
          </cell>
          <cell r="E3051">
            <v>5.7882928848266602</v>
          </cell>
        </row>
        <row r="3052">
          <cell r="A3052">
            <v>40911</v>
          </cell>
          <cell r="B3052">
            <v>5.8627657671821538</v>
          </cell>
          <cell r="C3052">
            <v>6.0185332298278809</v>
          </cell>
          <cell r="D3052">
            <v>5.8573943517211076</v>
          </cell>
          <cell r="E3052">
            <v>6.0185332298278809</v>
          </cell>
        </row>
        <row r="3053">
          <cell r="A3053">
            <v>40912</v>
          </cell>
          <cell r="B3053">
            <v>5.9567633721316291</v>
          </cell>
          <cell r="C3053">
            <v>6.0641891180172927</v>
          </cell>
          <cell r="D3053">
            <v>5.903050243065616</v>
          </cell>
          <cell r="E3053">
            <v>6.0615034103393546</v>
          </cell>
        </row>
        <row r="3054">
          <cell r="A3054">
            <v>40913</v>
          </cell>
          <cell r="B3054">
            <v>6.0131629146068724</v>
          </cell>
          <cell r="C3054">
            <v>6.0722474709964498</v>
          </cell>
          <cell r="D3054">
            <v>5.9487074540198979</v>
          </cell>
          <cell r="E3054">
            <v>5.9916777610778809</v>
          </cell>
        </row>
        <row r="3055">
          <cell r="A3055">
            <v>40914</v>
          </cell>
          <cell r="B3055">
            <v>6.0346487030722891</v>
          </cell>
          <cell r="C3055">
            <v>6.0641909843753732</v>
          </cell>
          <cell r="D3055">
            <v>5.9755646527126416</v>
          </cell>
          <cell r="E3055">
            <v>5.9970498085021973</v>
          </cell>
        </row>
        <row r="3056">
          <cell r="A3056">
            <v>40917</v>
          </cell>
          <cell r="B3056">
            <v>6.0265907319147596</v>
          </cell>
          <cell r="C3056">
            <v>6.0776176452636719</v>
          </cell>
          <cell r="D3056">
            <v>5.9836204300175684</v>
          </cell>
          <cell r="E3056">
            <v>6.0776176452636719</v>
          </cell>
        </row>
        <row r="3057">
          <cell r="A3057">
            <v>40918</v>
          </cell>
          <cell r="B3057">
            <v>6.1608726259265607</v>
          </cell>
          <cell r="C3057">
            <v>6.1823577753843866</v>
          </cell>
          <cell r="D3057">
            <v>6.1205880347239319</v>
          </cell>
          <cell r="E3057">
            <v>6.1501297950744629</v>
          </cell>
        </row>
        <row r="3058">
          <cell r="A3058">
            <v>40919</v>
          </cell>
          <cell r="B3058">
            <v>6.1474439266638257</v>
          </cell>
          <cell r="C3058">
            <v>6.176986198488474</v>
          </cell>
          <cell r="D3058">
            <v>6.0829884799752483</v>
          </cell>
          <cell r="E3058">
            <v>6.1528153419494629</v>
          </cell>
        </row>
        <row r="3059">
          <cell r="A3059">
            <v>40920</v>
          </cell>
          <cell r="B3059">
            <v>6.174301163836649</v>
          </cell>
          <cell r="C3059">
            <v>6.2494994492930189</v>
          </cell>
          <cell r="D3059">
            <v>6.1179028339291808</v>
          </cell>
          <cell r="E3059">
            <v>6.1984720230102539</v>
          </cell>
        </row>
        <row r="3060">
          <cell r="A3060">
            <v>40921</v>
          </cell>
          <cell r="B3060">
            <v>6.1635564768154119</v>
          </cell>
          <cell r="C3060">
            <v>6.2038410558819654</v>
          </cell>
          <cell r="D3060">
            <v>6.1366999200223038</v>
          </cell>
          <cell r="E3060">
            <v>6.1904125213623047</v>
          </cell>
        </row>
        <row r="3061">
          <cell r="A3061">
            <v>40924</v>
          </cell>
          <cell r="B3061">
            <v>6.1904140938129082</v>
          </cell>
          <cell r="C3061">
            <v>6.3649815011875308</v>
          </cell>
          <cell r="D3061">
            <v>6.1823574833008363</v>
          </cell>
          <cell r="E3061">
            <v>6.3515529632568359</v>
          </cell>
        </row>
        <row r="3062">
          <cell r="A3062">
            <v>40925</v>
          </cell>
          <cell r="B3062">
            <v>6.3515529632568359</v>
          </cell>
          <cell r="C3062">
            <v>6.3515529632568359</v>
          </cell>
          <cell r="D3062">
            <v>6.3515529632568359</v>
          </cell>
          <cell r="E3062">
            <v>6.3515529632568359</v>
          </cell>
        </row>
        <row r="3063">
          <cell r="A3063">
            <v>40926</v>
          </cell>
          <cell r="B3063">
            <v>6.3972091203673758</v>
          </cell>
          <cell r="C3063">
            <v>6.5690903120106388</v>
          </cell>
          <cell r="D3063">
            <v>6.3972091203673758</v>
          </cell>
          <cell r="E3063">
            <v>6.5449199676513672</v>
          </cell>
        </row>
        <row r="3064">
          <cell r="A3064">
            <v>40927</v>
          </cell>
          <cell r="B3064">
            <v>6.5529776935222266</v>
          </cell>
          <cell r="C3064">
            <v>6.5905770947775144</v>
          </cell>
          <cell r="D3064">
            <v>6.5019502639770508</v>
          </cell>
          <cell r="E3064">
            <v>6.5019502639770508</v>
          </cell>
        </row>
        <row r="3065">
          <cell r="A3065">
            <v>40928</v>
          </cell>
          <cell r="B3065">
            <v>6.4724078643819221</v>
          </cell>
          <cell r="C3065">
            <v>6.5046353340148926</v>
          </cell>
          <cell r="D3065">
            <v>6.4133233163108203</v>
          </cell>
          <cell r="E3065">
            <v>6.5046353340148926</v>
          </cell>
        </row>
        <row r="3066">
          <cell r="A3066">
            <v>40931</v>
          </cell>
          <cell r="B3066">
            <v>6.4697217439665806</v>
          </cell>
          <cell r="C3066">
            <v>6.8457121099349756</v>
          </cell>
          <cell r="D3066">
            <v>6.4562937178502082</v>
          </cell>
          <cell r="E3066">
            <v>6.7490286827087402</v>
          </cell>
        </row>
        <row r="3067">
          <cell r="A3067">
            <v>40932</v>
          </cell>
          <cell r="B3067">
            <v>6.727544529561321</v>
          </cell>
          <cell r="C3067">
            <v>6.9235971207111584</v>
          </cell>
          <cell r="D3067">
            <v>6.7006884733526428</v>
          </cell>
          <cell r="E3067">
            <v>6.8215422630310059</v>
          </cell>
        </row>
        <row r="3068">
          <cell r="A3068">
            <v>40934</v>
          </cell>
          <cell r="B3068">
            <v>6.9101679801452516</v>
          </cell>
          <cell r="C3068">
            <v>6.9531382810424747</v>
          </cell>
          <cell r="D3068">
            <v>6.6926307678222656</v>
          </cell>
          <cell r="E3068">
            <v>6.6926307678222656</v>
          </cell>
        </row>
        <row r="3069">
          <cell r="A3069">
            <v>40935</v>
          </cell>
          <cell r="B3069">
            <v>6.7356026278408994</v>
          </cell>
          <cell r="C3069">
            <v>6.754402074804231</v>
          </cell>
          <cell r="D3069">
            <v>6.6120631122267151</v>
          </cell>
          <cell r="E3069">
            <v>6.6254911422729492</v>
          </cell>
        </row>
        <row r="3070">
          <cell r="A3070">
            <v>40938</v>
          </cell>
          <cell r="B3070">
            <v>6.5610344027073113</v>
          </cell>
          <cell r="C3070">
            <v>6.6147470247147471</v>
          </cell>
          <cell r="D3070">
            <v>6.5395492514550542</v>
          </cell>
          <cell r="E3070">
            <v>6.5986332893371582</v>
          </cell>
        </row>
        <row r="3071">
          <cell r="A3071">
            <v>40939</v>
          </cell>
          <cell r="B3071">
            <v>6.646975007716339</v>
          </cell>
          <cell r="C3071">
            <v>6.698002434032853</v>
          </cell>
          <cell r="D3071">
            <v>6.5341778355803868</v>
          </cell>
          <cell r="E3071">
            <v>6.5986332893371582</v>
          </cell>
        </row>
        <row r="3072">
          <cell r="A3072">
            <v>40940</v>
          </cell>
          <cell r="B3072">
            <v>6.6335471982215521</v>
          </cell>
          <cell r="C3072">
            <v>6.7597724019448941</v>
          </cell>
          <cell r="D3072">
            <v>6.6147472420425428</v>
          </cell>
          <cell r="E3072">
            <v>6.700688362121582</v>
          </cell>
        </row>
        <row r="3073">
          <cell r="A3073">
            <v>40941</v>
          </cell>
          <cell r="B3073">
            <v>6.6818868693729474</v>
          </cell>
          <cell r="C3073">
            <v>6.7731988722585541</v>
          </cell>
          <cell r="D3073">
            <v>6.5664045243082656</v>
          </cell>
          <cell r="E3073">
            <v>6.5878896713256836</v>
          </cell>
        </row>
        <row r="3074">
          <cell r="A3074">
            <v>40942</v>
          </cell>
          <cell r="B3074">
            <v>6.5717765557504322</v>
          </cell>
          <cell r="C3074">
            <v>6.695316556506512</v>
          </cell>
          <cell r="D3074">
            <v>6.5449205015501697</v>
          </cell>
          <cell r="E3074">
            <v>6.6093759536743164</v>
          </cell>
        </row>
        <row r="3075">
          <cell r="A3075">
            <v>40945</v>
          </cell>
          <cell r="B3075">
            <v>6.5771483388434602</v>
          </cell>
          <cell r="C3075">
            <v>6.6765174865722647</v>
          </cell>
          <cell r="D3075">
            <v>6.5529774789160884</v>
          </cell>
          <cell r="E3075">
            <v>6.6765174865722656</v>
          </cell>
        </row>
        <row r="3076">
          <cell r="A3076">
            <v>40946</v>
          </cell>
          <cell r="B3076">
            <v>6.6389179302099777</v>
          </cell>
          <cell r="C3076">
            <v>6.8859974274574878</v>
          </cell>
          <cell r="D3076">
            <v>6.6389179302099777</v>
          </cell>
          <cell r="E3076">
            <v>6.8752551078796387</v>
          </cell>
        </row>
        <row r="3077">
          <cell r="A3077">
            <v>40947</v>
          </cell>
          <cell r="B3077">
            <v>6.8886829402765288</v>
          </cell>
          <cell r="C3077">
            <v>6.9504526847770398</v>
          </cell>
          <cell r="D3077">
            <v>6.7946852134625697</v>
          </cell>
          <cell r="E3077">
            <v>6.8295989036560059</v>
          </cell>
        </row>
        <row r="3078">
          <cell r="A3078">
            <v>40948</v>
          </cell>
          <cell r="B3078">
            <v>6.8430258400400694</v>
          </cell>
          <cell r="C3078">
            <v>6.9128526970502318</v>
          </cell>
          <cell r="D3078">
            <v>6.7597709580167811</v>
          </cell>
          <cell r="E3078">
            <v>6.8483972549438477</v>
          </cell>
        </row>
        <row r="3079">
          <cell r="A3079">
            <v>40949</v>
          </cell>
          <cell r="B3079">
            <v>6.5100070630863014</v>
          </cell>
          <cell r="C3079">
            <v>6.5932619612667231</v>
          </cell>
          <cell r="D3079">
            <v>6.3112692832946777</v>
          </cell>
          <cell r="E3079">
            <v>6.3112692832946777</v>
          </cell>
        </row>
        <row r="3080">
          <cell r="A3080">
            <v>40952</v>
          </cell>
          <cell r="B3080">
            <v>6.3112692832946777</v>
          </cell>
          <cell r="C3080">
            <v>6.3112692832946777</v>
          </cell>
          <cell r="D3080">
            <v>6.3112692832946777</v>
          </cell>
          <cell r="E3080">
            <v>6.3112692832946777</v>
          </cell>
        </row>
        <row r="3081">
          <cell r="A3081">
            <v>40953</v>
          </cell>
          <cell r="B3081">
            <v>6.5422353341799342</v>
          </cell>
          <cell r="C3081">
            <v>6.5422353341799342</v>
          </cell>
          <cell r="D3081">
            <v>6.2038437983865116</v>
          </cell>
          <cell r="E3081">
            <v>6.2333855628967294</v>
          </cell>
        </row>
        <row r="3082">
          <cell r="A3082">
            <v>40954</v>
          </cell>
          <cell r="B3082">
            <v>6.308583159576532</v>
          </cell>
          <cell r="C3082">
            <v>6.3354397252912236</v>
          </cell>
          <cell r="D3082">
            <v>6.0991025616975927</v>
          </cell>
          <cell r="E3082">
            <v>6.2038431167602539</v>
          </cell>
        </row>
        <row r="3083">
          <cell r="A3083">
            <v>40955</v>
          </cell>
          <cell r="B3083">
            <v>6.1635600913346824</v>
          </cell>
          <cell r="C3083">
            <v>6.426753375310871</v>
          </cell>
          <cell r="D3083">
            <v>6.1313321018341309</v>
          </cell>
          <cell r="E3083">
            <v>6.4133248329162598</v>
          </cell>
        </row>
        <row r="3084">
          <cell r="A3084">
            <v>40956</v>
          </cell>
          <cell r="B3084">
            <v>6.4724062351185596</v>
          </cell>
          <cell r="C3084">
            <v>6.4858342587110691</v>
          </cell>
          <cell r="D3084">
            <v>6.3515519738009178</v>
          </cell>
          <cell r="E3084">
            <v>6.4589776992797852</v>
          </cell>
        </row>
        <row r="3085">
          <cell r="A3085">
            <v>40962</v>
          </cell>
          <cell r="B3085">
            <v>6.3596096719360693</v>
          </cell>
          <cell r="C3085">
            <v>6.4697211145666023</v>
          </cell>
          <cell r="D3085">
            <v>6.3569239645247988</v>
          </cell>
          <cell r="E3085">
            <v>6.424065113067627</v>
          </cell>
        </row>
        <row r="3086">
          <cell r="A3086">
            <v>40963</v>
          </cell>
          <cell r="B3086">
            <v>6.4858361010620156</v>
          </cell>
          <cell r="C3086">
            <v>6.6040046887785877</v>
          </cell>
          <cell r="D3086">
            <v>6.4750937815858247</v>
          </cell>
          <cell r="E3086">
            <v>6.5744624137878418</v>
          </cell>
        </row>
        <row r="3087">
          <cell r="A3087">
            <v>40966</v>
          </cell>
          <cell r="B3087">
            <v>6.6201185410960894</v>
          </cell>
          <cell r="C3087">
            <v>6.6926311197657462</v>
          </cell>
          <cell r="D3087">
            <v>6.5234356151162984</v>
          </cell>
          <cell r="E3087">
            <v>6.5395493507385254</v>
          </cell>
        </row>
        <row r="3088">
          <cell r="A3088">
            <v>40967</v>
          </cell>
          <cell r="B3088">
            <v>6.5825204588503414</v>
          </cell>
          <cell r="C3088">
            <v>6.6308621838749966</v>
          </cell>
          <cell r="D3088">
            <v>6.5341787338256836</v>
          </cell>
          <cell r="E3088">
            <v>6.5341787338256836</v>
          </cell>
        </row>
        <row r="3089">
          <cell r="A3089">
            <v>40968</v>
          </cell>
          <cell r="B3089">
            <v>6.5798345953662967</v>
          </cell>
          <cell r="C3089">
            <v>6.6174334862780908</v>
          </cell>
          <cell r="D3089">
            <v>6.5100077177826288</v>
          </cell>
          <cell r="E3089">
            <v>6.5288071632385254</v>
          </cell>
        </row>
        <row r="3090">
          <cell r="A3090">
            <v>40969</v>
          </cell>
          <cell r="B3090">
            <v>6.5825185327771099</v>
          </cell>
          <cell r="C3090">
            <v>6.681887149810791</v>
          </cell>
          <cell r="D3090">
            <v>6.5690899951736847</v>
          </cell>
          <cell r="E3090">
            <v>6.681887149810791</v>
          </cell>
        </row>
        <row r="3091">
          <cell r="A3091">
            <v>40970</v>
          </cell>
          <cell r="B3091">
            <v>6.6980014990789423</v>
          </cell>
          <cell r="C3091">
            <v>6.7946844100952148</v>
          </cell>
          <cell r="D3091">
            <v>6.6765163508257324</v>
          </cell>
          <cell r="E3091">
            <v>6.7946844100952148</v>
          </cell>
        </row>
        <row r="3092">
          <cell r="A3092">
            <v>40973</v>
          </cell>
          <cell r="B3092">
            <v>6.7543994591242793</v>
          </cell>
          <cell r="C3092">
            <v>6.7785703136444067</v>
          </cell>
          <cell r="D3092">
            <v>6.5664045500465607</v>
          </cell>
          <cell r="E3092">
            <v>6.6040034294128418</v>
          </cell>
        </row>
        <row r="3093">
          <cell r="A3093">
            <v>40974</v>
          </cell>
          <cell r="B3093">
            <v>6.4724095194511291</v>
          </cell>
          <cell r="C3093">
            <v>6.4804661327963444</v>
          </cell>
          <cell r="D3093">
            <v>6.3354414578707194</v>
          </cell>
          <cell r="E3093">
            <v>6.3784117698669434</v>
          </cell>
        </row>
        <row r="3094">
          <cell r="A3094">
            <v>40975</v>
          </cell>
          <cell r="B3094">
            <v>6.4589792673210464</v>
          </cell>
          <cell r="C3094">
            <v>6.4858358332722759</v>
          </cell>
          <cell r="D3094">
            <v>6.3810957895335054</v>
          </cell>
          <cell r="E3094">
            <v>6.4401798248291016</v>
          </cell>
        </row>
        <row r="3095">
          <cell r="A3095">
            <v>40976</v>
          </cell>
          <cell r="B3095">
            <v>6.5583509992391971</v>
          </cell>
          <cell r="C3095">
            <v>6.5664081258823046</v>
          </cell>
          <cell r="D3095">
            <v>6.4213829197858976</v>
          </cell>
          <cell r="E3095">
            <v>6.4697246551513672</v>
          </cell>
        </row>
        <row r="3096">
          <cell r="A3096">
            <v>40977</v>
          </cell>
          <cell r="B3096">
            <v>6.4724072686262408</v>
          </cell>
          <cell r="C3096">
            <v>6.5126918580826372</v>
          </cell>
          <cell r="D3096">
            <v>6.3676667213439941</v>
          </cell>
          <cell r="E3096">
            <v>6.3676667213439941</v>
          </cell>
        </row>
        <row r="3097">
          <cell r="A3097">
            <v>40980</v>
          </cell>
          <cell r="B3097">
            <v>6.3246955331094528</v>
          </cell>
          <cell r="C3097">
            <v>6.3810943601986061</v>
          </cell>
          <cell r="D3097">
            <v>6.2736686327029272</v>
          </cell>
          <cell r="E3097">
            <v>6.2924680709838867</v>
          </cell>
        </row>
        <row r="3098">
          <cell r="A3098">
            <v>40981</v>
          </cell>
          <cell r="B3098">
            <v>6.3515545232965867</v>
          </cell>
          <cell r="C3098">
            <v>6.56103515625</v>
          </cell>
          <cell r="D3098">
            <v>6.3058985076110909</v>
          </cell>
          <cell r="E3098">
            <v>6.56103515625</v>
          </cell>
        </row>
        <row r="3099">
          <cell r="A3099">
            <v>40982</v>
          </cell>
          <cell r="B3099">
            <v>6.552977953977039</v>
          </cell>
          <cell r="C3099">
            <v>6.7356020145581912</v>
          </cell>
          <cell r="D3099">
            <v>6.5207504799018148</v>
          </cell>
          <cell r="E3099">
            <v>6.6684608459472656</v>
          </cell>
        </row>
        <row r="3100">
          <cell r="A3100">
            <v>40983</v>
          </cell>
          <cell r="B3100">
            <v>6.6281753335983291</v>
          </cell>
          <cell r="C3100">
            <v>6.7114302277709621</v>
          </cell>
          <cell r="D3100">
            <v>6.4912073070422212</v>
          </cell>
          <cell r="E3100">
            <v>6.5046353340148926</v>
          </cell>
        </row>
        <row r="3101">
          <cell r="A3101">
            <v>40984</v>
          </cell>
          <cell r="B3101">
            <v>6.5126927832038648</v>
          </cell>
          <cell r="C3101">
            <v>6.566405918273186</v>
          </cell>
          <cell r="D3101">
            <v>6.3434972785544161</v>
          </cell>
          <cell r="E3101">
            <v>6.5395493507385254</v>
          </cell>
        </row>
        <row r="3102">
          <cell r="A3102">
            <v>40987</v>
          </cell>
          <cell r="B3102">
            <v>6.5395493507385254</v>
          </cell>
          <cell r="C3102">
            <v>6.5395493507385254</v>
          </cell>
          <cell r="D3102">
            <v>6.5395493507385254</v>
          </cell>
          <cell r="E3102">
            <v>6.5395493507385254</v>
          </cell>
        </row>
        <row r="3103">
          <cell r="A3103">
            <v>40988</v>
          </cell>
          <cell r="B3103">
            <v>6.4813478037736729</v>
          </cell>
          <cell r="C3103">
            <v>6.5623307016379231</v>
          </cell>
          <cell r="D3103">
            <v>6.4705498094575287</v>
          </cell>
          <cell r="E3103">
            <v>6.5515332221984863</v>
          </cell>
        </row>
        <row r="3104">
          <cell r="A3104">
            <v>40989</v>
          </cell>
          <cell r="B3104">
            <v>6.5353352644542513</v>
          </cell>
          <cell r="C3104">
            <v>6.5866247001192146</v>
          </cell>
          <cell r="D3104">
            <v>6.4975433196888206</v>
          </cell>
          <cell r="E3104">
            <v>6.5083413124084473</v>
          </cell>
        </row>
        <row r="3105">
          <cell r="A3105">
            <v>40990</v>
          </cell>
          <cell r="B3105">
            <v>6.5353352644542513</v>
          </cell>
          <cell r="C3105">
            <v>6.5866247001192146</v>
          </cell>
          <cell r="D3105">
            <v>6.4975433196888206</v>
          </cell>
          <cell r="E3105">
            <v>6.5083413124084473</v>
          </cell>
        </row>
        <row r="3106">
          <cell r="A3106">
            <v>40991</v>
          </cell>
          <cell r="B3106">
            <v>6.4597553130222121</v>
          </cell>
          <cell r="C3106">
            <v>6.5056457803038397</v>
          </cell>
          <cell r="D3106">
            <v>6.3895698621869634</v>
          </cell>
          <cell r="E3106">
            <v>6.3976683616638184</v>
          </cell>
        </row>
        <row r="3107">
          <cell r="A3107">
            <v>40994</v>
          </cell>
          <cell r="B3107">
            <v>6.4624539754547419</v>
          </cell>
          <cell r="C3107">
            <v>6.5542348981251903</v>
          </cell>
          <cell r="D3107">
            <v>6.4408584945250409</v>
          </cell>
          <cell r="E3107">
            <v>6.5353384017944336</v>
          </cell>
        </row>
        <row r="3108">
          <cell r="A3108">
            <v>40995</v>
          </cell>
          <cell r="B3108">
            <v>6.5353375727627787</v>
          </cell>
          <cell r="C3108">
            <v>6.5569335658298256</v>
          </cell>
          <cell r="D3108">
            <v>6.4246606826782227</v>
          </cell>
          <cell r="E3108">
            <v>6.4246606826782227</v>
          </cell>
        </row>
        <row r="3109">
          <cell r="A3109">
            <v>40996</v>
          </cell>
          <cell r="B3109">
            <v>6.4219613402041418</v>
          </cell>
          <cell r="C3109">
            <v>6.4246603243101594</v>
          </cell>
          <cell r="D3109">
            <v>6.2653934884622888</v>
          </cell>
          <cell r="E3109">
            <v>6.3139834403991699</v>
          </cell>
        </row>
        <row r="3110">
          <cell r="A3110">
            <v>40997</v>
          </cell>
          <cell r="B3110">
            <v>6.2653943133248431</v>
          </cell>
          <cell r="C3110">
            <v>6.316683770996975</v>
          </cell>
          <cell r="D3110">
            <v>6.1898103913625997</v>
          </cell>
          <cell r="E3110">
            <v>6.2950882911682129</v>
          </cell>
        </row>
        <row r="3111">
          <cell r="A3111">
            <v>40998</v>
          </cell>
          <cell r="B3111">
            <v>6.3436769147513203</v>
          </cell>
          <cell r="C3111">
            <v>6.3544749098321596</v>
          </cell>
          <cell r="D3111">
            <v>6.2383990370968574</v>
          </cell>
          <cell r="E3111">
            <v>6.3031854629516602</v>
          </cell>
        </row>
        <row r="3112">
          <cell r="A3112">
            <v>41001</v>
          </cell>
          <cell r="B3112">
            <v>6.2842904570563656</v>
          </cell>
          <cell r="C3112">
            <v>6.3706723715379399</v>
          </cell>
          <cell r="D3112">
            <v>6.2141050228208821</v>
          </cell>
          <cell r="E3112">
            <v>6.2707929611206046</v>
          </cell>
        </row>
        <row r="3113">
          <cell r="A3113">
            <v>41002</v>
          </cell>
          <cell r="B3113">
            <v>6.2680934864419893</v>
          </cell>
          <cell r="C3113">
            <v>6.289688965146822</v>
          </cell>
          <cell r="D3113">
            <v>6.0791331764939089</v>
          </cell>
          <cell r="E3113">
            <v>6.0872311592102051</v>
          </cell>
        </row>
        <row r="3114">
          <cell r="A3114">
            <v>41003</v>
          </cell>
          <cell r="B3114">
            <v>6.0089466461191616</v>
          </cell>
          <cell r="C3114">
            <v>6.0359411182963676</v>
          </cell>
          <cell r="D3114">
            <v>5.8739748001098633</v>
          </cell>
          <cell r="E3114">
            <v>5.8739748001098633</v>
          </cell>
        </row>
        <row r="3115">
          <cell r="A3115">
            <v>41004</v>
          </cell>
          <cell r="B3115">
            <v>5.8901731790020593</v>
          </cell>
          <cell r="C3115">
            <v>5.9873531042621009</v>
          </cell>
          <cell r="D3115">
            <v>5.846982215525796</v>
          </cell>
          <cell r="E3115">
            <v>5.9387631416320801</v>
          </cell>
        </row>
        <row r="3116">
          <cell r="A3116">
            <v>41008</v>
          </cell>
          <cell r="B3116">
            <v>5.873975879184373</v>
          </cell>
          <cell r="C3116">
            <v>5.9036698555218834</v>
          </cell>
          <cell r="D3116">
            <v>5.8064899437822692</v>
          </cell>
          <cell r="E3116">
            <v>5.8280854225158691</v>
          </cell>
        </row>
        <row r="3117">
          <cell r="A3117">
            <v>41009</v>
          </cell>
          <cell r="B3117">
            <v>5.8037904480090896</v>
          </cell>
          <cell r="C3117">
            <v>5.8604783866394641</v>
          </cell>
          <cell r="D3117">
            <v>5.6715180763280548</v>
          </cell>
          <cell r="E3117">
            <v>5.7201080322265616</v>
          </cell>
        </row>
        <row r="3118">
          <cell r="A3118">
            <v>41010</v>
          </cell>
          <cell r="B3118">
            <v>5.7902929864173922</v>
          </cell>
          <cell r="C3118">
            <v>5.8280849423684913</v>
          </cell>
          <cell r="D3118">
            <v>5.7417030345506728</v>
          </cell>
          <cell r="E3118">
            <v>5.763298511505127</v>
          </cell>
        </row>
        <row r="3119">
          <cell r="A3119">
            <v>41011</v>
          </cell>
          <cell r="B3119">
            <v>5.806489698018912</v>
          </cell>
          <cell r="C3119">
            <v>5.960357541842864</v>
          </cell>
          <cell r="D3119">
            <v>5.771396724764128</v>
          </cell>
          <cell r="E3119">
            <v>5.9414615631103516</v>
          </cell>
        </row>
        <row r="3120">
          <cell r="A3120">
            <v>41012</v>
          </cell>
          <cell r="B3120">
            <v>5.906368839164073</v>
          </cell>
          <cell r="C3120">
            <v>5.9522592958272753</v>
          </cell>
          <cell r="D3120">
            <v>5.8172874250386588</v>
          </cell>
          <cell r="E3120">
            <v>5.8496809005737296</v>
          </cell>
        </row>
        <row r="3121">
          <cell r="A3121">
            <v>41015</v>
          </cell>
          <cell r="B3121">
            <v>5.8928723433334236</v>
          </cell>
          <cell r="C3121">
            <v>5.9198668226895981</v>
          </cell>
          <cell r="D3121">
            <v>5.7632994602760368</v>
          </cell>
          <cell r="E3121">
            <v>5.806490421295166</v>
          </cell>
        </row>
        <row r="3122">
          <cell r="A3122">
            <v>41016</v>
          </cell>
          <cell r="B3122">
            <v>5.8793745215289377</v>
          </cell>
          <cell r="C3122">
            <v>5.8793745215289377</v>
          </cell>
          <cell r="D3122">
            <v>5.7713966195233093</v>
          </cell>
          <cell r="E3122">
            <v>5.825385570526123</v>
          </cell>
        </row>
        <row r="3123">
          <cell r="A3123">
            <v>41017</v>
          </cell>
          <cell r="B3123">
            <v>5.8172863570500573</v>
          </cell>
          <cell r="C3123">
            <v>5.9009692722870692</v>
          </cell>
          <cell r="D3123">
            <v>5.741702452805959</v>
          </cell>
          <cell r="E3123">
            <v>5.8739748001098633</v>
          </cell>
        </row>
        <row r="3124">
          <cell r="A3124">
            <v>41018</v>
          </cell>
          <cell r="B3124">
            <v>5.8388816939506194</v>
          </cell>
          <cell r="C3124">
            <v>5.9117666126451196</v>
          </cell>
          <cell r="D3124">
            <v>5.7902922630310059</v>
          </cell>
          <cell r="E3124">
            <v>5.7902922630310059</v>
          </cell>
        </row>
        <row r="3125">
          <cell r="A3125">
            <v>41019</v>
          </cell>
          <cell r="B3125">
            <v>5.8361840652761856</v>
          </cell>
          <cell r="C3125">
            <v>5.8820745230860689</v>
          </cell>
          <cell r="D3125">
            <v>5.7929925918579102</v>
          </cell>
          <cell r="E3125">
            <v>5.7929925918579102</v>
          </cell>
        </row>
        <row r="3126">
          <cell r="A3126">
            <v>41022</v>
          </cell>
          <cell r="B3126">
            <v>5.7255059161584816</v>
          </cell>
          <cell r="C3126">
            <v>5.7498008915634724</v>
          </cell>
          <cell r="D3126">
            <v>5.6823149631888921</v>
          </cell>
          <cell r="E3126">
            <v>5.7444024085998544</v>
          </cell>
        </row>
        <row r="3127">
          <cell r="A3127">
            <v>41023</v>
          </cell>
          <cell r="B3127">
            <v>5.7579003643499096</v>
          </cell>
          <cell r="C3127">
            <v>5.7740968457397903</v>
          </cell>
          <cell r="D3127">
            <v>5.69851292266911</v>
          </cell>
          <cell r="E3127">
            <v>5.7336053848266602</v>
          </cell>
        </row>
        <row r="3128">
          <cell r="A3128">
            <v>41024</v>
          </cell>
          <cell r="B3128">
            <v>5.7713967606014904</v>
          </cell>
          <cell r="C3128">
            <v>5.801090735866568</v>
          </cell>
          <cell r="D3128">
            <v>5.6175289158221</v>
          </cell>
          <cell r="E3128">
            <v>5.7039108276367187</v>
          </cell>
        </row>
        <row r="3129">
          <cell r="A3129">
            <v>41025</v>
          </cell>
          <cell r="B3129">
            <v>5.6418244654892407</v>
          </cell>
          <cell r="C3129">
            <v>5.7579003643499096</v>
          </cell>
          <cell r="D3129">
            <v>5.6229284847215704</v>
          </cell>
          <cell r="E3129">
            <v>5.7336053848266602</v>
          </cell>
        </row>
        <row r="3130">
          <cell r="A3130">
            <v>41026</v>
          </cell>
          <cell r="B3130">
            <v>5.7632982720938388</v>
          </cell>
          <cell r="C3130">
            <v>5.7632982720938388</v>
          </cell>
          <cell r="D3130">
            <v>5.6337254157496544</v>
          </cell>
          <cell r="E3130">
            <v>5.6499218940734863</v>
          </cell>
        </row>
        <row r="3131">
          <cell r="A3131">
            <v>41029</v>
          </cell>
          <cell r="B3131">
            <v>5.6607193647967922</v>
          </cell>
          <cell r="C3131">
            <v>5.7471017837524414</v>
          </cell>
          <cell r="D3131">
            <v>5.6364243899150086</v>
          </cell>
          <cell r="E3131">
            <v>5.7471017837524414</v>
          </cell>
        </row>
        <row r="3132">
          <cell r="A3132">
            <v>41031</v>
          </cell>
          <cell r="B3132">
            <v>5.6607193647967922</v>
          </cell>
          <cell r="C3132">
            <v>5.7471017837524414</v>
          </cell>
          <cell r="D3132">
            <v>5.6364243899150086</v>
          </cell>
          <cell r="E3132">
            <v>5.7471017837524414</v>
          </cell>
        </row>
        <row r="3133">
          <cell r="A3133">
            <v>41032</v>
          </cell>
          <cell r="B3133">
            <v>5.9360627099952561</v>
          </cell>
          <cell r="C3133">
            <v>6.0062481433431349</v>
          </cell>
          <cell r="D3133">
            <v>5.7578998849109544</v>
          </cell>
          <cell r="E3133">
            <v>5.7767958641052246</v>
          </cell>
        </row>
        <row r="3134">
          <cell r="A3134">
            <v>41033</v>
          </cell>
          <cell r="B3134">
            <v>5.7390024439221374</v>
          </cell>
          <cell r="C3134">
            <v>5.7686964121650401</v>
          </cell>
          <cell r="D3134">
            <v>5.452862299984826</v>
          </cell>
          <cell r="E3134">
            <v>5.5284461975097656</v>
          </cell>
        </row>
        <row r="3135">
          <cell r="A3135">
            <v>41036</v>
          </cell>
          <cell r="B3135">
            <v>5.5203503462261443</v>
          </cell>
          <cell r="C3135">
            <v>5.5932347733976746</v>
          </cell>
          <cell r="D3135">
            <v>5.4258699230015557</v>
          </cell>
          <cell r="E3135">
            <v>5.5554428100585937</v>
          </cell>
        </row>
        <row r="3136">
          <cell r="A3136">
            <v>41037</v>
          </cell>
          <cell r="B3136">
            <v>5.5068519009880852</v>
          </cell>
          <cell r="C3136">
            <v>5.5311468774898316</v>
          </cell>
          <cell r="D3136">
            <v>5.4015740127317118</v>
          </cell>
          <cell r="E3136">
            <v>5.469059944152832</v>
          </cell>
        </row>
        <row r="3137">
          <cell r="A3137">
            <v>41038</v>
          </cell>
          <cell r="B3137">
            <v>5.4123722140905688</v>
          </cell>
          <cell r="C3137">
            <v>5.4663611723609282</v>
          </cell>
          <cell r="D3137">
            <v>5.3394877897655064</v>
          </cell>
          <cell r="E3137">
            <v>5.4420661926269531</v>
          </cell>
        </row>
        <row r="3138">
          <cell r="A3138">
            <v>41039</v>
          </cell>
          <cell r="B3138">
            <v>5.4798576755115773</v>
          </cell>
          <cell r="C3138">
            <v>5.5338466290629187</v>
          </cell>
          <cell r="D3138">
            <v>5.3772792816162109</v>
          </cell>
          <cell r="E3138">
            <v>5.3772792816162109</v>
          </cell>
        </row>
        <row r="3139">
          <cell r="A3139">
            <v>41040</v>
          </cell>
          <cell r="B3139">
            <v>5.3205911869303328</v>
          </cell>
          <cell r="C3139">
            <v>5.4123721052176004</v>
          </cell>
          <cell r="D3139">
            <v>5.2720017433166504</v>
          </cell>
          <cell r="E3139">
            <v>5.2720017433166504</v>
          </cell>
        </row>
        <row r="3140">
          <cell r="A3140">
            <v>41043</v>
          </cell>
          <cell r="B3140">
            <v>5.2038163346158717</v>
          </cell>
          <cell r="C3140">
            <v>5.2501815954880806</v>
          </cell>
          <cell r="D3140">
            <v>5.1547236442565918</v>
          </cell>
          <cell r="E3140">
            <v>5.1547236442565918</v>
          </cell>
        </row>
        <row r="3141">
          <cell r="A3141">
            <v>41044</v>
          </cell>
          <cell r="B3141">
            <v>5.1819987652264237</v>
          </cell>
          <cell r="C3141">
            <v>5.2556378198970508</v>
          </cell>
          <cell r="D3141">
            <v>5.042902946472168</v>
          </cell>
          <cell r="E3141">
            <v>5.042902946472168</v>
          </cell>
        </row>
        <row r="3142">
          <cell r="A3142">
            <v>41045</v>
          </cell>
          <cell r="B3142">
            <v>5.2556368497525501</v>
          </cell>
          <cell r="C3142">
            <v>5.3456399487792714</v>
          </cell>
          <cell r="D3142">
            <v>5.1683611804180352</v>
          </cell>
          <cell r="E3142">
            <v>5.2610917091369629</v>
          </cell>
        </row>
        <row r="3143">
          <cell r="A3143">
            <v>41046</v>
          </cell>
          <cell r="B3143">
            <v>5.3020030541826593</v>
          </cell>
          <cell r="C3143">
            <v>5.3020030541826593</v>
          </cell>
          <cell r="D3143">
            <v>5.0265388488769531</v>
          </cell>
          <cell r="E3143">
            <v>5.0265388488769531</v>
          </cell>
        </row>
        <row r="3144">
          <cell r="A3144">
            <v>41047</v>
          </cell>
          <cell r="B3144">
            <v>5.0729033057460784</v>
          </cell>
          <cell r="C3144">
            <v>5.2392723580847669</v>
          </cell>
          <cell r="D3144">
            <v>5.0265380406212552</v>
          </cell>
          <cell r="E3144">
            <v>5.2010893821716309</v>
          </cell>
        </row>
        <row r="3145">
          <cell r="A3145">
            <v>41050</v>
          </cell>
          <cell r="B3145">
            <v>5.2010893821716309</v>
          </cell>
          <cell r="C3145">
            <v>5.2010893821716309</v>
          </cell>
          <cell r="D3145">
            <v>5.2010893821716309</v>
          </cell>
          <cell r="E3145">
            <v>5.2010893821716309</v>
          </cell>
        </row>
        <row r="3146">
          <cell r="A3146">
            <v>41051</v>
          </cell>
          <cell r="B3146">
            <v>5.5420099545891857</v>
          </cell>
          <cell r="C3146">
            <v>5.5911026464245781</v>
          </cell>
          <cell r="D3146">
            <v>5.3729134829383893</v>
          </cell>
          <cell r="E3146">
            <v>5.3756403923034668</v>
          </cell>
        </row>
        <row r="3147">
          <cell r="A3147">
            <v>41052</v>
          </cell>
          <cell r="B3147">
            <v>5.3620035230328833</v>
          </cell>
          <cell r="C3147">
            <v>5.3974595856291234</v>
          </cell>
          <cell r="D3147">
            <v>5.1547235669597082</v>
          </cell>
          <cell r="E3147">
            <v>5.2447266578674316</v>
          </cell>
        </row>
        <row r="3148">
          <cell r="A3148">
            <v>41053</v>
          </cell>
          <cell r="B3148">
            <v>5.2747291297833634</v>
          </cell>
          <cell r="C3148">
            <v>5.3347310314135443</v>
          </cell>
          <cell r="D3148">
            <v>5.0619942636696438</v>
          </cell>
          <cell r="E3148">
            <v>5.1001777648925781</v>
          </cell>
        </row>
        <row r="3149">
          <cell r="A3149">
            <v>41054</v>
          </cell>
          <cell r="B3149">
            <v>5.1056311533307381</v>
          </cell>
          <cell r="C3149">
            <v>5.2092713970717748</v>
          </cell>
          <cell r="D3149">
            <v>5.0538115516642241</v>
          </cell>
          <cell r="E3149">
            <v>5.0838122367858887</v>
          </cell>
        </row>
        <row r="3150">
          <cell r="A3150">
            <v>41057</v>
          </cell>
          <cell r="B3150">
            <v>5.1683617507682751</v>
          </cell>
          <cell r="C3150">
            <v>5.2229087900198294</v>
          </cell>
          <cell r="D3150">
            <v>5.1219964812922107</v>
          </cell>
          <cell r="E3150">
            <v>5.1247239112854004</v>
          </cell>
        </row>
        <row r="3151">
          <cell r="A3151">
            <v>41058</v>
          </cell>
          <cell r="B3151">
            <v>5.1574525471110473</v>
          </cell>
          <cell r="C3151">
            <v>5.2420008045477813</v>
          </cell>
          <cell r="D3151">
            <v>5.1001780721325236</v>
          </cell>
          <cell r="E3151">
            <v>5.1410884857177734</v>
          </cell>
        </row>
        <row r="3152">
          <cell r="A3152">
            <v>41059</v>
          </cell>
          <cell r="B3152">
            <v>5.06199372276284</v>
          </cell>
          <cell r="C3152">
            <v>5.0947223602846456</v>
          </cell>
          <cell r="D3152">
            <v>4.9965369679232738</v>
          </cell>
          <cell r="E3152">
            <v>5.0047192573547363</v>
          </cell>
        </row>
        <row r="3153">
          <cell r="A3153">
            <v>41060</v>
          </cell>
          <cell r="B3153">
            <v>5.0401756284116734</v>
          </cell>
          <cell r="C3153">
            <v>5.2174544334411621</v>
          </cell>
          <cell r="D3153">
            <v>4.9310810191784586</v>
          </cell>
          <cell r="E3153">
            <v>5.2174544334411621</v>
          </cell>
        </row>
        <row r="3154">
          <cell r="A3154">
            <v>41061</v>
          </cell>
          <cell r="B3154">
            <v>5.0538114722644094</v>
          </cell>
          <cell r="C3154">
            <v>5.187452399027495</v>
          </cell>
          <cell r="D3154">
            <v>5.0156279787578173</v>
          </cell>
          <cell r="E3154">
            <v>5.1274499893188477</v>
          </cell>
        </row>
        <row r="3155">
          <cell r="A3155">
            <v>41064</v>
          </cell>
          <cell r="B3155">
            <v>5.1383594294043364</v>
          </cell>
          <cell r="C3155">
            <v>5.2529088633160486</v>
          </cell>
          <cell r="D3155">
            <v>5.0947215993621562</v>
          </cell>
          <cell r="E3155">
            <v>5.211998462677002</v>
          </cell>
        </row>
        <row r="3156">
          <cell r="A3156">
            <v>41065</v>
          </cell>
          <cell r="B3156">
            <v>5.239271999879878</v>
          </cell>
          <cell r="C3156">
            <v>5.2692732047342021</v>
          </cell>
          <cell r="D3156">
            <v>5.1110859322183053</v>
          </cell>
          <cell r="E3156">
            <v>5.1274499893188477</v>
          </cell>
        </row>
        <row r="3157">
          <cell r="A3157">
            <v>41066</v>
          </cell>
          <cell r="B3157">
            <v>5.1956346799822946</v>
          </cell>
          <cell r="C3157">
            <v>5.2692737245046137</v>
          </cell>
          <cell r="D3157">
            <v>5.1710883318081899</v>
          </cell>
          <cell r="E3157">
            <v>5.2065443992614746</v>
          </cell>
        </row>
        <row r="3158">
          <cell r="A3158">
            <v>41068</v>
          </cell>
          <cell r="B3158">
            <v>5.1956353300073914</v>
          </cell>
          <cell r="C3158">
            <v>5.2365462622186261</v>
          </cell>
          <cell r="D3158">
            <v>5.0892681547480496</v>
          </cell>
          <cell r="E3158">
            <v>5.1492700576782227</v>
          </cell>
        </row>
        <row r="3159">
          <cell r="A3159">
            <v>41071</v>
          </cell>
          <cell r="B3159">
            <v>5.2119986224359094</v>
          </cell>
          <cell r="C3159">
            <v>5.2338175381257956</v>
          </cell>
          <cell r="D3159">
            <v>5.0156278610229492</v>
          </cell>
          <cell r="E3159">
            <v>5.0156278610229492</v>
          </cell>
        </row>
        <row r="3160">
          <cell r="A3160">
            <v>41072</v>
          </cell>
          <cell r="B3160">
            <v>5.0319936978189306</v>
          </cell>
          <cell r="C3160">
            <v>5.091995600937981</v>
          </cell>
          <cell r="D3160">
            <v>4.9965376258181307</v>
          </cell>
          <cell r="E3160">
            <v>5.072904109954834</v>
          </cell>
        </row>
        <row r="3161">
          <cell r="A3161">
            <v>41073</v>
          </cell>
          <cell r="B3161">
            <v>5.0538113542549494</v>
          </cell>
          <cell r="C3161">
            <v>5.160178503230731</v>
          </cell>
          <cell r="D3161">
            <v>5.0183552911270306</v>
          </cell>
          <cell r="E3161">
            <v>5.1547236442565918</v>
          </cell>
        </row>
        <row r="3162">
          <cell r="A3162">
            <v>41074</v>
          </cell>
          <cell r="B3162">
            <v>5.0592662179743</v>
          </cell>
          <cell r="C3162">
            <v>5.1219960622777707</v>
          </cell>
          <cell r="D3162">
            <v>4.9501716281917991</v>
          </cell>
          <cell r="E3162">
            <v>4.9556264877319336</v>
          </cell>
        </row>
        <row r="3163">
          <cell r="A3163">
            <v>41075</v>
          </cell>
          <cell r="B3163">
            <v>4.9828992002937866</v>
          </cell>
          <cell r="C3163">
            <v>5.05926513671875</v>
          </cell>
          <cell r="D3163">
            <v>4.8628949170780809</v>
          </cell>
          <cell r="E3163">
            <v>5.05926513671875</v>
          </cell>
        </row>
        <row r="3164">
          <cell r="A3164">
            <v>41078</v>
          </cell>
          <cell r="B3164">
            <v>5.05926513671875</v>
          </cell>
          <cell r="C3164">
            <v>5.05926513671875</v>
          </cell>
          <cell r="D3164">
            <v>5.05926513671875</v>
          </cell>
          <cell r="E3164">
            <v>5.05926513671875</v>
          </cell>
        </row>
        <row r="3165">
          <cell r="A3165">
            <v>41079</v>
          </cell>
          <cell r="B3165">
            <v>5.1819979967500327</v>
          </cell>
          <cell r="C3165">
            <v>5.4520073036298919</v>
          </cell>
          <cell r="D3165">
            <v>5.1683613679980969</v>
          </cell>
          <cell r="E3165">
            <v>5.3592767715454102</v>
          </cell>
        </row>
        <row r="3166">
          <cell r="A3166">
            <v>41080</v>
          </cell>
          <cell r="B3166">
            <v>5.3810958796293651</v>
          </cell>
          <cell r="C3166">
            <v>5.495645333883088</v>
          </cell>
          <cell r="D3166">
            <v>5.3592769607336113</v>
          </cell>
          <cell r="E3166">
            <v>5.4274611473083496</v>
          </cell>
        </row>
        <row r="3167">
          <cell r="A3167">
            <v>41081</v>
          </cell>
          <cell r="B3167">
            <v>5.4574627916750238</v>
          </cell>
          <cell r="C3167">
            <v>5.4738268521025848</v>
          </cell>
          <cell r="D3167">
            <v>5.2556376457214364</v>
          </cell>
          <cell r="E3167">
            <v>5.2556376457214364</v>
          </cell>
        </row>
        <row r="3168">
          <cell r="A3168">
            <v>41082</v>
          </cell>
          <cell r="B3168">
            <v>5.2910922360272776</v>
          </cell>
          <cell r="C3168">
            <v>5.362003845277413</v>
          </cell>
          <cell r="D3168">
            <v>5.1983617101004853</v>
          </cell>
          <cell r="E3168">
            <v>5.3320026397705078</v>
          </cell>
        </row>
        <row r="3169">
          <cell r="A3169">
            <v>41085</v>
          </cell>
          <cell r="B3169">
            <v>5.100177406670702</v>
          </cell>
          <cell r="C3169">
            <v>5.1519970143554286</v>
          </cell>
          <cell r="D3169">
            <v>4.8547139167785636</v>
          </cell>
          <cell r="E3169">
            <v>4.8547139167785636</v>
          </cell>
        </row>
        <row r="3170">
          <cell r="A3170">
            <v>41086</v>
          </cell>
          <cell r="B3170">
            <v>4.9201714236413769</v>
          </cell>
          <cell r="C3170">
            <v>4.9774458938174782</v>
          </cell>
          <cell r="D3170">
            <v>4.8438049432024846</v>
          </cell>
          <cell r="E3170">
            <v>4.9092617034912109</v>
          </cell>
        </row>
        <row r="3171">
          <cell r="A3171">
            <v>41087</v>
          </cell>
          <cell r="B3171">
            <v>4.9092610753813606</v>
          </cell>
          <cell r="C3171">
            <v>4.9665355382295466</v>
          </cell>
          <cell r="D3171">
            <v>4.8056213482353023</v>
          </cell>
          <cell r="E3171">
            <v>4.8110756874084473</v>
          </cell>
        </row>
        <row r="3172">
          <cell r="A3172">
            <v>41088</v>
          </cell>
          <cell r="B3172">
            <v>4.8001664851799077</v>
          </cell>
          <cell r="C3172">
            <v>4.9092610716195377</v>
          </cell>
          <cell r="D3172">
            <v>4.751073791231069</v>
          </cell>
          <cell r="E3172">
            <v>4.8274402618408203</v>
          </cell>
        </row>
        <row r="3173">
          <cell r="A3173">
            <v>41089</v>
          </cell>
          <cell r="B3173">
            <v>4.9747176959632542</v>
          </cell>
          <cell r="C3173">
            <v>4.9992640423084618</v>
          </cell>
          <cell r="D3173">
            <v>4.9010786569276323</v>
          </cell>
          <cell r="E3173">
            <v>4.977445125579834</v>
          </cell>
        </row>
        <row r="3174">
          <cell r="A3174">
            <v>41092</v>
          </cell>
          <cell r="B3174">
            <v>4.9365342101550276</v>
          </cell>
          <cell r="C3174">
            <v>5.0429013531585216</v>
          </cell>
          <cell r="D3174">
            <v>4.9010781490178932</v>
          </cell>
          <cell r="E3174">
            <v>5.0074458122253418</v>
          </cell>
        </row>
        <row r="3175">
          <cell r="A3175">
            <v>41093</v>
          </cell>
          <cell r="B3175">
            <v>5.0510846609720383</v>
          </cell>
          <cell r="C3175">
            <v>5.2174537222999664</v>
          </cell>
          <cell r="D3175">
            <v>5.0183560225609369</v>
          </cell>
          <cell r="E3175">
            <v>5.1792707443237296</v>
          </cell>
        </row>
        <row r="3176">
          <cell r="A3176">
            <v>41094</v>
          </cell>
          <cell r="B3176">
            <v>5.1519961334798321</v>
          </cell>
          <cell r="C3176">
            <v>5.2419992243170874</v>
          </cell>
          <cell r="D3176">
            <v>5.1247228794474324</v>
          </cell>
          <cell r="E3176">
            <v>5.168360710144043</v>
          </cell>
        </row>
        <row r="3177">
          <cell r="A3177">
            <v>41095</v>
          </cell>
          <cell r="B3177">
            <v>5.2092713484738473</v>
          </cell>
          <cell r="C3177">
            <v>5.3974598270450409</v>
          </cell>
          <cell r="D3177">
            <v>5.1956342006330356</v>
          </cell>
          <cell r="E3177">
            <v>5.345639705657959</v>
          </cell>
        </row>
        <row r="3178">
          <cell r="A3178">
            <v>41096</v>
          </cell>
          <cell r="B3178">
            <v>5.2774545275993168</v>
          </cell>
          <cell r="C3178">
            <v>5.3183649229659684</v>
          </cell>
          <cell r="D3178">
            <v>5.2092703619202663</v>
          </cell>
          <cell r="E3178">
            <v>5.236544132232666</v>
          </cell>
        </row>
        <row r="3179">
          <cell r="A3179">
            <v>41100</v>
          </cell>
          <cell r="B3179">
            <v>5.2092711929491751</v>
          </cell>
          <cell r="C3179">
            <v>5.2310901086390613</v>
          </cell>
          <cell r="D3179">
            <v>5.0047186632799976</v>
          </cell>
          <cell r="E3179">
            <v>5.0156278610229492</v>
          </cell>
        </row>
        <row r="3180">
          <cell r="A3180">
            <v>41101</v>
          </cell>
          <cell r="B3180">
            <v>5.0483581979758707</v>
          </cell>
          <cell r="C3180">
            <v>5.1274515989613283</v>
          </cell>
          <cell r="D3180">
            <v>4.9665368463792836</v>
          </cell>
          <cell r="E3180">
            <v>5.0565404891967773</v>
          </cell>
        </row>
        <row r="3181">
          <cell r="A3181">
            <v>41102</v>
          </cell>
          <cell r="B3181">
            <v>4.99108261109052</v>
          </cell>
          <cell r="C3181">
            <v>5.1083595037354179</v>
          </cell>
          <cell r="D3181">
            <v>4.9201715096906309</v>
          </cell>
          <cell r="E3181">
            <v>5.0674490928649902</v>
          </cell>
        </row>
        <row r="3182">
          <cell r="A3182">
            <v>41103</v>
          </cell>
          <cell r="B3182">
            <v>5.3320026397705078</v>
          </cell>
          <cell r="C3182">
            <v>5.3565489860572466</v>
          </cell>
          <cell r="D3182">
            <v>5.2720007489607044</v>
          </cell>
          <cell r="E3182">
            <v>5.3320026397705078</v>
          </cell>
        </row>
        <row r="3183">
          <cell r="A3183">
            <v>41106</v>
          </cell>
          <cell r="B3183">
            <v>5.3320026397705078</v>
          </cell>
          <cell r="C3183">
            <v>5.3320026397705078</v>
          </cell>
          <cell r="D3183">
            <v>5.3320026397705078</v>
          </cell>
          <cell r="E3183">
            <v>5.3320026397705078</v>
          </cell>
        </row>
        <row r="3184">
          <cell r="A3184">
            <v>41107</v>
          </cell>
          <cell r="B3184">
            <v>5.2992753286514507</v>
          </cell>
          <cell r="C3184">
            <v>5.3429131686237499</v>
          </cell>
          <cell r="D3184">
            <v>5.2147270787306317</v>
          </cell>
          <cell r="E3184">
            <v>5.2501826286315918</v>
          </cell>
        </row>
        <row r="3185">
          <cell r="A3185">
            <v>41108</v>
          </cell>
          <cell r="B3185">
            <v>5.2229090414837618</v>
          </cell>
          <cell r="C3185">
            <v>5.2720017433166504</v>
          </cell>
          <cell r="D3185">
            <v>5.17654376977538</v>
          </cell>
          <cell r="E3185">
            <v>5.2720017433166504</v>
          </cell>
        </row>
        <row r="3186">
          <cell r="A3186">
            <v>41109</v>
          </cell>
          <cell r="B3186">
            <v>5.2720012933374907</v>
          </cell>
          <cell r="C3186">
            <v>5.3920056075525213</v>
          </cell>
          <cell r="D3186">
            <v>5.2720012933374907</v>
          </cell>
          <cell r="E3186">
            <v>5.3510951995849609</v>
          </cell>
        </row>
        <row r="3187">
          <cell r="A3187">
            <v>41110</v>
          </cell>
          <cell r="B3187">
            <v>5.2856385429527091</v>
          </cell>
          <cell r="C3187">
            <v>5.33473124635728</v>
          </cell>
          <cell r="D3187">
            <v>5.2120000080499738</v>
          </cell>
          <cell r="E3187">
            <v>5.2310914993286133</v>
          </cell>
        </row>
        <row r="3188">
          <cell r="A3188">
            <v>41113</v>
          </cell>
          <cell r="B3188">
            <v>5.1465419166821187</v>
          </cell>
          <cell r="C3188">
            <v>5.1929071779208398</v>
          </cell>
          <cell r="D3188">
            <v>5.0210827603051129</v>
          </cell>
          <cell r="E3188">
            <v>5.1710877418518066</v>
          </cell>
        </row>
        <row r="3189">
          <cell r="A3189">
            <v>41114</v>
          </cell>
          <cell r="B3189">
            <v>5.195635010292011</v>
          </cell>
          <cell r="C3189">
            <v>5.2365459399857768</v>
          </cell>
          <cell r="D3189">
            <v>5.081085551598445</v>
          </cell>
          <cell r="E3189">
            <v>5.1247239112854004</v>
          </cell>
        </row>
        <row r="3190">
          <cell r="A3190">
            <v>41115</v>
          </cell>
          <cell r="B3190">
            <v>5.1819977760314941</v>
          </cell>
          <cell r="C3190">
            <v>5.2392722385949648</v>
          </cell>
          <cell r="D3190">
            <v>5.1138135947679224</v>
          </cell>
          <cell r="E3190">
            <v>5.1819977760314941</v>
          </cell>
        </row>
        <row r="3191">
          <cell r="A3191">
            <v>41116</v>
          </cell>
          <cell r="B3191">
            <v>5.2529096603393546</v>
          </cell>
          <cell r="C3191">
            <v>5.2938200671857336</v>
          </cell>
          <cell r="D3191">
            <v>5.1819980457104116</v>
          </cell>
          <cell r="E3191">
            <v>5.2529096603393546</v>
          </cell>
        </row>
        <row r="3192">
          <cell r="A3192">
            <v>41117</v>
          </cell>
          <cell r="B3192">
            <v>5.3047293380989462</v>
          </cell>
          <cell r="C3192">
            <v>5.5038270160732594</v>
          </cell>
          <cell r="D3192">
            <v>5.2665458440927484</v>
          </cell>
          <cell r="E3192">
            <v>5.5010995864868164</v>
          </cell>
        </row>
        <row r="3193">
          <cell r="A3193">
            <v>41120</v>
          </cell>
          <cell r="B3193">
            <v>5.4710986167825473</v>
          </cell>
          <cell r="C3193">
            <v>5.5392827987670898</v>
          </cell>
          <cell r="D3193">
            <v>5.4029144347980056</v>
          </cell>
          <cell r="E3193">
            <v>5.5392827987670898</v>
          </cell>
        </row>
        <row r="3194">
          <cell r="A3194">
            <v>41121</v>
          </cell>
          <cell r="B3194">
            <v>5.5392826487083928</v>
          </cell>
          <cell r="C3194">
            <v>5.5392826487083928</v>
          </cell>
          <cell r="D3194">
            <v>5.2992745635143743</v>
          </cell>
          <cell r="E3194">
            <v>5.3183660507202148</v>
          </cell>
        </row>
        <row r="3195">
          <cell r="A3195">
            <v>41122</v>
          </cell>
          <cell r="B3195">
            <v>5.3183663602013507</v>
          </cell>
          <cell r="C3195">
            <v>5.4329158103061568</v>
          </cell>
          <cell r="D3195">
            <v>5.2092717696739266</v>
          </cell>
          <cell r="E3195">
            <v>5.405642032623291</v>
          </cell>
        </row>
        <row r="3196">
          <cell r="A3196">
            <v>41123</v>
          </cell>
          <cell r="B3196">
            <v>5.3320025578171482</v>
          </cell>
          <cell r="C3196">
            <v>5.4656440056370963</v>
          </cell>
          <cell r="D3196">
            <v>5.2938195842708762</v>
          </cell>
          <cell r="E3196">
            <v>5.345639705657959</v>
          </cell>
        </row>
        <row r="3197">
          <cell r="A3197">
            <v>41124</v>
          </cell>
          <cell r="B3197">
            <v>5.4492799036713429</v>
          </cell>
          <cell r="C3197">
            <v>5.5283738074368971</v>
          </cell>
          <cell r="D3197">
            <v>5.4165517864059067</v>
          </cell>
          <cell r="E3197">
            <v>5.4383707046508789</v>
          </cell>
        </row>
        <row r="3198">
          <cell r="A3198">
            <v>41127</v>
          </cell>
          <cell r="B3198">
            <v>5.18745273436903</v>
          </cell>
          <cell r="C3198">
            <v>5.525646217465308</v>
          </cell>
          <cell r="D3198">
            <v>5.1356326099627534</v>
          </cell>
          <cell r="E3198">
            <v>5.4329156875610352</v>
          </cell>
        </row>
        <row r="3199">
          <cell r="A3199">
            <v>41128</v>
          </cell>
          <cell r="B3199">
            <v>5.4956453990150891</v>
          </cell>
          <cell r="C3199">
            <v>5.6292863438609428</v>
          </cell>
          <cell r="D3199">
            <v>5.4738264798607474</v>
          </cell>
          <cell r="E3199">
            <v>5.5229191780090332</v>
          </cell>
        </row>
        <row r="3200">
          <cell r="A3200">
            <v>41129</v>
          </cell>
          <cell r="B3200">
            <v>5.5611018512447723</v>
          </cell>
          <cell r="C3200">
            <v>5.7820189807865381</v>
          </cell>
          <cell r="D3200">
            <v>5.5229188748714471</v>
          </cell>
          <cell r="E3200">
            <v>5.7765641212463379</v>
          </cell>
        </row>
        <row r="3201">
          <cell r="A3201">
            <v>41130</v>
          </cell>
          <cell r="B3201">
            <v>5.7029259538016754</v>
          </cell>
          <cell r="C3201">
            <v>5.7629278573455984</v>
          </cell>
          <cell r="D3201">
            <v>5.6456514804466726</v>
          </cell>
          <cell r="E3201">
            <v>5.7274723052978516</v>
          </cell>
        </row>
        <row r="3202">
          <cell r="A3202">
            <v>41131</v>
          </cell>
          <cell r="B3202">
            <v>5.7029259538016754</v>
          </cell>
          <cell r="C3202">
            <v>5.7629278573455984</v>
          </cell>
          <cell r="D3202">
            <v>5.6456514804466726</v>
          </cell>
          <cell r="E3202">
            <v>5.7274723052978516</v>
          </cell>
        </row>
        <row r="3203">
          <cell r="A3203">
            <v>41134</v>
          </cell>
          <cell r="B3203">
            <v>5.7329250175798574</v>
          </cell>
          <cell r="C3203">
            <v>5.8065640444762456</v>
          </cell>
          <cell r="D3203">
            <v>5.7029238169471226</v>
          </cell>
          <cell r="E3203">
            <v>5.7356524467468262</v>
          </cell>
        </row>
        <row r="3204">
          <cell r="A3204">
            <v>41135</v>
          </cell>
          <cell r="B3204">
            <v>5.7683823252147626</v>
          </cell>
          <cell r="C3204">
            <v>5.7792920452281002</v>
          </cell>
          <cell r="D3204">
            <v>5.6756517859177329</v>
          </cell>
          <cell r="E3204">
            <v>5.6838340759277344</v>
          </cell>
        </row>
        <row r="3205">
          <cell r="A3205">
            <v>41136</v>
          </cell>
          <cell r="B3205">
            <v>5.667468477714511</v>
          </cell>
          <cell r="C3205">
            <v>5.7574715625774591</v>
          </cell>
          <cell r="D3205">
            <v>5.6565587606625467</v>
          </cell>
          <cell r="E3205">
            <v>5.7411069869995117</v>
          </cell>
        </row>
        <row r="3206">
          <cell r="A3206">
            <v>41137</v>
          </cell>
          <cell r="B3206">
            <v>5.8092922330936529</v>
          </cell>
          <cell r="C3206">
            <v>5.8720220773440408</v>
          </cell>
          <cell r="D3206">
            <v>5.7656543972175793</v>
          </cell>
          <cell r="E3206">
            <v>5.8529300689697266</v>
          </cell>
        </row>
        <row r="3207">
          <cell r="A3207">
            <v>41138</v>
          </cell>
          <cell r="B3207">
            <v>5.8829305974315211</v>
          </cell>
          <cell r="C3207">
            <v>5.8911128857907169</v>
          </cell>
          <cell r="D3207">
            <v>5.8147464217168228</v>
          </cell>
          <cell r="E3207">
            <v>5.8774757385253906</v>
          </cell>
        </row>
        <row r="3208">
          <cell r="A3208">
            <v>41141</v>
          </cell>
          <cell r="B3208">
            <v>5.8774757385253906</v>
          </cell>
          <cell r="C3208">
            <v>5.8774757385253906</v>
          </cell>
          <cell r="D3208">
            <v>5.8774757385253906</v>
          </cell>
          <cell r="E3208">
            <v>5.8774757385253906</v>
          </cell>
        </row>
        <row r="3209">
          <cell r="A3209">
            <v>41142</v>
          </cell>
          <cell r="B3209">
            <v>5.962025224303126</v>
          </cell>
          <cell r="C3209">
            <v>5.9674795636761777</v>
          </cell>
          <cell r="D3209">
            <v>5.7711093007372254</v>
          </cell>
          <cell r="E3209">
            <v>5.7929282188415527</v>
          </cell>
        </row>
        <row r="3210">
          <cell r="A3210">
            <v>41143</v>
          </cell>
          <cell r="B3210">
            <v>5.7602016960305908</v>
          </cell>
          <cell r="C3210">
            <v>5.8747511778330344</v>
          </cell>
          <cell r="D3210">
            <v>5.7356553413440539</v>
          </cell>
          <cell r="E3210">
            <v>5.8611140251159668</v>
          </cell>
        </row>
        <row r="3211">
          <cell r="A3211">
            <v>41144</v>
          </cell>
          <cell r="B3211">
            <v>5.8365667788819602</v>
          </cell>
          <cell r="C3211">
            <v>5.8665679900725776</v>
          </cell>
          <cell r="D3211">
            <v>5.7656551561976581</v>
          </cell>
          <cell r="E3211">
            <v>5.7847466468811044</v>
          </cell>
        </row>
        <row r="3212">
          <cell r="A3212">
            <v>41145</v>
          </cell>
          <cell r="B3212">
            <v>5.7547451639358673</v>
          </cell>
          <cell r="C3212">
            <v>5.8611123232221924</v>
          </cell>
          <cell r="D3212">
            <v>5.7411080151786251</v>
          </cell>
          <cell r="E3212">
            <v>5.7902007102966309</v>
          </cell>
        </row>
        <row r="3213">
          <cell r="A3213">
            <v>41148</v>
          </cell>
          <cell r="B3213">
            <v>5.8011110958072134</v>
          </cell>
          <cell r="C3213">
            <v>5.8338392161767469</v>
          </cell>
          <cell r="D3213">
            <v>5.7356543348640523</v>
          </cell>
          <cell r="E3213">
            <v>5.8283848762512207</v>
          </cell>
        </row>
        <row r="3214">
          <cell r="A3214">
            <v>41149</v>
          </cell>
          <cell r="B3214">
            <v>5.7983831517041624</v>
          </cell>
          <cell r="C3214">
            <v>5.8611124770214342</v>
          </cell>
          <cell r="D3214">
            <v>5.7983831517041624</v>
          </cell>
          <cell r="E3214">
            <v>5.8420209884643546</v>
          </cell>
        </row>
        <row r="3215">
          <cell r="A3215">
            <v>41150</v>
          </cell>
          <cell r="B3215">
            <v>5.8611131298189916</v>
          </cell>
          <cell r="C3215">
            <v>5.8692954201993706</v>
          </cell>
          <cell r="D3215">
            <v>5.7547459558945917</v>
          </cell>
          <cell r="E3215">
            <v>5.7847466468811044</v>
          </cell>
        </row>
        <row r="3216">
          <cell r="A3216">
            <v>41151</v>
          </cell>
          <cell r="B3216">
            <v>5.7520189709628466</v>
          </cell>
          <cell r="C3216">
            <v>5.7983842462986992</v>
          </cell>
          <cell r="D3216">
            <v>5.7001988349512116</v>
          </cell>
          <cell r="E3216">
            <v>5.7383823394775391</v>
          </cell>
        </row>
        <row r="3217">
          <cell r="A3217">
            <v>41152</v>
          </cell>
          <cell r="B3217">
            <v>5.768381155101455</v>
          </cell>
          <cell r="C3217">
            <v>5.7847452115979374</v>
          </cell>
          <cell r="D3217">
            <v>5.6456499510718787</v>
          </cell>
          <cell r="E3217">
            <v>5.6620140075683594</v>
          </cell>
        </row>
        <row r="3218">
          <cell r="A3218">
            <v>41155</v>
          </cell>
          <cell r="B3218">
            <v>5.6647418777837304</v>
          </cell>
          <cell r="C3218">
            <v>5.7847456617005504</v>
          </cell>
          <cell r="D3218">
            <v>5.5911028375138523</v>
          </cell>
          <cell r="E3218">
            <v>5.6292858123779297</v>
          </cell>
        </row>
        <row r="3219">
          <cell r="A3219">
            <v>41156</v>
          </cell>
          <cell r="B3219">
            <v>5.6265580231050736</v>
          </cell>
          <cell r="C3219">
            <v>5.6565592272688194</v>
          </cell>
          <cell r="D3219">
            <v>5.5583738465176431</v>
          </cell>
          <cell r="E3219">
            <v>5.5720109939575204</v>
          </cell>
        </row>
        <row r="3220">
          <cell r="A3220">
            <v>41157</v>
          </cell>
          <cell r="B3220">
            <v>5.6047395046025841</v>
          </cell>
          <cell r="C3220">
            <v>5.784745701933784</v>
          </cell>
          <cell r="D3220">
            <v>5.5392827528643318</v>
          </cell>
          <cell r="E3220">
            <v>5.6156492233276367</v>
          </cell>
        </row>
        <row r="3221">
          <cell r="A3221">
            <v>41158</v>
          </cell>
          <cell r="B3221">
            <v>5.6374691898799076</v>
          </cell>
          <cell r="C3221">
            <v>5.7656552875345204</v>
          </cell>
          <cell r="D3221">
            <v>5.6183776987615737</v>
          </cell>
          <cell r="E3221">
            <v>5.7274723052978516</v>
          </cell>
        </row>
        <row r="3222">
          <cell r="A3222">
            <v>41162</v>
          </cell>
          <cell r="B3222">
            <v>5.847475694668983</v>
          </cell>
          <cell r="C3222">
            <v>5.8747494719794346</v>
          </cell>
          <cell r="D3222">
            <v>5.765654362737628</v>
          </cell>
          <cell r="E3222">
            <v>5.7902007102966309</v>
          </cell>
        </row>
        <row r="3223">
          <cell r="A3223">
            <v>41163</v>
          </cell>
          <cell r="B3223">
            <v>5.8011115866266394</v>
          </cell>
          <cell r="C3223">
            <v>5.934752549884843</v>
          </cell>
          <cell r="D3223">
            <v>5.7956567260354941</v>
          </cell>
          <cell r="E3223">
            <v>5.9211153984069824</v>
          </cell>
        </row>
        <row r="3224">
          <cell r="A3224">
            <v>41164</v>
          </cell>
          <cell r="B3224">
            <v>5.9483891185720408</v>
          </cell>
          <cell r="C3224">
            <v>6.0193007448983984</v>
          </cell>
          <cell r="D3224">
            <v>5.9129335655109294</v>
          </cell>
          <cell r="E3224">
            <v>5.9974818229675293</v>
          </cell>
        </row>
        <row r="3225">
          <cell r="A3225">
            <v>41165</v>
          </cell>
          <cell r="B3225">
            <v>5.983843336609783</v>
          </cell>
          <cell r="C3225">
            <v>6.2893081489358043</v>
          </cell>
          <cell r="D3225">
            <v>5.9483872743373158</v>
          </cell>
          <cell r="E3225">
            <v>6.2456703186035156</v>
          </cell>
        </row>
        <row r="3226">
          <cell r="A3226">
            <v>41166</v>
          </cell>
          <cell r="B3226">
            <v>6.2920370382343496</v>
          </cell>
          <cell r="C3226">
            <v>6.5020444705618594</v>
          </cell>
          <cell r="D3226">
            <v>6.2865821781261859</v>
          </cell>
          <cell r="E3226">
            <v>6.3547663688659668</v>
          </cell>
        </row>
        <row r="3227">
          <cell r="A3227">
            <v>41169</v>
          </cell>
          <cell r="B3227">
            <v>6.3193110157179122</v>
          </cell>
          <cell r="C3227">
            <v>6.461134261730173</v>
          </cell>
          <cell r="D3227">
            <v>6.2347627622200337</v>
          </cell>
          <cell r="E3227">
            <v>6.3465847969055176</v>
          </cell>
        </row>
        <row r="3228">
          <cell r="A3228">
            <v>41170</v>
          </cell>
          <cell r="B3228">
            <v>6.3656766513239784</v>
          </cell>
          <cell r="C3228">
            <v>6.392950434069637</v>
          </cell>
          <cell r="D3228">
            <v>6.286582733381981</v>
          </cell>
          <cell r="E3228">
            <v>6.3274936676025391</v>
          </cell>
        </row>
        <row r="3229">
          <cell r="A3229">
            <v>41171</v>
          </cell>
          <cell r="B3229">
            <v>6.3138559108255636</v>
          </cell>
          <cell r="C3229">
            <v>6.3656760410539661</v>
          </cell>
          <cell r="D3229">
            <v>6.1774875303748864</v>
          </cell>
          <cell r="E3229">
            <v>6.1829423904418954</v>
          </cell>
        </row>
        <row r="3230">
          <cell r="A3230">
            <v>41172</v>
          </cell>
          <cell r="B3230">
            <v>6.1474858884238808</v>
          </cell>
          <cell r="C3230">
            <v>6.3274920811269544</v>
          </cell>
          <cell r="D3230">
            <v>6.1147572532942283</v>
          </cell>
          <cell r="E3230">
            <v>6.2756719589233398</v>
          </cell>
        </row>
        <row r="3231">
          <cell r="A3231">
            <v>41173</v>
          </cell>
          <cell r="B3231">
            <v>6.3138551784492796</v>
          </cell>
          <cell r="C3231">
            <v>6.3411289554166093</v>
          </cell>
          <cell r="D3231">
            <v>6.1911239624023437</v>
          </cell>
          <cell r="E3231">
            <v>6.1911239624023437</v>
          </cell>
        </row>
        <row r="3232">
          <cell r="A3232">
            <v>41176</v>
          </cell>
          <cell r="B3232">
            <v>6.1802154962643128</v>
          </cell>
          <cell r="C3232">
            <v>6.2784009051672802</v>
          </cell>
          <cell r="D3232">
            <v>6.1502142834985989</v>
          </cell>
          <cell r="E3232">
            <v>6.2620363235473633</v>
          </cell>
        </row>
        <row r="3233">
          <cell r="A3233">
            <v>41177</v>
          </cell>
          <cell r="B3233">
            <v>6.262035780597162</v>
          </cell>
          <cell r="C3233">
            <v>6.3002192808621311</v>
          </cell>
          <cell r="D3233">
            <v>6.163850900411453</v>
          </cell>
          <cell r="E3233">
            <v>6.1829423904418954</v>
          </cell>
        </row>
        <row r="3234">
          <cell r="A3234">
            <v>41178</v>
          </cell>
          <cell r="B3234">
            <v>6.1420313849270496</v>
          </cell>
          <cell r="C3234">
            <v>6.2238521971839518</v>
          </cell>
          <cell r="D3234">
            <v>6.1256668063124389</v>
          </cell>
          <cell r="E3234">
            <v>6.2102155685424796</v>
          </cell>
        </row>
        <row r="3235">
          <cell r="A3235">
            <v>41179</v>
          </cell>
          <cell r="B3235">
            <v>6.2456711193499563</v>
          </cell>
          <cell r="C3235">
            <v>6.2702174670844091</v>
          </cell>
          <cell r="D3235">
            <v>6.1883966547722586</v>
          </cell>
          <cell r="E3235">
            <v>6.1938509941101074</v>
          </cell>
        </row>
        <row r="3236">
          <cell r="A3236">
            <v>41180</v>
          </cell>
          <cell r="B3236">
            <v>6.1502126431077837</v>
          </cell>
          <cell r="C3236">
            <v>6.1774864183290239</v>
          </cell>
          <cell r="D3236">
            <v>6.0547552101394366</v>
          </cell>
          <cell r="E3236">
            <v>6.1011204719543457</v>
          </cell>
        </row>
        <row r="3237">
          <cell r="A3237">
            <v>41183</v>
          </cell>
          <cell r="B3237">
            <v>6.0902124100377373</v>
          </cell>
          <cell r="C3237">
            <v>6.2293082333100358</v>
          </cell>
          <cell r="D3237">
            <v>6.0847575494692236</v>
          </cell>
          <cell r="E3237">
            <v>6.1393051147460938</v>
          </cell>
        </row>
        <row r="3238">
          <cell r="A3238">
            <v>41184</v>
          </cell>
          <cell r="B3238">
            <v>6.1829416732509372</v>
          </cell>
          <cell r="C3238">
            <v>6.2183972191656443</v>
          </cell>
          <cell r="D3238">
            <v>6.0929385734015717</v>
          </cell>
          <cell r="E3238">
            <v>6.1911239624023437</v>
          </cell>
        </row>
        <row r="3239">
          <cell r="A3239">
            <v>41185</v>
          </cell>
          <cell r="B3239">
            <v>6.2074883532335079</v>
          </cell>
          <cell r="C3239">
            <v>6.2402164711853647</v>
          </cell>
          <cell r="D3239">
            <v>6.0765748410179672</v>
          </cell>
          <cell r="E3239">
            <v>6.0929388999938956</v>
          </cell>
        </row>
        <row r="3240">
          <cell r="A3240">
            <v>41186</v>
          </cell>
          <cell r="B3240">
            <v>6.0983923703138299</v>
          </cell>
          <cell r="C3240">
            <v>6.155666823782675</v>
          </cell>
          <cell r="D3240">
            <v>6.0056618569037532</v>
          </cell>
          <cell r="E3240">
            <v>6.1093015670776367</v>
          </cell>
        </row>
        <row r="3241">
          <cell r="A3241">
            <v>41187</v>
          </cell>
          <cell r="B3241">
            <v>6.1856706127160743</v>
          </cell>
          <cell r="C3241">
            <v>6.1856706127160743</v>
          </cell>
          <cell r="D3241">
            <v>6.0547570755654228</v>
          </cell>
          <cell r="E3241">
            <v>6.0683937072753906</v>
          </cell>
        </row>
        <row r="3242">
          <cell r="A3242">
            <v>41190</v>
          </cell>
          <cell r="B3242">
            <v>6.0274814349181973</v>
          </cell>
          <cell r="C3242">
            <v>6.1338485860566383</v>
          </cell>
          <cell r="D3242">
            <v>6.0274814349181973</v>
          </cell>
          <cell r="E3242">
            <v>6.1011204719543457</v>
          </cell>
        </row>
        <row r="3243">
          <cell r="A3243">
            <v>41191</v>
          </cell>
          <cell r="B3243">
            <v>6.1229405558371406</v>
          </cell>
          <cell r="C3243">
            <v>6.1638509663693002</v>
          </cell>
          <cell r="D3243">
            <v>6.0520289348194911</v>
          </cell>
          <cell r="E3243">
            <v>6.0602107048034668</v>
          </cell>
        </row>
        <row r="3244">
          <cell r="A3244">
            <v>41192</v>
          </cell>
          <cell r="B3244">
            <v>6.0738474577212207</v>
          </cell>
          <cell r="C3244">
            <v>6.1093030058082372</v>
          </cell>
          <cell r="D3244">
            <v>6.0165724705602752</v>
          </cell>
          <cell r="E3244">
            <v>6.0329370498657227</v>
          </cell>
        </row>
        <row r="3245">
          <cell r="A3245">
            <v>41193</v>
          </cell>
          <cell r="B3245">
            <v>6.073849215001327</v>
          </cell>
          <cell r="C3245">
            <v>6.1638523464046662</v>
          </cell>
          <cell r="D3245">
            <v>6.0547577204921659</v>
          </cell>
          <cell r="E3245">
            <v>6.1365785598754883</v>
          </cell>
        </row>
        <row r="3246">
          <cell r="A3246">
            <v>41197</v>
          </cell>
          <cell r="B3246">
            <v>6.1502143738751931</v>
          </cell>
          <cell r="C3246">
            <v>6.2320357225647296</v>
          </cell>
          <cell r="D3246">
            <v>6.1174862505626901</v>
          </cell>
          <cell r="E3246">
            <v>6.2183985710144043</v>
          </cell>
        </row>
        <row r="3247">
          <cell r="A3247">
            <v>41198</v>
          </cell>
          <cell r="B3247">
            <v>6.2565820751511776</v>
          </cell>
          <cell r="C3247">
            <v>6.3002199197039417</v>
          </cell>
          <cell r="D3247">
            <v>6.1474874637692682</v>
          </cell>
          <cell r="E3247">
            <v>6.2183985710144043</v>
          </cell>
        </row>
        <row r="3248">
          <cell r="A3248">
            <v>41199</v>
          </cell>
          <cell r="B3248">
            <v>6.2020313291661733</v>
          </cell>
          <cell r="C3248">
            <v>6.2402142935198732</v>
          </cell>
          <cell r="D3248">
            <v>6.1502112202548131</v>
          </cell>
          <cell r="E3248">
            <v>6.1774849891662598</v>
          </cell>
        </row>
        <row r="3249">
          <cell r="A3249">
            <v>41200</v>
          </cell>
          <cell r="B3249">
            <v>6.1502151930379716</v>
          </cell>
          <cell r="C3249">
            <v>6.1774889795671486</v>
          </cell>
          <cell r="D3249">
            <v>6.0820309868171334</v>
          </cell>
          <cell r="E3249">
            <v>6.1365785598754883</v>
          </cell>
        </row>
        <row r="3250">
          <cell r="A3250">
            <v>41201</v>
          </cell>
          <cell r="B3250">
            <v>6.1447601973820154</v>
          </cell>
          <cell r="C3250">
            <v>6.1638516898576334</v>
          </cell>
          <cell r="D3250">
            <v>6.0602114161269176</v>
          </cell>
          <cell r="E3250">
            <v>6.0683937072753906</v>
          </cell>
        </row>
        <row r="3251">
          <cell r="A3251">
            <v>41204</v>
          </cell>
          <cell r="B3251">
            <v>6.0902126301338333</v>
          </cell>
          <cell r="C3251">
            <v>6.1502145379435103</v>
          </cell>
          <cell r="D3251">
            <v>6.0029369387000653</v>
          </cell>
          <cell r="E3251">
            <v>6.0683937072753906</v>
          </cell>
        </row>
        <row r="3252">
          <cell r="A3252">
            <v>41205</v>
          </cell>
          <cell r="B3252">
            <v>5.9838444112139344</v>
          </cell>
          <cell r="C3252">
            <v>5.992026180743073</v>
          </cell>
          <cell r="D3252">
            <v>5.8638400961472703</v>
          </cell>
          <cell r="E3252">
            <v>5.9102053642272949</v>
          </cell>
        </row>
        <row r="3253">
          <cell r="A3253">
            <v>41206</v>
          </cell>
          <cell r="B3253">
            <v>5.9265702289066056</v>
          </cell>
          <cell r="C3253">
            <v>5.9483891509562623</v>
          </cell>
          <cell r="D3253">
            <v>5.8365671104262606</v>
          </cell>
          <cell r="E3253">
            <v>5.8747506141662598</v>
          </cell>
        </row>
        <row r="3254">
          <cell r="A3254">
            <v>41207</v>
          </cell>
          <cell r="B3254">
            <v>5.9211147589083488</v>
          </cell>
          <cell r="C3254">
            <v>6.0083909583281434</v>
          </cell>
          <cell r="D3254">
            <v>5.9020232691054213</v>
          </cell>
          <cell r="E3254">
            <v>5.9320244789123544</v>
          </cell>
        </row>
        <row r="3255">
          <cell r="A3255">
            <v>41208</v>
          </cell>
          <cell r="B3255">
            <v>5.9156612472662973</v>
          </cell>
          <cell r="C3255">
            <v>6.1120315529922751</v>
          </cell>
          <cell r="D3255">
            <v>5.8938423244078546</v>
          </cell>
          <cell r="E3255">
            <v>6.0683937072753906</v>
          </cell>
        </row>
        <row r="3256">
          <cell r="A3256">
            <v>41211</v>
          </cell>
          <cell r="B3256">
            <v>5.8638402686225781</v>
          </cell>
          <cell r="C3256">
            <v>5.8911140483314064</v>
          </cell>
          <cell r="D3256">
            <v>5.7738371597263018</v>
          </cell>
          <cell r="E3256">
            <v>5.822929859161377</v>
          </cell>
        </row>
        <row r="3257">
          <cell r="A3257">
            <v>41212</v>
          </cell>
          <cell r="B3257">
            <v>5.8365651368038236</v>
          </cell>
          <cell r="C3257">
            <v>5.9129315982565247</v>
          </cell>
          <cell r="D3257">
            <v>5.8365651368038236</v>
          </cell>
          <cell r="E3257">
            <v>5.8720211982727051</v>
          </cell>
        </row>
        <row r="3258">
          <cell r="A3258">
            <v>41213</v>
          </cell>
          <cell r="B3258">
            <v>5.8992960133123047</v>
          </cell>
          <cell r="C3258">
            <v>5.9238423638420947</v>
          </cell>
          <cell r="D3258">
            <v>5.6729245185852051</v>
          </cell>
          <cell r="E3258">
            <v>5.6729245185852051</v>
          </cell>
        </row>
        <row r="3259">
          <cell r="A3259">
            <v>41214</v>
          </cell>
          <cell r="B3259">
            <v>5.705652117679513</v>
          </cell>
          <cell r="C3259">
            <v>5.743835091441861</v>
          </cell>
          <cell r="D3259">
            <v>5.6401953682852017</v>
          </cell>
          <cell r="E3259">
            <v>5.6865606307983398</v>
          </cell>
        </row>
        <row r="3260">
          <cell r="A3260">
            <v>41218</v>
          </cell>
          <cell r="B3260">
            <v>5.6265586431685248</v>
          </cell>
          <cell r="C3260">
            <v>5.8502032039929386</v>
          </cell>
          <cell r="D3260">
            <v>5.5720116080097251</v>
          </cell>
          <cell r="E3260">
            <v>5.7929282188415527</v>
          </cell>
        </row>
        <row r="3261">
          <cell r="A3261">
            <v>41219</v>
          </cell>
          <cell r="B3261">
            <v>5.8474765862068203</v>
          </cell>
          <cell r="C3261">
            <v>5.945661471208596</v>
          </cell>
          <cell r="D3261">
            <v>5.8011113137711634</v>
          </cell>
          <cell r="E3261">
            <v>5.912933349609375</v>
          </cell>
        </row>
        <row r="3262">
          <cell r="A3262">
            <v>41220</v>
          </cell>
          <cell r="B3262">
            <v>5.8965684301105519</v>
          </cell>
          <cell r="C3262">
            <v>5.9238416874034767</v>
          </cell>
          <cell r="D3262">
            <v>5.7383811448730127</v>
          </cell>
          <cell r="E3262">
            <v>5.7765641212463379</v>
          </cell>
        </row>
        <row r="3263">
          <cell r="A3263">
            <v>41221</v>
          </cell>
          <cell r="B3263">
            <v>5.7820199356741444</v>
          </cell>
          <cell r="C3263">
            <v>5.8229303485738324</v>
          </cell>
          <cell r="D3263">
            <v>5.5911039818701012</v>
          </cell>
          <cell r="E3263">
            <v>5.6211051940917969</v>
          </cell>
        </row>
        <row r="3264">
          <cell r="A3264">
            <v>41222</v>
          </cell>
          <cell r="B3264">
            <v>5.6047410722008184</v>
          </cell>
          <cell r="C3264">
            <v>5.7574740558455408</v>
          </cell>
          <cell r="D3264">
            <v>5.5965593010726788</v>
          </cell>
          <cell r="E3264">
            <v>5.6674709320068359</v>
          </cell>
        </row>
        <row r="3265">
          <cell r="A3265">
            <v>41225</v>
          </cell>
          <cell r="B3265">
            <v>5.6811056530219819</v>
          </cell>
          <cell r="C3265">
            <v>5.7165611964604981</v>
          </cell>
          <cell r="D3265">
            <v>5.5392824388599333</v>
          </cell>
          <cell r="E3265">
            <v>5.5747385025024414</v>
          </cell>
        </row>
        <row r="3266">
          <cell r="A3266">
            <v>41226</v>
          </cell>
          <cell r="B3266">
            <v>5.5747392586514746</v>
          </cell>
          <cell r="C3266">
            <v>5.6374685856610469</v>
          </cell>
          <cell r="D3266">
            <v>5.5011002120555101</v>
          </cell>
          <cell r="E3266">
            <v>5.582921028137207</v>
          </cell>
        </row>
        <row r="3267">
          <cell r="A3267">
            <v>41227</v>
          </cell>
          <cell r="B3267">
            <v>5.5338284702610396</v>
          </cell>
          <cell r="C3267">
            <v>5.6020126523773914</v>
          </cell>
          <cell r="D3267">
            <v>5.3620040400135789</v>
          </cell>
          <cell r="E3267">
            <v>5.4001870155334473</v>
          </cell>
        </row>
        <row r="3268">
          <cell r="A3268">
            <v>41229</v>
          </cell>
          <cell r="B3268">
            <v>5.3647316471931568</v>
          </cell>
          <cell r="C3268">
            <v>5.4001871941767909</v>
          </cell>
          <cell r="D3268">
            <v>5.1383601758864446</v>
          </cell>
          <cell r="E3268">
            <v>5.1901803016662598</v>
          </cell>
        </row>
        <row r="3269">
          <cell r="A3269">
            <v>41232</v>
          </cell>
          <cell r="B3269">
            <v>5.3020032107755171</v>
          </cell>
          <cell r="C3269">
            <v>5.3510959149814967</v>
          </cell>
          <cell r="D3269">
            <v>5.2174544334411621</v>
          </cell>
          <cell r="E3269">
            <v>5.2174544334411621</v>
          </cell>
        </row>
        <row r="3270">
          <cell r="A3270">
            <v>41234</v>
          </cell>
          <cell r="B3270">
            <v>5.3101839791624794</v>
          </cell>
          <cell r="C3270">
            <v>5.3347303266328963</v>
          </cell>
          <cell r="D3270">
            <v>5.0783581733703613</v>
          </cell>
          <cell r="E3270">
            <v>5.0783581733703613</v>
          </cell>
        </row>
        <row r="3271">
          <cell r="A3271">
            <v>41235</v>
          </cell>
          <cell r="B3271">
            <v>5.1301790218817862</v>
          </cell>
          <cell r="C3271">
            <v>5.1683625273194691</v>
          </cell>
          <cell r="D3271">
            <v>5.0319941283949889</v>
          </cell>
          <cell r="E3271">
            <v>5.0865411758422852</v>
          </cell>
        </row>
        <row r="3272">
          <cell r="A3272">
            <v>41236</v>
          </cell>
          <cell r="B3272">
            <v>5.0865393514106758</v>
          </cell>
          <cell r="C3272">
            <v>5.236544848546373</v>
          </cell>
          <cell r="D3272">
            <v>5.0456289504478393</v>
          </cell>
          <cell r="E3272">
            <v>5.2283625602722168</v>
          </cell>
        </row>
        <row r="3273">
          <cell r="A3273">
            <v>41239</v>
          </cell>
          <cell r="B3273">
            <v>5.2174551830346259</v>
          </cell>
          <cell r="C3273">
            <v>5.2174551830346259</v>
          </cell>
          <cell r="D3273">
            <v>5.1001787863873638</v>
          </cell>
          <cell r="E3273">
            <v>5.1329069137573242</v>
          </cell>
        </row>
        <row r="3274">
          <cell r="A3274">
            <v>41240</v>
          </cell>
          <cell r="B3274">
            <v>5.1601804914338141</v>
          </cell>
          <cell r="C3274">
            <v>5.2610933405208797</v>
          </cell>
          <cell r="D3274">
            <v>5.0074480227384299</v>
          </cell>
          <cell r="E3274">
            <v>5.0483584403991699</v>
          </cell>
        </row>
        <row r="3275">
          <cell r="A3275">
            <v>41241</v>
          </cell>
          <cell r="B3275">
            <v>5.029266697992</v>
          </cell>
          <cell r="C3275">
            <v>5.1547253753045261</v>
          </cell>
          <cell r="D3275">
            <v>5.004720344569261</v>
          </cell>
          <cell r="E3275">
            <v>5.0865411758422852</v>
          </cell>
        </row>
        <row r="3276">
          <cell r="A3276">
            <v>41242</v>
          </cell>
          <cell r="B3276">
            <v>5.1819976165611648</v>
          </cell>
          <cell r="C3276">
            <v>5.2229080200195313</v>
          </cell>
          <cell r="D3276">
            <v>5.1110860078047944</v>
          </cell>
          <cell r="E3276">
            <v>5.2229080200195313</v>
          </cell>
        </row>
        <row r="3277">
          <cell r="A3277">
            <v>41243</v>
          </cell>
          <cell r="B3277">
            <v>5.2065436411941253</v>
          </cell>
          <cell r="C3277">
            <v>5.2583637598171773</v>
          </cell>
          <cell r="D3277">
            <v>5.0483563761062591</v>
          </cell>
          <cell r="E3277">
            <v>5.0892667770385742</v>
          </cell>
        </row>
        <row r="3278">
          <cell r="A3278">
            <v>41246</v>
          </cell>
          <cell r="B3278">
            <v>5.1492691401352104</v>
          </cell>
          <cell r="C3278">
            <v>5.1929074947315943</v>
          </cell>
          <cell r="D3278">
            <v>5.1029038760678196</v>
          </cell>
          <cell r="E3278">
            <v>5.1819977760314941</v>
          </cell>
        </row>
        <row r="3279">
          <cell r="A3279">
            <v>41247</v>
          </cell>
          <cell r="B3279">
            <v>5.192909347609258</v>
          </cell>
          <cell r="C3279">
            <v>5.2201826136828231</v>
          </cell>
          <cell r="D3279">
            <v>5.1056331274795541</v>
          </cell>
          <cell r="E3279">
            <v>5.1329069137573242</v>
          </cell>
        </row>
        <row r="3280">
          <cell r="A3280">
            <v>41248</v>
          </cell>
          <cell r="B3280">
            <v>5.1819982145042083</v>
          </cell>
          <cell r="C3280">
            <v>5.1847256444100136</v>
          </cell>
          <cell r="D3280">
            <v>5.1110865975654516</v>
          </cell>
          <cell r="E3280">
            <v>5.1656341552734384</v>
          </cell>
        </row>
        <row r="3281">
          <cell r="A3281">
            <v>41249</v>
          </cell>
          <cell r="B3281">
            <v>5.1601796665227599</v>
          </cell>
          <cell r="C3281">
            <v>5.1765437269302463</v>
          </cell>
          <cell r="D3281">
            <v>5.1001777648925781</v>
          </cell>
          <cell r="E3281">
            <v>5.1001777648925781</v>
          </cell>
        </row>
        <row r="3282">
          <cell r="A3282">
            <v>41250</v>
          </cell>
          <cell r="B3282">
            <v>5.1192695865778122</v>
          </cell>
          <cell r="C3282">
            <v>5.2474556884365846</v>
          </cell>
          <cell r="D3282">
            <v>5.0892683737198317</v>
          </cell>
          <cell r="E3282">
            <v>5.2038178443908691</v>
          </cell>
        </row>
        <row r="3283">
          <cell r="A3283">
            <v>41253</v>
          </cell>
          <cell r="B3283">
            <v>5.1929089164486122</v>
          </cell>
          <cell r="C3283">
            <v>5.3729151626503153</v>
          </cell>
          <cell r="D3283">
            <v>5.1656351324353507</v>
          </cell>
          <cell r="E3283">
            <v>5.3374590873718262</v>
          </cell>
        </row>
        <row r="3284">
          <cell r="A3284">
            <v>41254</v>
          </cell>
          <cell r="B3284">
            <v>5.3647306829501114</v>
          </cell>
          <cell r="C3284">
            <v>5.4520063400268546</v>
          </cell>
          <cell r="D3284">
            <v>5.3483666272992094</v>
          </cell>
          <cell r="E3284">
            <v>5.4520063400268546</v>
          </cell>
        </row>
        <row r="3285">
          <cell r="A3285">
            <v>41255</v>
          </cell>
          <cell r="B3285">
            <v>5.4356434773157574</v>
          </cell>
          <cell r="C3285">
            <v>5.4683715958002761</v>
          </cell>
          <cell r="D3285">
            <v>5.3674592902349358</v>
          </cell>
          <cell r="E3285">
            <v>5.4138245582580566</v>
          </cell>
        </row>
        <row r="3286">
          <cell r="A3286">
            <v>41256</v>
          </cell>
          <cell r="B3286">
            <v>5.3810969337113814</v>
          </cell>
          <cell r="C3286">
            <v>5.408370717724643</v>
          </cell>
          <cell r="D3286">
            <v>5.3047309627192414</v>
          </cell>
          <cell r="E3286">
            <v>5.3374590873718262</v>
          </cell>
        </row>
        <row r="3287">
          <cell r="A3287">
            <v>41257</v>
          </cell>
          <cell r="B3287">
            <v>5.3429131222912316</v>
          </cell>
          <cell r="C3287">
            <v>5.5311016306673988</v>
          </cell>
          <cell r="D3287">
            <v>5.3265490624945464</v>
          </cell>
          <cell r="E3287">
            <v>5.5120096206665039</v>
          </cell>
        </row>
        <row r="3288">
          <cell r="A3288">
            <v>41260</v>
          </cell>
          <cell r="B3288">
            <v>5.4765535227861006</v>
          </cell>
          <cell r="C3288">
            <v>5.4929175809444937</v>
          </cell>
          <cell r="D3288">
            <v>5.4001870510402208</v>
          </cell>
          <cell r="E3288">
            <v>5.4329156875610352</v>
          </cell>
        </row>
        <row r="3289">
          <cell r="A3289">
            <v>41261</v>
          </cell>
          <cell r="B3289">
            <v>5.4165513501230951</v>
          </cell>
          <cell r="C3289">
            <v>5.5256459325608001</v>
          </cell>
          <cell r="D3289">
            <v>5.4138239205366521</v>
          </cell>
          <cell r="E3289">
            <v>5.5010995864868164</v>
          </cell>
        </row>
        <row r="3290">
          <cell r="A3290">
            <v>41262</v>
          </cell>
          <cell r="B3290">
            <v>5.5638286289949193</v>
          </cell>
          <cell r="C3290">
            <v>5.7247433251451136</v>
          </cell>
          <cell r="D3290">
            <v>5.5638286289949193</v>
          </cell>
          <cell r="E3290">
            <v>5.7083792686462402</v>
          </cell>
        </row>
        <row r="3291">
          <cell r="A3291">
            <v>41263</v>
          </cell>
          <cell r="B3291">
            <v>5.6920148208774917</v>
          </cell>
          <cell r="C3291">
            <v>5.7738356179514652</v>
          </cell>
          <cell r="D3291">
            <v>5.6265575589735839</v>
          </cell>
          <cell r="E3291">
            <v>5.7411069869995117</v>
          </cell>
        </row>
        <row r="3292">
          <cell r="A3292">
            <v>41264</v>
          </cell>
          <cell r="B3292">
            <v>5.6347401132522759</v>
          </cell>
          <cell r="C3292">
            <v>5.6565590281841693</v>
          </cell>
          <cell r="D3292">
            <v>5.561101080280646</v>
          </cell>
          <cell r="E3292">
            <v>5.6429224014282227</v>
          </cell>
        </row>
        <row r="3293">
          <cell r="A3293">
            <v>41269</v>
          </cell>
          <cell r="B3293">
            <v>5.6020124431327458</v>
          </cell>
          <cell r="C3293">
            <v>5.6401954172264146</v>
          </cell>
          <cell r="D3293">
            <v>5.4547343655645788</v>
          </cell>
          <cell r="E3293">
            <v>5.4710984230041504</v>
          </cell>
        </row>
        <row r="3294">
          <cell r="A3294">
            <v>41270</v>
          </cell>
          <cell r="B3294">
            <v>5.4710986753439492</v>
          </cell>
          <cell r="C3294">
            <v>5.5010998822035626</v>
          </cell>
          <cell r="D3294">
            <v>5.2774558461330727</v>
          </cell>
          <cell r="E3294">
            <v>5.2938199043273926</v>
          </cell>
        </row>
        <row r="3295">
          <cell r="A3295">
            <v>41271</v>
          </cell>
          <cell r="B3295">
            <v>5.3183662083883858</v>
          </cell>
          <cell r="C3295">
            <v>5.3538217542212037</v>
          </cell>
          <cell r="D3295">
            <v>5.2638186545797154</v>
          </cell>
          <cell r="E3295">
            <v>5.3238210678100586</v>
          </cell>
        </row>
        <row r="3296">
          <cell r="A3296">
            <v>41276</v>
          </cell>
          <cell r="B3296">
            <v>5.4520066552397886</v>
          </cell>
          <cell r="C3296">
            <v>5.5120085428981289</v>
          </cell>
          <cell r="D3296">
            <v>5.3701858520507812</v>
          </cell>
          <cell r="E3296">
            <v>5.3701858520507812</v>
          </cell>
        </row>
        <row r="3297">
          <cell r="A3297">
            <v>41277</v>
          </cell>
          <cell r="B3297">
            <v>5.4029142398657282</v>
          </cell>
          <cell r="C3297">
            <v>5.5638289451599121</v>
          </cell>
          <cell r="D3297">
            <v>5.3729135546136648</v>
          </cell>
          <cell r="E3297">
            <v>5.5638289451599121</v>
          </cell>
        </row>
        <row r="3298">
          <cell r="A3298">
            <v>41278</v>
          </cell>
          <cell r="B3298">
            <v>5.5447372192817506</v>
          </cell>
          <cell r="C3298">
            <v>5.6238311138210832</v>
          </cell>
          <cell r="D3298">
            <v>5.5010993878821131</v>
          </cell>
          <cell r="E3298">
            <v>5.5720109939575204</v>
          </cell>
        </row>
        <row r="3299">
          <cell r="A3299">
            <v>41281</v>
          </cell>
          <cell r="B3299">
            <v>5.5856489991812026</v>
          </cell>
          <cell r="C3299">
            <v>5.637469131828869</v>
          </cell>
          <cell r="D3299">
            <v>5.4410988420856627</v>
          </cell>
          <cell r="E3299">
            <v>5.4765543937683114</v>
          </cell>
        </row>
        <row r="3300">
          <cell r="A3300">
            <v>41282</v>
          </cell>
          <cell r="B3300">
            <v>5.4847356167208492</v>
          </cell>
          <cell r="C3300">
            <v>5.5174637318725734</v>
          </cell>
          <cell r="D3300">
            <v>5.3074563322002994</v>
          </cell>
          <cell r="E3300">
            <v>5.3183660507202148</v>
          </cell>
        </row>
        <row r="3301">
          <cell r="A3301">
            <v>41283</v>
          </cell>
          <cell r="B3301">
            <v>5.3565500534031312</v>
          </cell>
          <cell r="C3301">
            <v>5.4192799065265724</v>
          </cell>
          <cell r="D3301">
            <v>5.307457351047443</v>
          </cell>
          <cell r="E3301">
            <v>5.367459774017334</v>
          </cell>
        </row>
        <row r="3302">
          <cell r="A3302">
            <v>41284</v>
          </cell>
          <cell r="B3302">
            <v>5.3920054824018173</v>
          </cell>
          <cell r="C3302">
            <v>5.4683714367810294</v>
          </cell>
          <cell r="D3302">
            <v>5.329276156960594</v>
          </cell>
          <cell r="E3302">
            <v>5.4083695411682129</v>
          </cell>
        </row>
        <row r="3303">
          <cell r="A3303">
            <v>41285</v>
          </cell>
          <cell r="B3303">
            <v>5.4138243609975234</v>
          </cell>
          <cell r="C3303">
            <v>5.4656444869479426</v>
          </cell>
          <cell r="D3303">
            <v>5.372913954280472</v>
          </cell>
          <cell r="E3303">
            <v>5.4220061302185059</v>
          </cell>
        </row>
        <row r="3304">
          <cell r="A3304">
            <v>41288</v>
          </cell>
          <cell r="B3304">
            <v>5.457460831202062</v>
          </cell>
          <cell r="C3304">
            <v>5.5201901404770028</v>
          </cell>
          <cell r="D3304">
            <v>5.3701851800014628</v>
          </cell>
          <cell r="E3304">
            <v>5.3783669471740723</v>
          </cell>
        </row>
        <row r="3305">
          <cell r="A3305">
            <v>41289</v>
          </cell>
          <cell r="B3305">
            <v>5.4574621582003324</v>
          </cell>
          <cell r="C3305">
            <v>5.5201914827280971</v>
          </cell>
          <cell r="D3305">
            <v>5.370186485778393</v>
          </cell>
          <cell r="E3305">
            <v>5.405642032623291</v>
          </cell>
        </row>
        <row r="3306">
          <cell r="A3306">
            <v>41290</v>
          </cell>
          <cell r="B3306">
            <v>5.424734156888344</v>
          </cell>
          <cell r="C3306">
            <v>5.424734156888344</v>
          </cell>
          <cell r="D3306">
            <v>5.3456407645602617</v>
          </cell>
          <cell r="E3306">
            <v>5.411097526550293</v>
          </cell>
        </row>
        <row r="3307">
          <cell r="A3307">
            <v>41291</v>
          </cell>
          <cell r="B3307">
            <v>5.4165513156356271</v>
          </cell>
          <cell r="C3307">
            <v>5.4356428024151686</v>
          </cell>
          <cell r="D3307">
            <v>5.3456397074516158</v>
          </cell>
          <cell r="E3307">
            <v>5.3756403923034668</v>
          </cell>
        </row>
        <row r="3308">
          <cell r="A3308">
            <v>41292</v>
          </cell>
          <cell r="B3308">
            <v>5.4001880232655184</v>
          </cell>
          <cell r="C3308">
            <v>5.424734375024336</v>
          </cell>
          <cell r="D3308">
            <v>5.3292769184112956</v>
          </cell>
          <cell r="E3308">
            <v>5.3401861190795898</v>
          </cell>
        </row>
        <row r="3309">
          <cell r="A3309">
            <v>41295</v>
          </cell>
          <cell r="B3309">
            <v>5.3374575805612956</v>
          </cell>
          <cell r="C3309">
            <v>5.3456398695165923</v>
          </cell>
          <cell r="D3309">
            <v>5.2556367718243946</v>
          </cell>
          <cell r="E3309">
            <v>5.2883648872375488</v>
          </cell>
        </row>
        <row r="3310">
          <cell r="A3310">
            <v>41296</v>
          </cell>
          <cell r="B3310">
            <v>5.2965482759981652</v>
          </cell>
          <cell r="C3310">
            <v>5.3483684097339026</v>
          </cell>
          <cell r="D3310">
            <v>5.2447281422624261</v>
          </cell>
          <cell r="E3310">
            <v>5.3401861190795898</v>
          </cell>
        </row>
        <row r="3311">
          <cell r="A3311">
            <v>41297</v>
          </cell>
          <cell r="B3311">
            <v>5.2965470952474432</v>
          </cell>
          <cell r="C3311">
            <v>5.3538215564471638</v>
          </cell>
          <cell r="D3311">
            <v>5.2447269730638819</v>
          </cell>
          <cell r="E3311">
            <v>5.3320026397705078</v>
          </cell>
        </row>
        <row r="3312">
          <cell r="A3312">
            <v>41298</v>
          </cell>
          <cell r="B3312">
            <v>5.2829109352137387</v>
          </cell>
          <cell r="C3312">
            <v>5.386550668554368</v>
          </cell>
          <cell r="D3312">
            <v>5.2829109352137387</v>
          </cell>
          <cell r="E3312">
            <v>5.3483676910400391</v>
          </cell>
        </row>
        <row r="3313">
          <cell r="A3313">
            <v>41302</v>
          </cell>
          <cell r="B3313">
            <v>5.3810947239904792</v>
          </cell>
          <cell r="C3313">
            <v>5.402913638200423</v>
          </cell>
          <cell r="D3313">
            <v>5.2556360973342873</v>
          </cell>
          <cell r="E3313">
            <v>5.2829098701477051</v>
          </cell>
        </row>
        <row r="3314">
          <cell r="A3314">
            <v>41303</v>
          </cell>
          <cell r="B3314">
            <v>5.277455207740271</v>
          </cell>
          <cell r="C3314">
            <v>5.2829100665465356</v>
          </cell>
          <cell r="D3314">
            <v>5.1383594294043364</v>
          </cell>
          <cell r="E3314">
            <v>5.211998462677002</v>
          </cell>
        </row>
        <row r="3315">
          <cell r="A3315">
            <v>41304</v>
          </cell>
          <cell r="B3315">
            <v>5.1792702758846563</v>
          </cell>
          <cell r="C3315">
            <v>5.1792702758846563</v>
          </cell>
          <cell r="D3315">
            <v>4.9556262476157977</v>
          </cell>
          <cell r="E3315">
            <v>4.963808536529541</v>
          </cell>
        </row>
        <row r="3316">
          <cell r="A3316">
            <v>41305</v>
          </cell>
          <cell r="B3316">
            <v>4.9801730387966776</v>
          </cell>
          <cell r="C3316">
            <v>4.999264527762608</v>
          </cell>
          <cell r="D3316">
            <v>4.8819876438815442</v>
          </cell>
          <cell r="E3316">
            <v>4.9310803413391113</v>
          </cell>
        </row>
        <row r="3317">
          <cell r="A3317">
            <v>41306</v>
          </cell>
          <cell r="B3317">
            <v>4.9474438023244618</v>
          </cell>
          <cell r="C3317">
            <v>5.0865395882375184</v>
          </cell>
          <cell r="D3317">
            <v>4.9419894634250454</v>
          </cell>
          <cell r="E3317">
            <v>5.0347194671630859</v>
          </cell>
        </row>
        <row r="3318">
          <cell r="A3318">
            <v>41309</v>
          </cell>
          <cell r="B3318">
            <v>4.9528995436836949</v>
          </cell>
          <cell r="C3318">
            <v>5.0047196739888031</v>
          </cell>
          <cell r="D3318">
            <v>4.8792604932823451</v>
          </cell>
          <cell r="E3318">
            <v>4.9092617034912109</v>
          </cell>
        </row>
        <row r="3319">
          <cell r="A3319">
            <v>41310</v>
          </cell>
          <cell r="B3319">
            <v>4.7128911528655459</v>
          </cell>
          <cell r="C3319">
            <v>4.9883553284409592</v>
          </cell>
          <cell r="D3319">
            <v>4.7074362931026918</v>
          </cell>
          <cell r="E3319">
            <v>4.9310803413391113</v>
          </cell>
        </row>
        <row r="3320">
          <cell r="A3320">
            <v>41311</v>
          </cell>
          <cell r="B3320">
            <v>4.890168736467877</v>
          </cell>
          <cell r="C3320">
            <v>4.9092602207604266</v>
          </cell>
          <cell r="D3320">
            <v>4.7810741689362093</v>
          </cell>
          <cell r="E3320">
            <v>4.8001656532287598</v>
          </cell>
        </row>
        <row r="3321">
          <cell r="A3321">
            <v>41312</v>
          </cell>
          <cell r="B3321">
            <v>4.841077136993408</v>
          </cell>
          <cell r="C3321">
            <v>4.9038064623702668</v>
          </cell>
          <cell r="D3321">
            <v>4.7238002555124696</v>
          </cell>
          <cell r="E3321">
            <v>4.772892951965332</v>
          </cell>
        </row>
        <row r="3322">
          <cell r="A3322">
            <v>41313</v>
          </cell>
          <cell r="B3322">
            <v>4.7865292199750664</v>
          </cell>
          <cell r="C3322">
            <v>4.8492590608260118</v>
          </cell>
          <cell r="D3322">
            <v>4.7401639568438494</v>
          </cell>
          <cell r="E3322">
            <v>4.8383493423461914</v>
          </cell>
        </row>
        <row r="3323">
          <cell r="A3323">
            <v>41318</v>
          </cell>
          <cell r="B3323">
            <v>4.8956248452299631</v>
          </cell>
          <cell r="C3323">
            <v>4.9092614745777201</v>
          </cell>
          <cell r="D3323">
            <v>4.8356224276100788</v>
          </cell>
          <cell r="E3323">
            <v>4.8547139167785636</v>
          </cell>
        </row>
        <row r="3324">
          <cell r="A3324">
            <v>41319</v>
          </cell>
          <cell r="B3324">
            <v>4.8519873307842474</v>
          </cell>
          <cell r="C3324">
            <v>4.8819880213916926</v>
          </cell>
          <cell r="D3324">
            <v>4.7947123392534881</v>
          </cell>
          <cell r="E3324">
            <v>4.8192586898803711</v>
          </cell>
        </row>
        <row r="3325">
          <cell r="A3325">
            <v>41320</v>
          </cell>
          <cell r="B3325">
            <v>4.8028943160760909</v>
          </cell>
          <cell r="C3325">
            <v>4.8519870141258874</v>
          </cell>
          <cell r="D3325">
            <v>4.7810753969655222</v>
          </cell>
          <cell r="E3325">
            <v>4.8083486557006836</v>
          </cell>
        </row>
        <row r="3326">
          <cell r="A3326">
            <v>41323</v>
          </cell>
          <cell r="B3326">
            <v>4.8110764263706223</v>
          </cell>
          <cell r="C3326">
            <v>4.895625199090996</v>
          </cell>
          <cell r="D3326">
            <v>4.7783483054887563</v>
          </cell>
          <cell r="E3326">
            <v>4.8819880485534668</v>
          </cell>
        </row>
        <row r="3327">
          <cell r="A3327">
            <v>41324</v>
          </cell>
          <cell r="B3327">
            <v>4.8847152294384566</v>
          </cell>
          <cell r="C3327">
            <v>4.9583542779716776</v>
          </cell>
          <cell r="D3327">
            <v>4.8792603695017576</v>
          </cell>
          <cell r="E3327">
            <v>4.9365353584289551</v>
          </cell>
        </row>
        <row r="3328">
          <cell r="A3328">
            <v>41325</v>
          </cell>
          <cell r="B3328">
            <v>4.9365351353329094</v>
          </cell>
          <cell r="C3328">
            <v>4.9365351353329094</v>
          </cell>
          <cell r="D3328">
            <v>4.786529615077292</v>
          </cell>
          <cell r="E3328">
            <v>4.8056216239929199</v>
          </cell>
        </row>
        <row r="3329">
          <cell r="A3329">
            <v>41326</v>
          </cell>
          <cell r="B3329">
            <v>4.7647096267512783</v>
          </cell>
          <cell r="C3329">
            <v>4.7919833988746339</v>
          </cell>
          <cell r="D3329">
            <v>4.6910711182833342</v>
          </cell>
          <cell r="E3329">
            <v>4.7237992286682129</v>
          </cell>
        </row>
        <row r="3330">
          <cell r="A3330">
            <v>41327</v>
          </cell>
          <cell r="B3330">
            <v>4.7756207995975153</v>
          </cell>
          <cell r="C3330">
            <v>4.7756207995975153</v>
          </cell>
          <cell r="D3330">
            <v>4.6392524176108498</v>
          </cell>
          <cell r="E3330">
            <v>4.6774353981018066</v>
          </cell>
        </row>
        <row r="3331">
          <cell r="A3331">
            <v>41330</v>
          </cell>
          <cell r="B3331">
            <v>4.6501608672218664</v>
          </cell>
          <cell r="C3331">
            <v>4.6637980153422296</v>
          </cell>
          <cell r="D3331">
            <v>4.5956138353524434</v>
          </cell>
          <cell r="E3331">
            <v>4.6228876113891602</v>
          </cell>
        </row>
        <row r="3332">
          <cell r="A3332">
            <v>41331</v>
          </cell>
          <cell r="B3332">
            <v>4.5765220338786179</v>
          </cell>
          <cell r="C3332">
            <v>4.598340949168696</v>
          </cell>
          <cell r="D3332">
            <v>4.5083378585716281</v>
          </cell>
          <cell r="E3332">
            <v>4.5656123161315918</v>
          </cell>
        </row>
        <row r="3333">
          <cell r="A3333">
            <v>41332</v>
          </cell>
          <cell r="B3333">
            <v>4.5792505359988347</v>
          </cell>
          <cell r="C3333">
            <v>4.6310701468239621</v>
          </cell>
          <cell r="D3333">
            <v>4.5383396050681286</v>
          </cell>
          <cell r="E3333">
            <v>4.5847048759460449</v>
          </cell>
        </row>
        <row r="3334">
          <cell r="A3334">
            <v>41333</v>
          </cell>
          <cell r="B3334">
            <v>4.5710679743681419</v>
          </cell>
          <cell r="C3334">
            <v>4.5956143233875064</v>
          </cell>
          <cell r="D3334">
            <v>4.5137929865882711</v>
          </cell>
          <cell r="E3334">
            <v>4.5301575660705566</v>
          </cell>
        </row>
        <row r="3335">
          <cell r="A3335">
            <v>41334</v>
          </cell>
          <cell r="B3335">
            <v>4.5001568907146767</v>
          </cell>
          <cell r="C3335">
            <v>4.641980141816493</v>
          </cell>
          <cell r="D3335">
            <v>4.4728831085483076</v>
          </cell>
          <cell r="E3335">
            <v>4.6092514991760254</v>
          </cell>
        </row>
        <row r="3336">
          <cell r="A3336">
            <v>41337</v>
          </cell>
          <cell r="B3336">
            <v>4.5874301355506759</v>
          </cell>
          <cell r="C3336">
            <v>4.6637965809250916</v>
          </cell>
          <cell r="D3336">
            <v>4.4946996376688313</v>
          </cell>
          <cell r="E3336">
            <v>4.5001544952392578</v>
          </cell>
        </row>
        <row r="3337">
          <cell r="A3337">
            <v>41338</v>
          </cell>
          <cell r="B3337">
            <v>4.5356115108759978</v>
          </cell>
          <cell r="C3337">
            <v>4.5710675764638236</v>
          </cell>
          <cell r="D3337">
            <v>4.4919736764633038</v>
          </cell>
          <cell r="E3337">
            <v>4.5165200233459473</v>
          </cell>
        </row>
        <row r="3338">
          <cell r="A3338">
            <v>41339</v>
          </cell>
          <cell r="B3338">
            <v>4.800166598147892</v>
          </cell>
          <cell r="C3338">
            <v>4.9829002298112668</v>
          </cell>
          <cell r="D3338">
            <v>4.6965263484381392</v>
          </cell>
          <cell r="E3338">
            <v>4.9228978157043457</v>
          </cell>
        </row>
        <row r="3339">
          <cell r="A3339">
            <v>41340</v>
          </cell>
          <cell r="B3339">
            <v>4.9938088671536258</v>
          </cell>
          <cell r="C3339">
            <v>5.3401846034864491</v>
          </cell>
          <cell r="D3339">
            <v>4.9938088671536258</v>
          </cell>
          <cell r="E3339">
            <v>5.168360710144043</v>
          </cell>
        </row>
        <row r="3340">
          <cell r="A3340">
            <v>41341</v>
          </cell>
          <cell r="B3340">
            <v>5.1247237290651011</v>
          </cell>
          <cell r="C3340">
            <v>5.2692738721358099</v>
          </cell>
          <cell r="D3340">
            <v>4.952899287032289</v>
          </cell>
          <cell r="E3340">
            <v>5.0101742744445801</v>
          </cell>
        </row>
        <row r="3341">
          <cell r="A3341">
            <v>41344</v>
          </cell>
          <cell r="B3341">
            <v>4.988354836332257</v>
          </cell>
          <cell r="C3341">
            <v>5.1738153681367978</v>
          </cell>
          <cell r="D3341">
            <v>4.8874420214908971</v>
          </cell>
          <cell r="E3341">
            <v>5.1629061698913574</v>
          </cell>
        </row>
        <row r="3342">
          <cell r="A3342">
            <v>41345</v>
          </cell>
          <cell r="B3342">
            <v>5.1410870963402591</v>
          </cell>
          <cell r="C3342">
            <v>5.2201804718695604</v>
          </cell>
          <cell r="D3342">
            <v>5.0810846871070057</v>
          </cell>
          <cell r="E3342">
            <v>5.1110858917236328</v>
          </cell>
        </row>
        <row r="3343">
          <cell r="A3343">
            <v>41346</v>
          </cell>
          <cell r="B3343">
            <v>5.1301784142183413</v>
          </cell>
          <cell r="C3343">
            <v>5.236546106519139</v>
          </cell>
          <cell r="D3343">
            <v>5.1083594937830146</v>
          </cell>
          <cell r="E3343">
            <v>5.1138143539428711</v>
          </cell>
        </row>
        <row r="3344">
          <cell r="A3344">
            <v>41347</v>
          </cell>
          <cell r="B3344">
            <v>5.1765429492906314</v>
          </cell>
          <cell r="C3344">
            <v>5.2856375359587764</v>
          </cell>
          <cell r="D3344">
            <v>5.072903222006901</v>
          </cell>
          <cell r="E3344">
            <v>5.2610917091369629</v>
          </cell>
        </row>
        <row r="3345">
          <cell r="A3345">
            <v>41348</v>
          </cell>
          <cell r="B3345">
            <v>5.2910926428589251</v>
          </cell>
          <cell r="C3345">
            <v>5.3320030497477529</v>
          </cell>
          <cell r="D3345">
            <v>5.1847254809071641</v>
          </cell>
          <cell r="E3345">
            <v>5.2065443992614746</v>
          </cell>
        </row>
        <row r="3346">
          <cell r="A3346">
            <v>41351</v>
          </cell>
          <cell r="B3346">
            <v>5.154722821295465</v>
          </cell>
          <cell r="C3346">
            <v>5.2774545275993168</v>
          </cell>
          <cell r="D3346">
            <v>5.138358767189585</v>
          </cell>
          <cell r="E3346">
            <v>5.236544132232666</v>
          </cell>
        </row>
        <row r="3347">
          <cell r="A3347">
            <v>41352</v>
          </cell>
          <cell r="B3347">
            <v>5.1547234073060846</v>
          </cell>
          <cell r="C3347">
            <v>5.2774551275625941</v>
          </cell>
          <cell r="D3347">
            <v>5.1356319219781739</v>
          </cell>
          <cell r="E3347">
            <v>5.2092709541320801</v>
          </cell>
        </row>
        <row r="3348">
          <cell r="A3348">
            <v>41353</v>
          </cell>
          <cell r="B3348">
            <v>5.1956355304300628</v>
          </cell>
          <cell r="C3348">
            <v>5.2256367431545074</v>
          </cell>
          <cell r="D3348">
            <v>5.0947232116000549</v>
          </cell>
          <cell r="E3348">
            <v>5.1410884857177734</v>
          </cell>
        </row>
        <row r="3349">
          <cell r="A3349">
            <v>41354</v>
          </cell>
          <cell r="B3349">
            <v>5.1056325969705911</v>
          </cell>
          <cell r="C3349">
            <v>5.1438161018736324</v>
          </cell>
          <cell r="D3349">
            <v>5.0429032591926566</v>
          </cell>
          <cell r="E3349">
            <v>5.0538129806518546</v>
          </cell>
        </row>
        <row r="3350">
          <cell r="A3350">
            <v>41355</v>
          </cell>
          <cell r="B3350">
            <v>5.0592672364037963</v>
          </cell>
          <cell r="C3350">
            <v>5.1029050811010856</v>
          </cell>
          <cell r="D3350">
            <v>5.0347208837360524</v>
          </cell>
          <cell r="E3350">
            <v>5.0810861587524414</v>
          </cell>
        </row>
        <row r="3351">
          <cell r="A3351">
            <v>41358</v>
          </cell>
          <cell r="B3351">
            <v>5.1083581415014603</v>
          </cell>
          <cell r="C3351">
            <v>5.1329044855188197</v>
          </cell>
          <cell r="D3351">
            <v>5.0238099122216422</v>
          </cell>
          <cell r="E3351">
            <v>5.0701751708984384</v>
          </cell>
        </row>
        <row r="3352">
          <cell r="A3352">
            <v>41359</v>
          </cell>
          <cell r="B3352">
            <v>5.1083581415014603</v>
          </cell>
          <cell r="C3352">
            <v>5.1492685414624066</v>
          </cell>
          <cell r="D3352">
            <v>5.0401739681652291</v>
          </cell>
          <cell r="E3352">
            <v>5.0701751708984384</v>
          </cell>
        </row>
        <row r="3353">
          <cell r="A3353">
            <v>41360</v>
          </cell>
          <cell r="B3353">
            <v>5.0729035608254378</v>
          </cell>
          <cell r="C3353">
            <v>5.0756309906998087</v>
          </cell>
          <cell r="D3353">
            <v>5.0047193745783316</v>
          </cell>
          <cell r="E3353">
            <v>5.023810863494873</v>
          </cell>
        </row>
        <row r="3354">
          <cell r="A3354">
            <v>41361</v>
          </cell>
          <cell r="B3354">
            <v>5.023810863494873</v>
          </cell>
          <cell r="C3354">
            <v>5.023810863494873</v>
          </cell>
          <cell r="D3354">
            <v>5.023810863494873</v>
          </cell>
          <cell r="E3354">
            <v>5.023810863494873</v>
          </cell>
        </row>
        <row r="3355">
          <cell r="A3355">
            <v>41365</v>
          </cell>
          <cell r="B3355">
            <v>4.9829009925497676</v>
          </cell>
          <cell r="C3355">
            <v>5.0129016839914362</v>
          </cell>
          <cell r="D3355">
            <v>4.9147167989578042</v>
          </cell>
          <cell r="E3355">
            <v>4.9174442291259766</v>
          </cell>
        </row>
        <row r="3356">
          <cell r="A3356">
            <v>41366</v>
          </cell>
          <cell r="B3356">
            <v>4.9829001125427954</v>
          </cell>
          <cell r="C3356">
            <v>5.0129007986861804</v>
          </cell>
          <cell r="D3356">
            <v>4.8192579727813403</v>
          </cell>
          <cell r="E3356">
            <v>4.8274402618408203</v>
          </cell>
        </row>
        <row r="3357">
          <cell r="A3357">
            <v>41367</v>
          </cell>
          <cell r="B3357">
            <v>4.8219860231062439</v>
          </cell>
          <cell r="C3357">
            <v>4.9147165635662944</v>
          </cell>
          <cell r="D3357">
            <v>4.8219860231062439</v>
          </cell>
          <cell r="E3357">
            <v>4.9092617034912109</v>
          </cell>
        </row>
        <row r="3358">
          <cell r="A3358">
            <v>41368</v>
          </cell>
          <cell r="B3358">
            <v>4.8956245672727521</v>
          </cell>
          <cell r="C3358">
            <v>4.9665356600998694</v>
          </cell>
          <cell r="D3358">
            <v>4.827440383997109</v>
          </cell>
          <cell r="E3358">
            <v>4.830167293548584</v>
          </cell>
        </row>
        <row r="3359">
          <cell r="A3359">
            <v>41369</v>
          </cell>
          <cell r="B3359">
            <v>4.7947120193627439</v>
          </cell>
          <cell r="C3359">
            <v>4.8847151255885066</v>
          </cell>
          <cell r="D3359">
            <v>4.7865297296316518</v>
          </cell>
          <cell r="E3359">
            <v>4.8547139167785636</v>
          </cell>
        </row>
        <row r="3360">
          <cell r="A3360">
            <v>41372</v>
          </cell>
          <cell r="B3360">
            <v>4.8710776937597382</v>
          </cell>
          <cell r="C3360">
            <v>4.884714320860942</v>
          </cell>
          <cell r="D3360">
            <v>4.7292544830097123</v>
          </cell>
          <cell r="E3360">
            <v>4.7374367713928223</v>
          </cell>
        </row>
        <row r="3361">
          <cell r="A3361">
            <v>41373</v>
          </cell>
          <cell r="B3361">
            <v>4.767438761965578</v>
          </cell>
          <cell r="C3361">
            <v>4.9774462061994189</v>
          </cell>
          <cell r="D3361">
            <v>4.767438761965578</v>
          </cell>
          <cell r="E3361">
            <v>4.9501724243164062</v>
          </cell>
        </row>
        <row r="3362">
          <cell r="A3362">
            <v>41374</v>
          </cell>
          <cell r="B3362">
            <v>4.9665358765411947</v>
          </cell>
          <cell r="C3362">
            <v>5.0865401899932356</v>
          </cell>
          <cell r="D3362">
            <v>4.9556266772477677</v>
          </cell>
          <cell r="E3362">
            <v>5.023810863494873</v>
          </cell>
        </row>
        <row r="3363">
          <cell r="A3363">
            <v>41375</v>
          </cell>
          <cell r="B3363">
            <v>5.0374482029889203</v>
          </cell>
          <cell r="C3363">
            <v>5.0538127845427034</v>
          </cell>
          <cell r="D3363">
            <v>4.8738065490841453</v>
          </cell>
          <cell r="E3363">
            <v>4.9065346717834473</v>
          </cell>
        </row>
        <row r="3364">
          <cell r="A3364">
            <v>41376</v>
          </cell>
          <cell r="B3364">
            <v>4.8928978060964008</v>
          </cell>
          <cell r="C3364">
            <v>4.9310807874828981</v>
          </cell>
          <cell r="D3364">
            <v>4.781075771860996</v>
          </cell>
          <cell r="E3364">
            <v>4.8983521461486816</v>
          </cell>
        </row>
        <row r="3365">
          <cell r="A3365">
            <v>41379</v>
          </cell>
          <cell r="B3365">
            <v>4.8274406402427781</v>
          </cell>
          <cell r="C3365">
            <v>4.8628961885383548</v>
          </cell>
          <cell r="D3365">
            <v>4.6692533474546991</v>
          </cell>
          <cell r="E3365">
            <v>4.699254035949707</v>
          </cell>
        </row>
        <row r="3366">
          <cell r="A3366">
            <v>41380</v>
          </cell>
          <cell r="B3366">
            <v>4.7647104194595142</v>
          </cell>
          <cell r="C3366">
            <v>4.8410768900692656</v>
          </cell>
          <cell r="D3366">
            <v>4.7538012209175626</v>
          </cell>
          <cell r="E3366">
            <v>4.8274402618408203</v>
          </cell>
        </row>
        <row r="3367">
          <cell r="A3367">
            <v>41381</v>
          </cell>
          <cell r="B3367">
            <v>4.7565289844461871</v>
          </cell>
          <cell r="C3367">
            <v>4.8001668220848073</v>
          </cell>
          <cell r="D3367">
            <v>4.6310698110821082</v>
          </cell>
          <cell r="E3367">
            <v>4.6828899383544922</v>
          </cell>
        </row>
        <row r="3368">
          <cell r="A3368">
            <v>41382</v>
          </cell>
          <cell r="B3368">
            <v>4.7238005551618691</v>
          </cell>
          <cell r="C3368">
            <v>4.8928975736477733</v>
          </cell>
          <cell r="D3368">
            <v>4.6692535158017021</v>
          </cell>
          <cell r="E3368">
            <v>4.8601689338684082</v>
          </cell>
        </row>
        <row r="3369">
          <cell r="A3369">
            <v>41383</v>
          </cell>
          <cell r="B3369">
            <v>4.9501711139532896</v>
          </cell>
          <cell r="C3369">
            <v>5.0401742061995689</v>
          </cell>
          <cell r="D3369">
            <v>4.8956240848305672</v>
          </cell>
          <cell r="E3369">
            <v>5.0156278610229492</v>
          </cell>
        </row>
        <row r="3370">
          <cell r="A3370">
            <v>41386</v>
          </cell>
          <cell r="B3370">
            <v>5.0101744525918326</v>
          </cell>
          <cell r="C3370">
            <v>5.1247239112854004</v>
          </cell>
          <cell r="D3370">
            <v>4.9556268931362002</v>
          </cell>
          <cell r="E3370">
            <v>5.1247239112854004</v>
          </cell>
        </row>
        <row r="3371">
          <cell r="A3371">
            <v>41387</v>
          </cell>
          <cell r="B3371">
            <v>5.1029048446484406</v>
          </cell>
          <cell r="C3371">
            <v>5.3238220084215202</v>
          </cell>
          <cell r="D3371">
            <v>5.0892682138889693</v>
          </cell>
          <cell r="E3371">
            <v>5.2147274017333984</v>
          </cell>
        </row>
        <row r="3372">
          <cell r="A3372">
            <v>41388</v>
          </cell>
          <cell r="B3372">
            <v>5.198360773751638</v>
          </cell>
          <cell r="C3372">
            <v>5.3620028794527164</v>
          </cell>
          <cell r="D3372">
            <v>5.1847241483615116</v>
          </cell>
          <cell r="E3372">
            <v>5.3020009994506836</v>
          </cell>
        </row>
        <row r="3373">
          <cell r="A3373">
            <v>41389</v>
          </cell>
          <cell r="B3373">
            <v>5.3101833621978907</v>
          </cell>
          <cell r="C3373">
            <v>5.3701857691337587</v>
          </cell>
          <cell r="D3373">
            <v>5.2201802719980606</v>
          </cell>
          <cell r="E3373">
            <v>5.2283625602722168</v>
          </cell>
        </row>
        <row r="3374">
          <cell r="A3374">
            <v>41390</v>
          </cell>
          <cell r="B3374">
            <v>5.2283625602722168</v>
          </cell>
          <cell r="C3374">
            <v>5.2283625602722168</v>
          </cell>
          <cell r="D3374">
            <v>5.2283625602722168</v>
          </cell>
          <cell r="E3374">
            <v>5.2283625602722168</v>
          </cell>
        </row>
        <row r="3375">
          <cell r="A3375">
            <v>41393</v>
          </cell>
          <cell r="B3375">
            <v>5.4547335825340673</v>
          </cell>
          <cell r="C3375">
            <v>5.6129208356193976</v>
          </cell>
          <cell r="D3375">
            <v>5.4383695274435659</v>
          </cell>
          <cell r="E3375">
            <v>5.5692830085754386</v>
          </cell>
        </row>
        <row r="3376">
          <cell r="A3376">
            <v>41394</v>
          </cell>
          <cell r="B3376">
            <v>5.4609005693529538</v>
          </cell>
          <cell r="C3376">
            <v>5.5859595754726259</v>
          </cell>
          <cell r="D3376">
            <v>5.4025400532092851</v>
          </cell>
          <cell r="E3376">
            <v>5.5831804275512704</v>
          </cell>
        </row>
        <row r="3377">
          <cell r="A3377">
            <v>41396</v>
          </cell>
          <cell r="B3377">
            <v>5.516482230813212</v>
          </cell>
          <cell r="C3377">
            <v>5.7332504586901232</v>
          </cell>
          <cell r="D3377">
            <v>5.516482230813212</v>
          </cell>
          <cell r="E3377">
            <v>5.6276454925537109</v>
          </cell>
        </row>
        <row r="3378">
          <cell r="A3378">
            <v>41397</v>
          </cell>
          <cell r="B3378">
            <v>5.6943414610253322</v>
          </cell>
          <cell r="C3378">
            <v>5.7415858970249163</v>
          </cell>
          <cell r="D3378">
            <v>5.5275963616110326</v>
          </cell>
          <cell r="E3378">
            <v>5.5498290061950684</v>
          </cell>
        </row>
        <row r="3379">
          <cell r="A3379">
            <v>41400</v>
          </cell>
          <cell r="B3379">
            <v>5.5609464788857306</v>
          </cell>
          <cell r="C3379">
            <v>5.6609936604765476</v>
          </cell>
          <cell r="D3379">
            <v>5.5081437408163394</v>
          </cell>
          <cell r="E3379">
            <v>5.6498770713806152</v>
          </cell>
        </row>
        <row r="3380">
          <cell r="A3380">
            <v>41401</v>
          </cell>
          <cell r="B3380">
            <v>5.6693314219677244</v>
          </cell>
          <cell r="C3380">
            <v>5.7638203231728706</v>
          </cell>
          <cell r="D3380">
            <v>5.6359827098178021</v>
          </cell>
          <cell r="E3380">
            <v>5.7304716110229492</v>
          </cell>
        </row>
        <row r="3381">
          <cell r="A3381">
            <v>41402</v>
          </cell>
          <cell r="B3381">
            <v>5.766599613745468</v>
          </cell>
          <cell r="C3381">
            <v>5.7860531179929691</v>
          </cell>
          <cell r="D3381">
            <v>5.6193079629071638</v>
          </cell>
          <cell r="E3381">
            <v>5.6387619972229004</v>
          </cell>
        </row>
        <row r="3382">
          <cell r="A3382">
            <v>41403</v>
          </cell>
          <cell r="B3382">
            <v>5.6276448431680182</v>
          </cell>
          <cell r="C3382">
            <v>5.7026802349599546</v>
          </cell>
          <cell r="D3382">
            <v>5.5831795436027623</v>
          </cell>
          <cell r="E3382">
            <v>5.6415400505065918</v>
          </cell>
        </row>
        <row r="3383">
          <cell r="A3383">
            <v>41404</v>
          </cell>
          <cell r="B3383">
            <v>5.6026338035931396</v>
          </cell>
          <cell r="C3383">
            <v>5.6665526141039253</v>
          </cell>
          <cell r="D3383">
            <v>5.4775748003605118</v>
          </cell>
          <cell r="E3383">
            <v>5.5470519065856934</v>
          </cell>
        </row>
        <row r="3384">
          <cell r="A3384">
            <v>41407</v>
          </cell>
          <cell r="B3384">
            <v>5.5053648852315726</v>
          </cell>
          <cell r="C3384">
            <v>5.5164814749164917</v>
          </cell>
          <cell r="D3384">
            <v>5.3858641964595453</v>
          </cell>
          <cell r="E3384">
            <v>5.4164342880249023</v>
          </cell>
        </row>
        <row r="3385">
          <cell r="A3385">
            <v>41408</v>
          </cell>
          <cell r="B3385">
            <v>5.427551041667928</v>
          </cell>
          <cell r="C3385">
            <v>5.4692371941093088</v>
          </cell>
          <cell r="D3385">
            <v>5.3497365017273459</v>
          </cell>
          <cell r="E3385">
            <v>5.4331088066101074</v>
          </cell>
        </row>
        <row r="3386">
          <cell r="A3386">
            <v>41409</v>
          </cell>
          <cell r="B3386">
            <v>5.4192152195897281</v>
          </cell>
          <cell r="C3386">
            <v>5.4581222361597836</v>
          </cell>
          <cell r="D3386">
            <v>5.3719707580110834</v>
          </cell>
          <cell r="E3386">
            <v>5.4386687278747559</v>
          </cell>
        </row>
        <row r="3387">
          <cell r="A3387">
            <v>41410</v>
          </cell>
          <cell r="B3387">
            <v>5.4247715775970926</v>
          </cell>
          <cell r="C3387">
            <v>5.5804001183282761</v>
          </cell>
          <cell r="D3387">
            <v>5.4080966935390631</v>
          </cell>
          <cell r="E3387">
            <v>5.4886903762817383</v>
          </cell>
        </row>
        <row r="3388">
          <cell r="A3388">
            <v>41411</v>
          </cell>
          <cell r="B3388">
            <v>5.5331561994195066</v>
          </cell>
          <cell r="C3388">
            <v>5.5720632057823867</v>
          </cell>
          <cell r="D3388">
            <v>5.499807488270811</v>
          </cell>
          <cell r="E3388">
            <v>5.5275979042053223</v>
          </cell>
        </row>
        <row r="3389">
          <cell r="A3389">
            <v>41414</v>
          </cell>
          <cell r="B3389">
            <v>5.5331553492345842</v>
          </cell>
          <cell r="C3389">
            <v>5.627644233084415</v>
          </cell>
          <cell r="D3389">
            <v>5.435887318204685</v>
          </cell>
          <cell r="E3389">
            <v>5.6137490272521973</v>
          </cell>
        </row>
        <row r="3390">
          <cell r="A3390">
            <v>41415</v>
          </cell>
          <cell r="B3390">
            <v>5.610971135809697</v>
          </cell>
          <cell r="C3390">
            <v>5.6637733538437809</v>
          </cell>
          <cell r="D3390">
            <v>5.5526100921032828</v>
          </cell>
          <cell r="E3390">
            <v>5.6276454925537109</v>
          </cell>
        </row>
        <row r="3391">
          <cell r="A3391">
            <v>41416</v>
          </cell>
          <cell r="B3391">
            <v>5.6332029636410121</v>
          </cell>
          <cell r="C3391">
            <v>5.6693308196431458</v>
          </cell>
          <cell r="D3391">
            <v>5.4692369777974461</v>
          </cell>
          <cell r="E3391">
            <v>5.5359349250793457</v>
          </cell>
        </row>
        <row r="3392">
          <cell r="A3392">
            <v>41417</v>
          </cell>
          <cell r="B3392">
            <v>5.4331088994037513</v>
          </cell>
          <cell r="C3392">
            <v>5.5192608833312988</v>
          </cell>
          <cell r="D3392">
            <v>5.4136553966034002</v>
          </cell>
          <cell r="E3392">
            <v>5.5192608833312988</v>
          </cell>
        </row>
        <row r="3393">
          <cell r="A3393">
            <v>41418</v>
          </cell>
          <cell r="B3393">
            <v>5.5275985292606897</v>
          </cell>
          <cell r="C3393">
            <v>5.602633932932493</v>
          </cell>
          <cell r="D3393">
            <v>5.4998081101836664</v>
          </cell>
          <cell r="E3393">
            <v>5.5831804275512704</v>
          </cell>
        </row>
        <row r="3394">
          <cell r="A3394">
            <v>41421</v>
          </cell>
          <cell r="B3394">
            <v>5.5609456230651899</v>
          </cell>
          <cell r="C3394">
            <v>5.5998526187769428</v>
          </cell>
          <cell r="D3394">
            <v>5.5359338315167603</v>
          </cell>
          <cell r="E3394">
            <v>5.5387129783630371</v>
          </cell>
        </row>
        <row r="3395">
          <cell r="A3395">
            <v>41422</v>
          </cell>
          <cell r="B3395">
            <v>5.6026336290349086</v>
          </cell>
          <cell r="C3395">
            <v>5.6526572287694012</v>
          </cell>
          <cell r="D3395">
            <v>5.5609474726122441</v>
          </cell>
          <cell r="E3395">
            <v>5.5692849159240723</v>
          </cell>
        </row>
        <row r="3396">
          <cell r="A3396">
            <v>41423</v>
          </cell>
          <cell r="B3396">
            <v>5.5359353796694393</v>
          </cell>
          <cell r="C3396">
            <v>5.5776215338852149</v>
          </cell>
          <cell r="D3396">
            <v>5.502586138255892</v>
          </cell>
          <cell r="E3396">
            <v>5.516481876373291</v>
          </cell>
        </row>
        <row r="3397">
          <cell r="A3397">
            <v>41425</v>
          </cell>
          <cell r="B3397">
            <v>5.5220397654085174</v>
          </cell>
          <cell r="C3397">
            <v>5.6582148085324686</v>
          </cell>
          <cell r="D3397">
            <v>5.5025857334752351</v>
          </cell>
          <cell r="E3397">
            <v>5.5748419761657706</v>
          </cell>
        </row>
        <row r="3398">
          <cell r="A3398">
            <v>41428</v>
          </cell>
          <cell r="B3398">
            <v>5.5887383976903351</v>
          </cell>
          <cell r="C3398">
            <v>5.6804481534772924</v>
          </cell>
          <cell r="D3398">
            <v>5.5414939459171606</v>
          </cell>
          <cell r="E3398">
            <v>5.6387619972229004</v>
          </cell>
        </row>
        <row r="3399">
          <cell r="A3399">
            <v>41429</v>
          </cell>
          <cell r="B3399">
            <v>5.6860055654991033</v>
          </cell>
          <cell r="C3399">
            <v>5.6887847130857487</v>
          </cell>
          <cell r="D3399">
            <v>5.5470513665760377</v>
          </cell>
          <cell r="E3399">
            <v>5.5776214599609384</v>
          </cell>
        </row>
        <row r="3400">
          <cell r="A3400">
            <v>41430</v>
          </cell>
          <cell r="B3400">
            <v>5.5581676017291066</v>
          </cell>
          <cell r="C3400">
            <v>5.5942954579103521</v>
          </cell>
          <cell r="D3400">
            <v>5.36918981845941</v>
          </cell>
          <cell r="E3400">
            <v>5.3969807624816886</v>
          </cell>
        </row>
        <row r="3401">
          <cell r="A3401">
            <v>41431</v>
          </cell>
          <cell r="B3401">
            <v>5.4080967903137216</v>
          </cell>
          <cell r="C3401">
            <v>5.4331085867801807</v>
          </cell>
          <cell r="D3401">
            <v>5.3024918397305774</v>
          </cell>
          <cell r="E3401">
            <v>5.4080967903137207</v>
          </cell>
        </row>
        <row r="3402">
          <cell r="A3402">
            <v>41432</v>
          </cell>
          <cell r="B3402">
            <v>5.2663636800345177</v>
          </cell>
          <cell r="C3402">
            <v>5.3552942712005196</v>
          </cell>
          <cell r="D3402">
            <v>5.2024443538243359</v>
          </cell>
          <cell r="E3402">
            <v>5.2357935905456543</v>
          </cell>
        </row>
        <row r="3403">
          <cell r="A3403">
            <v>41435</v>
          </cell>
          <cell r="B3403">
            <v>5.2357949870625466</v>
          </cell>
          <cell r="C3403">
            <v>5.313609540121945</v>
          </cell>
          <cell r="D3403">
            <v>5.2330158390888242</v>
          </cell>
          <cell r="E3403">
            <v>5.2469110488891602</v>
          </cell>
        </row>
        <row r="3404">
          <cell r="A3404">
            <v>41436</v>
          </cell>
          <cell r="B3404">
            <v>5.1829926160053637</v>
          </cell>
          <cell r="C3404">
            <v>5.2219001604240791</v>
          </cell>
          <cell r="D3404">
            <v>5.0662710428858491</v>
          </cell>
          <cell r="E3404">
            <v>5.1496438980102539</v>
          </cell>
        </row>
        <row r="3405">
          <cell r="A3405">
            <v>41437</v>
          </cell>
          <cell r="B3405">
            <v>5.1885492342161914</v>
          </cell>
          <cell r="C3405">
            <v>5.2246770887040297</v>
          </cell>
          <cell r="D3405">
            <v>5.0190249606876778</v>
          </cell>
          <cell r="E3405">
            <v>5.0356998443603516</v>
          </cell>
        </row>
        <row r="3406">
          <cell r="A3406">
            <v>41438</v>
          </cell>
          <cell r="B3406">
            <v>5.0301415470805102</v>
          </cell>
          <cell r="C3406">
            <v>5.285817265840226</v>
          </cell>
          <cell r="D3406">
            <v>4.985676250780398</v>
          </cell>
          <cell r="E3406">
            <v>5.2246770858764648</v>
          </cell>
        </row>
        <row r="3407">
          <cell r="A3407">
            <v>41439</v>
          </cell>
          <cell r="B3407">
            <v>5.182991698883824</v>
          </cell>
          <cell r="C3407">
            <v>5.2413527401508526</v>
          </cell>
          <cell r="D3407">
            <v>5.0023513398474222</v>
          </cell>
          <cell r="E3407">
            <v>5.0996193885803223</v>
          </cell>
        </row>
        <row r="3408">
          <cell r="A3408">
            <v>41442</v>
          </cell>
          <cell r="B3408">
            <v>5.1274104999536414</v>
          </cell>
          <cell r="C3408">
            <v>5.1496431520860932</v>
          </cell>
          <cell r="D3408">
            <v>4.9912349093156019</v>
          </cell>
          <cell r="E3408">
            <v>5.0273633003234863</v>
          </cell>
        </row>
        <row r="3409">
          <cell r="A3409">
            <v>41443</v>
          </cell>
          <cell r="B3409">
            <v>4.9884569364475366</v>
          </cell>
          <cell r="C3409">
            <v>5.0245848020572934</v>
          </cell>
          <cell r="D3409">
            <v>4.8967471682876687</v>
          </cell>
          <cell r="E3409">
            <v>4.9551076889038086</v>
          </cell>
        </row>
        <row r="3410">
          <cell r="A3410">
            <v>41444</v>
          </cell>
          <cell r="B3410">
            <v>4.971780936294353</v>
          </cell>
          <cell r="C3410">
            <v>4.9884558213730168</v>
          </cell>
          <cell r="D3410">
            <v>4.7661287909378647</v>
          </cell>
          <cell r="E3410">
            <v>4.780024528503418</v>
          </cell>
        </row>
        <row r="3411">
          <cell r="A3411">
            <v>41445</v>
          </cell>
          <cell r="B3411">
            <v>4.6966525534786383</v>
          </cell>
          <cell r="C3411">
            <v>4.7994789100230122</v>
          </cell>
          <cell r="D3411">
            <v>4.5854892829362646</v>
          </cell>
          <cell r="E3411">
            <v>4.693873405456543</v>
          </cell>
        </row>
        <row r="3412">
          <cell r="A3412">
            <v>41446</v>
          </cell>
          <cell r="B3412">
            <v>4.7049892744678532</v>
          </cell>
          <cell r="C3412">
            <v>4.7049892744678532</v>
          </cell>
          <cell r="D3412">
            <v>4.5576976323427569</v>
          </cell>
          <cell r="E3412">
            <v>4.5604767799377441</v>
          </cell>
        </row>
        <row r="3413">
          <cell r="A3413">
            <v>41449</v>
          </cell>
          <cell r="B3413">
            <v>4.4381977166498991</v>
          </cell>
          <cell r="C3413">
            <v>4.5160120031093021</v>
          </cell>
          <cell r="D3413">
            <v>4.3270341852451901</v>
          </cell>
          <cell r="E3413">
            <v>4.4215230941772461</v>
          </cell>
        </row>
        <row r="3414">
          <cell r="A3414">
            <v>41450</v>
          </cell>
          <cell r="B3414">
            <v>4.4743266105651864</v>
          </cell>
          <cell r="C3414">
            <v>4.5549197937072758</v>
          </cell>
          <cell r="D3414">
            <v>4.4104075226823909</v>
          </cell>
          <cell r="E3414">
            <v>4.4743266105651864</v>
          </cell>
        </row>
        <row r="3415">
          <cell r="A3415">
            <v>41451</v>
          </cell>
          <cell r="B3415">
            <v>4.4854415439874611</v>
          </cell>
          <cell r="C3415">
            <v>4.5688143845861884</v>
          </cell>
          <cell r="D3415">
            <v>4.468767187895005</v>
          </cell>
          <cell r="E3415">
            <v>4.4882206916809082</v>
          </cell>
        </row>
        <row r="3416">
          <cell r="A3416">
            <v>41452</v>
          </cell>
          <cell r="B3416">
            <v>4.5076735092002824</v>
          </cell>
          <cell r="C3416">
            <v>4.6132789852005516</v>
          </cell>
          <cell r="D3416">
            <v>4.493778302916736</v>
          </cell>
          <cell r="E3416">
            <v>4.5521388053894043</v>
          </cell>
        </row>
        <row r="3417">
          <cell r="A3417">
            <v>41453</v>
          </cell>
          <cell r="B3417">
            <v>4.5438027829544412</v>
          </cell>
          <cell r="C3417">
            <v>4.5438027829544412</v>
          </cell>
          <cell r="D3417">
            <v>4.4298601078764994</v>
          </cell>
          <cell r="E3417">
            <v>4.493779182434082</v>
          </cell>
        </row>
        <row r="3418">
          <cell r="A3418">
            <v>41456</v>
          </cell>
          <cell r="B3418">
            <v>4.5438029596531688</v>
          </cell>
          <cell r="C3418">
            <v>4.5438029596531688</v>
          </cell>
          <cell r="D3418">
            <v>4.4298602801442399</v>
          </cell>
          <cell r="E3418">
            <v>4.479884147644043</v>
          </cell>
        </row>
        <row r="3419">
          <cell r="A3419">
            <v>41457</v>
          </cell>
          <cell r="B3419">
            <v>4.4604306749362364</v>
          </cell>
          <cell r="C3419">
            <v>4.5160125802590656</v>
          </cell>
          <cell r="D3419">
            <v>4.1991968330624374</v>
          </cell>
          <cell r="E3419">
            <v>4.2770113945007324</v>
          </cell>
        </row>
        <row r="3420">
          <cell r="A3420">
            <v>41458</v>
          </cell>
          <cell r="B3420">
            <v>4.2353231882077962</v>
          </cell>
          <cell r="C3420">
            <v>4.4409753034935742</v>
          </cell>
          <cell r="D3420">
            <v>4.2103113943152453</v>
          </cell>
          <cell r="E3420">
            <v>4.4187426567077637</v>
          </cell>
        </row>
        <row r="3421">
          <cell r="A3421">
            <v>41459</v>
          </cell>
          <cell r="B3421">
            <v>4.4743254008564577</v>
          </cell>
          <cell r="C3421">
            <v>4.4937789042839906</v>
          </cell>
          <cell r="D3421">
            <v>4.4131854778975024</v>
          </cell>
          <cell r="E3421">
            <v>4.4354181289672852</v>
          </cell>
        </row>
        <row r="3422">
          <cell r="A3422">
            <v>41460</v>
          </cell>
          <cell r="B3422">
            <v>4.393732639981935</v>
          </cell>
          <cell r="C3422">
            <v>4.3965115230109904</v>
          </cell>
          <cell r="D3422">
            <v>4.1519520591662298</v>
          </cell>
          <cell r="E3422">
            <v>4.2103128433227539</v>
          </cell>
        </row>
        <row r="3423">
          <cell r="A3423">
            <v>41463</v>
          </cell>
          <cell r="B3423">
            <v>4.2242074563519054</v>
          </cell>
          <cell r="C3423">
            <v>4.2658938736884009</v>
          </cell>
          <cell r="D3423">
            <v>4.1602886541503414</v>
          </cell>
          <cell r="E3423">
            <v>4.1686258316040039</v>
          </cell>
        </row>
        <row r="3424">
          <cell r="A3424">
            <v>41465</v>
          </cell>
          <cell r="B3424">
            <v>4.2186498852209544</v>
          </cell>
          <cell r="C3424">
            <v>4.2909058727348519</v>
          </cell>
          <cell r="D3424">
            <v>4.1853009067451277</v>
          </cell>
          <cell r="E3424">
            <v>4.2381033897399902</v>
          </cell>
        </row>
        <row r="3425">
          <cell r="A3425">
            <v>41466</v>
          </cell>
          <cell r="B3425">
            <v>4.313138605203017</v>
          </cell>
          <cell r="C3425">
            <v>4.3992900629808132</v>
          </cell>
          <cell r="D3425">
            <v>4.2381032080732162</v>
          </cell>
          <cell r="E3425">
            <v>4.3798365592956543</v>
          </cell>
        </row>
        <row r="3426">
          <cell r="A3426">
            <v>41467</v>
          </cell>
          <cell r="B3426">
            <v>4.352045753986129</v>
          </cell>
          <cell r="C3426">
            <v>4.4243020057847273</v>
          </cell>
          <cell r="D3426">
            <v>4.2436616413223511</v>
          </cell>
          <cell r="E3426">
            <v>4.2881269454956046</v>
          </cell>
        </row>
        <row r="3427">
          <cell r="A3427">
            <v>41470</v>
          </cell>
          <cell r="B3427">
            <v>4.2936845218587072</v>
          </cell>
          <cell r="C3427">
            <v>4.3603824710639696</v>
          </cell>
          <cell r="D3427">
            <v>4.2658938422068928</v>
          </cell>
          <cell r="E3427">
            <v>4.3075799942016602</v>
          </cell>
        </row>
        <row r="3428">
          <cell r="A3428">
            <v>41471</v>
          </cell>
          <cell r="B3428">
            <v>4.3464877219875717</v>
          </cell>
          <cell r="C3428">
            <v>4.3909530261455423</v>
          </cell>
          <cell r="D3428">
            <v>4.2992432700611971</v>
          </cell>
          <cell r="E3428">
            <v>4.3770575523376456</v>
          </cell>
        </row>
        <row r="3429">
          <cell r="A3429">
            <v>41472</v>
          </cell>
          <cell r="B3429">
            <v>4.4215215773801493</v>
          </cell>
          <cell r="C3429">
            <v>4.5021152491439302</v>
          </cell>
          <cell r="D3429">
            <v>4.4104052545565313</v>
          </cell>
          <cell r="E3429">
            <v>4.4632077217102051</v>
          </cell>
        </row>
        <row r="3430">
          <cell r="A3430">
            <v>41473</v>
          </cell>
          <cell r="B3430">
            <v>4.446535656697157</v>
          </cell>
          <cell r="C3430">
            <v>4.5271293699076054</v>
          </cell>
          <cell r="D3430">
            <v>4.4215238512227666</v>
          </cell>
          <cell r="E3430">
            <v>4.4743266105651864</v>
          </cell>
        </row>
        <row r="3431">
          <cell r="A3431">
            <v>41474</v>
          </cell>
          <cell r="B3431">
            <v>4.4659879415033368</v>
          </cell>
          <cell r="C3431">
            <v>4.4743253843994184</v>
          </cell>
          <cell r="D3431">
            <v>4.404848283803366</v>
          </cell>
          <cell r="E3431">
            <v>4.4409761428833008</v>
          </cell>
        </row>
        <row r="3432">
          <cell r="A3432">
            <v>41477</v>
          </cell>
          <cell r="B3432">
            <v>4.4381977303003071</v>
          </cell>
          <cell r="C3432">
            <v>4.5827099770265267</v>
          </cell>
          <cell r="D3432">
            <v>4.4187439598500244</v>
          </cell>
          <cell r="E3432">
            <v>4.5299072265625</v>
          </cell>
        </row>
        <row r="3433">
          <cell r="A3433">
            <v>41478</v>
          </cell>
          <cell r="B3433">
            <v>4.5604767799377441</v>
          </cell>
          <cell r="C3433">
            <v>4.6299538796078119</v>
          </cell>
          <cell r="D3433">
            <v>4.5521393371527834</v>
          </cell>
          <cell r="E3433">
            <v>4.5604767799377441</v>
          </cell>
        </row>
        <row r="3434">
          <cell r="A3434">
            <v>41479</v>
          </cell>
          <cell r="B3434">
            <v>4.5493605243014201</v>
          </cell>
          <cell r="C3434">
            <v>4.5993835886588608</v>
          </cell>
          <cell r="D3434">
            <v>4.4882203399731342</v>
          </cell>
          <cell r="E3434">
            <v>4.5549182891845703</v>
          </cell>
        </row>
        <row r="3435">
          <cell r="A3435">
            <v>41480</v>
          </cell>
          <cell r="B3435">
            <v>4.5132322738792583</v>
          </cell>
          <cell r="C3435">
            <v>4.6910934771633439</v>
          </cell>
          <cell r="D3435">
            <v>4.504894831199743</v>
          </cell>
          <cell r="E3435">
            <v>4.6799774169921884</v>
          </cell>
        </row>
        <row r="3436">
          <cell r="A3436">
            <v>41481</v>
          </cell>
          <cell r="B3436">
            <v>4.6799774169921884</v>
          </cell>
          <cell r="C3436">
            <v>4.6799774169921884</v>
          </cell>
          <cell r="D3436">
            <v>4.6799774169921884</v>
          </cell>
          <cell r="E3436">
            <v>4.6799774169921884</v>
          </cell>
        </row>
        <row r="3437">
          <cell r="A3437">
            <v>41484</v>
          </cell>
          <cell r="B3437">
            <v>4.7216628390562141</v>
          </cell>
          <cell r="C3437">
            <v>4.7411163388943152</v>
          </cell>
          <cell r="D3437">
            <v>4.6216156626681322</v>
          </cell>
          <cell r="E3437">
            <v>4.6355113983154297</v>
          </cell>
        </row>
        <row r="3438">
          <cell r="A3438">
            <v>41485</v>
          </cell>
          <cell r="B3438">
            <v>4.6633034303045999</v>
          </cell>
          <cell r="C3438">
            <v>4.6744194913544073</v>
          </cell>
          <cell r="D3438">
            <v>4.5465818739063044</v>
          </cell>
          <cell r="E3438">
            <v>4.5743722915649414</v>
          </cell>
        </row>
        <row r="3439">
          <cell r="A3439">
            <v>41486</v>
          </cell>
          <cell r="B3439">
            <v>4.5382438022781972</v>
          </cell>
          <cell r="C3439">
            <v>4.5854882478527399</v>
          </cell>
          <cell r="D3439">
            <v>4.4937785040984117</v>
          </cell>
          <cell r="E3439">
            <v>4.527127742767334</v>
          </cell>
        </row>
        <row r="3440">
          <cell r="A3440">
            <v>41487</v>
          </cell>
          <cell r="B3440">
            <v>4.6410704879138818</v>
          </cell>
          <cell r="C3440">
            <v>4.7355593862355922</v>
          </cell>
          <cell r="D3440">
            <v>4.6132795419248724</v>
          </cell>
          <cell r="E3440">
            <v>4.707768440246582</v>
          </cell>
        </row>
        <row r="3441">
          <cell r="A3441">
            <v>41488</v>
          </cell>
          <cell r="B3441">
            <v>4.6883152829827823</v>
          </cell>
          <cell r="C3441">
            <v>4.7355597356293746</v>
          </cell>
          <cell r="D3441">
            <v>4.6382916825254199</v>
          </cell>
          <cell r="E3441">
            <v>4.6716403961181641</v>
          </cell>
        </row>
        <row r="3442">
          <cell r="A3442">
            <v>41491</v>
          </cell>
          <cell r="B3442">
            <v>4.6605240962314074</v>
          </cell>
          <cell r="C3442">
            <v>4.6883150428474067</v>
          </cell>
          <cell r="D3442">
            <v>4.596605290062362</v>
          </cell>
          <cell r="E3442">
            <v>4.6271748542785636</v>
          </cell>
        </row>
        <row r="3443">
          <cell r="A3443">
            <v>41492</v>
          </cell>
          <cell r="B3443">
            <v>4.6355119847093196</v>
          </cell>
          <cell r="C3443">
            <v>4.6410702796713661</v>
          </cell>
          <cell r="D3443">
            <v>4.4743251412872826</v>
          </cell>
          <cell r="E3443">
            <v>4.5243487358093262</v>
          </cell>
        </row>
        <row r="3444">
          <cell r="A3444">
            <v>41493</v>
          </cell>
          <cell r="B3444">
            <v>4.5215695329921664</v>
          </cell>
          <cell r="C3444">
            <v>4.5743717442808416</v>
          </cell>
          <cell r="D3444">
            <v>4.4743250865293351</v>
          </cell>
          <cell r="E3444">
            <v>4.5160112380981454</v>
          </cell>
        </row>
        <row r="3445">
          <cell r="A3445">
            <v>41494</v>
          </cell>
          <cell r="B3445">
            <v>4.5438025444987851</v>
          </cell>
          <cell r="C3445">
            <v>4.6827567475105631</v>
          </cell>
          <cell r="D3445">
            <v>4.5021163896088954</v>
          </cell>
          <cell r="E3445">
            <v>4.6271748542785636</v>
          </cell>
        </row>
        <row r="3446">
          <cell r="A3446">
            <v>41495</v>
          </cell>
          <cell r="B3446">
            <v>4.6521865921206338</v>
          </cell>
          <cell r="C3446">
            <v>4.7577920818606811</v>
          </cell>
          <cell r="D3446">
            <v>4.5910469344230664</v>
          </cell>
          <cell r="E3446">
            <v>4.7466754913330078</v>
          </cell>
        </row>
        <row r="3447">
          <cell r="A3447">
            <v>41498</v>
          </cell>
          <cell r="B3447">
            <v>4.8078153929796557</v>
          </cell>
          <cell r="C3447">
            <v>4.9078625925322727</v>
          </cell>
          <cell r="D3447">
            <v>4.5771514285086417</v>
          </cell>
          <cell r="E3447">
            <v>4.6132798194885254</v>
          </cell>
        </row>
        <row r="3448">
          <cell r="A3448">
            <v>41499</v>
          </cell>
          <cell r="B3448">
            <v>4.6271757350344096</v>
          </cell>
          <cell r="C3448">
            <v>4.6299548832318269</v>
          </cell>
          <cell r="D3448">
            <v>4.4937798019683397</v>
          </cell>
          <cell r="E3448">
            <v>4.5493617057800293</v>
          </cell>
        </row>
        <row r="3449">
          <cell r="A3449">
            <v>41500</v>
          </cell>
          <cell r="B3449">
            <v>4.5465809936008768</v>
          </cell>
          <cell r="C3449">
            <v>4.724442176506372</v>
          </cell>
          <cell r="D3449">
            <v>4.5271274929791057</v>
          </cell>
          <cell r="E3449">
            <v>4.7105469703674316</v>
          </cell>
        </row>
        <row r="3450">
          <cell r="A3450">
            <v>41501</v>
          </cell>
          <cell r="B3450">
            <v>4.6410713706801134</v>
          </cell>
          <cell r="C3450">
            <v>4.9912355545135654</v>
          </cell>
          <cell r="D3450">
            <v>4.6327339262771039</v>
          </cell>
          <cell r="E3450">
            <v>4.9551076889038086</v>
          </cell>
        </row>
        <row r="3451">
          <cell r="A3451">
            <v>41502</v>
          </cell>
          <cell r="B3451">
            <v>4.9356534050457848</v>
          </cell>
          <cell r="C3451">
            <v>5.0190257156779143</v>
          </cell>
          <cell r="D3451">
            <v>4.8411645036263176</v>
          </cell>
          <cell r="E3451">
            <v>4.9412117004394531</v>
          </cell>
        </row>
        <row r="3452">
          <cell r="A3452">
            <v>41505</v>
          </cell>
          <cell r="B3452">
            <v>4.849502710140567</v>
          </cell>
          <cell r="C3452">
            <v>5.0106895914539198</v>
          </cell>
          <cell r="D3452">
            <v>4.8244909069998476</v>
          </cell>
          <cell r="E3452">
            <v>4.9551076889038086</v>
          </cell>
        </row>
        <row r="3453">
          <cell r="A3453">
            <v>41506</v>
          </cell>
          <cell r="B3453">
            <v>4.921757865411319</v>
          </cell>
          <cell r="C3453">
            <v>4.9606654046707224</v>
          </cell>
          <cell r="D3453">
            <v>4.755013237410215</v>
          </cell>
          <cell r="E3453">
            <v>4.7605710029602051</v>
          </cell>
        </row>
        <row r="3454">
          <cell r="A3454">
            <v>41507</v>
          </cell>
          <cell r="B3454">
            <v>4.7438957168112017</v>
          </cell>
          <cell r="C3454">
            <v>4.941210932057162</v>
          </cell>
          <cell r="D3454">
            <v>4.7355588050853532</v>
          </cell>
          <cell r="E3454">
            <v>4.8189311027526864</v>
          </cell>
        </row>
        <row r="3455">
          <cell r="A3455">
            <v>41508</v>
          </cell>
          <cell r="B3455">
            <v>4.9467701641956268</v>
          </cell>
          <cell r="C3455">
            <v>5.1051784248713732</v>
          </cell>
          <cell r="D3455">
            <v>4.8995257068154849</v>
          </cell>
          <cell r="E3455">
            <v>5.074608325958252</v>
          </cell>
        </row>
        <row r="3456">
          <cell r="A3456">
            <v>41509</v>
          </cell>
          <cell r="B3456">
            <v>5.0356993860381039</v>
          </cell>
          <cell r="C3456">
            <v>5.1663161158438227</v>
          </cell>
          <cell r="D3456">
            <v>5.0356993860381039</v>
          </cell>
          <cell r="E3456">
            <v>5.1551995277404794</v>
          </cell>
        </row>
        <row r="3457">
          <cell r="A3457">
            <v>41512</v>
          </cell>
          <cell r="B3457">
            <v>5.1413062705840824</v>
          </cell>
          <cell r="C3457">
            <v>5.194109023944339</v>
          </cell>
          <cell r="D3457">
            <v>5.049596504257476</v>
          </cell>
          <cell r="E3457">
            <v>5.0551548004150391</v>
          </cell>
        </row>
        <row r="3458">
          <cell r="A3458">
            <v>41513</v>
          </cell>
          <cell r="B3458">
            <v>4.9884562950810114</v>
          </cell>
          <cell r="C3458">
            <v>5.0162467127147421</v>
          </cell>
          <cell r="D3458">
            <v>4.8495020866394043</v>
          </cell>
          <cell r="E3458">
            <v>4.8495020866394043</v>
          </cell>
        </row>
        <row r="3459">
          <cell r="A3459">
            <v>41514</v>
          </cell>
          <cell r="B3459">
            <v>4.8661775279504544</v>
          </cell>
          <cell r="C3459">
            <v>4.9328754992618471</v>
          </cell>
          <cell r="D3459">
            <v>4.7494559456384247</v>
          </cell>
          <cell r="E3459">
            <v>4.7689094543457031</v>
          </cell>
        </row>
        <row r="3460">
          <cell r="A3460">
            <v>41515</v>
          </cell>
          <cell r="B3460">
            <v>4.8133734868078273</v>
          </cell>
          <cell r="C3460">
            <v>4.8578387891748296</v>
          </cell>
          <cell r="D3460">
            <v>4.6827567273632864</v>
          </cell>
          <cell r="E3460">
            <v>4.6966519355773926</v>
          </cell>
        </row>
        <row r="3461">
          <cell r="A3461">
            <v>41516</v>
          </cell>
          <cell r="B3461">
            <v>4.8133732223890897</v>
          </cell>
          <cell r="C3461">
            <v>4.8578385223134264</v>
          </cell>
          <cell r="D3461">
            <v>4.5910467227674037</v>
          </cell>
          <cell r="E3461">
            <v>4.7216634750366211</v>
          </cell>
        </row>
        <row r="3462">
          <cell r="A3462">
            <v>41519</v>
          </cell>
          <cell r="B3462">
            <v>4.7661290367843607</v>
          </cell>
          <cell r="C3462">
            <v>4.7883616879678614</v>
          </cell>
          <cell r="D3462">
            <v>4.6855358750197498</v>
          </cell>
          <cell r="E3462">
            <v>4.6966519355773926</v>
          </cell>
        </row>
        <row r="3463">
          <cell r="A3463">
            <v>41520</v>
          </cell>
          <cell r="B3463">
            <v>4.6938719803953699</v>
          </cell>
          <cell r="C3463">
            <v>4.7605699224712748</v>
          </cell>
          <cell r="D3463">
            <v>4.6355114798544994</v>
          </cell>
          <cell r="E3463">
            <v>4.6633024215698242</v>
          </cell>
        </row>
        <row r="3464">
          <cell r="A3464">
            <v>41521</v>
          </cell>
          <cell r="B3464">
            <v>4.6216176514399736</v>
          </cell>
          <cell r="C3464">
            <v>4.7077696593217562</v>
          </cell>
          <cell r="D3464">
            <v>4.6021641432306506</v>
          </cell>
          <cell r="E3464">
            <v>4.6827578544616699</v>
          </cell>
        </row>
        <row r="3465">
          <cell r="A3465">
            <v>41522</v>
          </cell>
          <cell r="B3465">
            <v>4.6855353695541293</v>
          </cell>
          <cell r="C3465">
            <v>4.9495480076185538</v>
          </cell>
          <cell r="D3465">
            <v>4.6799770748408163</v>
          </cell>
          <cell r="E3465">
            <v>4.8745131492614746</v>
          </cell>
        </row>
        <row r="3466">
          <cell r="A3466">
            <v>41523</v>
          </cell>
          <cell r="B3466">
            <v>4.9467687920543151</v>
          </cell>
          <cell r="C3466">
            <v>5.0023506782847393</v>
          </cell>
          <cell r="D3466">
            <v>4.8522799035034838</v>
          </cell>
          <cell r="E3466">
            <v>4.9356527328491211</v>
          </cell>
        </row>
        <row r="3467">
          <cell r="A3467">
            <v>41526</v>
          </cell>
          <cell r="B3467">
            <v>4.9384321084561131</v>
          </cell>
          <cell r="C3467">
            <v>5.0634905631534117</v>
          </cell>
          <cell r="D3467">
            <v>4.9384321084561131</v>
          </cell>
          <cell r="E3467">
            <v>5.0495953559875488</v>
          </cell>
        </row>
        <row r="3468">
          <cell r="A3468">
            <v>41527</v>
          </cell>
          <cell r="B3468">
            <v>5.0718281073298561</v>
          </cell>
          <cell r="C3468">
            <v>5.1524217947009774</v>
          </cell>
          <cell r="D3468">
            <v>5.0495954573771646</v>
          </cell>
          <cell r="E3468">
            <v>5.0968399047851562</v>
          </cell>
        </row>
        <row r="3469">
          <cell r="A3469">
            <v>41528</v>
          </cell>
          <cell r="B3469">
            <v>5.0829444780195461</v>
          </cell>
          <cell r="C3469">
            <v>5.1524215723824058</v>
          </cell>
          <cell r="D3469">
            <v>5.0218042957366036</v>
          </cell>
          <cell r="E3469">
            <v>5.0718278884887704</v>
          </cell>
        </row>
        <row r="3470">
          <cell r="A3470">
            <v>41529</v>
          </cell>
          <cell r="B3470">
            <v>5.0495948616271029</v>
          </cell>
          <cell r="C3470">
            <v>5.1135136564414418</v>
          </cell>
          <cell r="D3470">
            <v>4.9328733306292083</v>
          </cell>
          <cell r="E3470">
            <v>4.9606642723083496</v>
          </cell>
        </row>
        <row r="3471">
          <cell r="A3471">
            <v>41530</v>
          </cell>
          <cell r="B3471">
            <v>4.9606648417658841</v>
          </cell>
          <cell r="C3471">
            <v>5.0773863861627806</v>
          </cell>
          <cell r="D3471">
            <v>4.9467691042970952</v>
          </cell>
          <cell r="E3471">
            <v>5.0384788513183594</v>
          </cell>
        </row>
        <row r="3472">
          <cell r="A3472">
            <v>41533</v>
          </cell>
          <cell r="B3472">
            <v>5.1218521163800688</v>
          </cell>
          <cell r="C3472">
            <v>5.2024452801995569</v>
          </cell>
          <cell r="D3472">
            <v>5.0495958656743234</v>
          </cell>
          <cell r="E3472">
            <v>5.1274104118347168</v>
          </cell>
        </row>
        <row r="3473">
          <cell r="A3473">
            <v>41534</v>
          </cell>
          <cell r="B3473">
            <v>5.1663182570078092</v>
          </cell>
          <cell r="C3473">
            <v>5.1690974051854539</v>
          </cell>
          <cell r="D3473">
            <v>5.0857245500610491</v>
          </cell>
          <cell r="E3473">
            <v>5.1496438980102539</v>
          </cell>
        </row>
        <row r="3474">
          <cell r="A3474">
            <v>41535</v>
          </cell>
          <cell r="B3474">
            <v>5.1162930708649208</v>
          </cell>
          <cell r="C3474">
            <v>5.2802590522616564</v>
          </cell>
          <cell r="D3474">
            <v>5.0468159780720043</v>
          </cell>
          <cell r="E3474">
            <v>5.2524681091308594</v>
          </cell>
        </row>
        <row r="3475">
          <cell r="A3475">
            <v>41536</v>
          </cell>
          <cell r="B3475">
            <v>5.2691437282903903</v>
          </cell>
          <cell r="C3475">
            <v>5.3664117875716153</v>
          </cell>
          <cell r="D3475">
            <v>5.2135623587498898</v>
          </cell>
          <cell r="E3475">
            <v>5.3247256278991699</v>
          </cell>
        </row>
        <row r="3476">
          <cell r="A3476">
            <v>41537</v>
          </cell>
          <cell r="B3476">
            <v>5.305271243405655</v>
          </cell>
          <cell r="C3476">
            <v>5.3302830410803619</v>
          </cell>
          <cell r="D3476">
            <v>5.2191197903417699</v>
          </cell>
          <cell r="E3476">
            <v>5.263585090637207</v>
          </cell>
        </row>
        <row r="3477">
          <cell r="A3477">
            <v>41540</v>
          </cell>
          <cell r="B3477">
            <v>5.3052708366144827</v>
          </cell>
          <cell r="C3477">
            <v>5.3413986915587852</v>
          </cell>
          <cell r="D3477">
            <v>5.2191193901564148</v>
          </cell>
          <cell r="E3477">
            <v>5.3219451904296884</v>
          </cell>
        </row>
        <row r="3478">
          <cell r="A3478">
            <v>41541</v>
          </cell>
          <cell r="B3478">
            <v>5.3052716256755019</v>
          </cell>
          <cell r="C3478">
            <v>5.3413994859931551</v>
          </cell>
          <cell r="D3478">
            <v>5.2107827232222794</v>
          </cell>
          <cell r="E3478">
            <v>5.2163410186767578</v>
          </cell>
        </row>
        <row r="3479">
          <cell r="A3479">
            <v>41542</v>
          </cell>
          <cell r="B3479">
            <v>5.205223585003683</v>
          </cell>
          <cell r="C3479">
            <v>5.2580263231356206</v>
          </cell>
          <cell r="D3479">
            <v>5.1746540250899464</v>
          </cell>
          <cell r="E3479">
            <v>5.2246770858764648</v>
          </cell>
        </row>
        <row r="3480">
          <cell r="A3480">
            <v>41543</v>
          </cell>
          <cell r="B3480">
            <v>5.2302348227673443</v>
          </cell>
          <cell r="C3480">
            <v>5.2302348227673443</v>
          </cell>
          <cell r="D3480">
            <v>5.1468625336110776</v>
          </cell>
          <cell r="E3480">
            <v>5.166316032409668</v>
          </cell>
        </row>
        <row r="3481">
          <cell r="A3481">
            <v>41544</v>
          </cell>
          <cell r="B3481">
            <v>5.1607592327112366</v>
          </cell>
          <cell r="C3481">
            <v>5.2302363371474536</v>
          </cell>
          <cell r="D3481">
            <v>5.1246313716344307</v>
          </cell>
          <cell r="E3481">
            <v>5.1357474327087402</v>
          </cell>
        </row>
        <row r="3482">
          <cell r="A3482">
            <v>41547</v>
          </cell>
          <cell r="B3482">
            <v>5.1607579405452038</v>
          </cell>
          <cell r="C3482">
            <v>5.2913752034246224</v>
          </cell>
          <cell r="D3482">
            <v>5.0968391476844408</v>
          </cell>
          <cell r="E3482">
            <v>5.1023974418640137</v>
          </cell>
        </row>
        <row r="3483">
          <cell r="A3483">
            <v>41548</v>
          </cell>
          <cell r="B3483">
            <v>5.1496421806654959</v>
          </cell>
          <cell r="C3483">
            <v>5.1941074765425359</v>
          </cell>
          <cell r="D3483">
            <v>5.1051768847884569</v>
          </cell>
          <cell r="E3483">
            <v>5.1857700347900391</v>
          </cell>
        </row>
        <row r="3484">
          <cell r="A3484">
            <v>41549</v>
          </cell>
          <cell r="B3484">
            <v>5.1635386044845824</v>
          </cell>
          <cell r="C3484">
            <v>5.235794859840821</v>
          </cell>
          <cell r="D3484">
            <v>5.1524225429280728</v>
          </cell>
          <cell r="E3484">
            <v>5.2191205024719238</v>
          </cell>
        </row>
        <row r="3485">
          <cell r="A3485">
            <v>41550</v>
          </cell>
          <cell r="B3485">
            <v>5.2246791188575097</v>
          </cell>
          <cell r="C3485">
            <v>5.2330165639335284</v>
          </cell>
          <cell r="D3485">
            <v>5.1218532799283709</v>
          </cell>
          <cell r="E3485">
            <v>5.1524233818054199</v>
          </cell>
        </row>
        <row r="3486">
          <cell r="A3486">
            <v>41551</v>
          </cell>
          <cell r="B3486">
            <v>5.1107354504049001</v>
          </cell>
          <cell r="C3486">
            <v>5.1913291431088684</v>
          </cell>
          <cell r="D3486">
            <v>5.0218048447096413</v>
          </cell>
          <cell r="E3486">
            <v>5.1885499954223633</v>
          </cell>
        </row>
        <row r="3487">
          <cell r="A3487">
            <v>41554</v>
          </cell>
          <cell r="B3487">
            <v>5.1607587461770086</v>
          </cell>
          <cell r="C3487">
            <v>5.2330149915868542</v>
          </cell>
          <cell r="D3487">
            <v>5.1413052435797804</v>
          </cell>
          <cell r="E3487">
            <v>5.174654483795166</v>
          </cell>
        </row>
        <row r="3488">
          <cell r="A3488">
            <v>41555</v>
          </cell>
          <cell r="B3488">
            <v>5.1857704483373412</v>
          </cell>
          <cell r="C3488">
            <v>5.2163405404662182</v>
          </cell>
          <cell r="D3488">
            <v>5.057932845013279</v>
          </cell>
          <cell r="E3488">
            <v>5.0885024070739746</v>
          </cell>
        </row>
        <row r="3489">
          <cell r="A3489">
            <v>41556</v>
          </cell>
          <cell r="B3489">
            <v>5.1135145623103524</v>
          </cell>
          <cell r="C3489">
            <v>5.1301889182444809</v>
          </cell>
          <cell r="D3489">
            <v>4.994013862967952</v>
          </cell>
          <cell r="E3489">
            <v>5.0218048095703116</v>
          </cell>
        </row>
        <row r="3490">
          <cell r="A3490">
            <v>41557</v>
          </cell>
          <cell r="B3490">
            <v>5.0746079153482446</v>
          </cell>
          <cell r="C3490">
            <v>5.099619716059105</v>
          </cell>
          <cell r="D3490">
            <v>5.0051308089443554</v>
          </cell>
          <cell r="E3490">
            <v>5.0440378189086914</v>
          </cell>
        </row>
        <row r="3491">
          <cell r="A3491">
            <v>41558</v>
          </cell>
          <cell r="B3491">
            <v>5.0440375156996957</v>
          </cell>
          <cell r="C3491">
            <v>5.0885028187198103</v>
          </cell>
          <cell r="D3491">
            <v>4.9995722126795821</v>
          </cell>
          <cell r="E3491">
            <v>5.0301423072814941</v>
          </cell>
        </row>
        <row r="3492">
          <cell r="A3492">
            <v>41561</v>
          </cell>
          <cell r="B3492">
            <v>5.0190253420889519</v>
          </cell>
          <cell r="C3492">
            <v>5.091281586623607</v>
          </cell>
          <cell r="D3492">
            <v>4.9856766323456867</v>
          </cell>
          <cell r="E3492">
            <v>5.0773863792419434</v>
          </cell>
        </row>
        <row r="3493">
          <cell r="A3493">
            <v>41562</v>
          </cell>
          <cell r="B3493">
            <v>5.0968402626099953</v>
          </cell>
          <cell r="C3493">
            <v>5.1357472702416338</v>
          </cell>
          <cell r="D3493">
            <v>5.0523749595829166</v>
          </cell>
          <cell r="E3493">
            <v>5.1190729141235352</v>
          </cell>
        </row>
        <row r="3494">
          <cell r="A3494">
            <v>41563</v>
          </cell>
          <cell r="B3494">
            <v>5.1329681006744341</v>
          </cell>
          <cell r="C3494">
            <v>5.182991698883824</v>
          </cell>
          <cell r="D3494">
            <v>5.0468166426850534</v>
          </cell>
          <cell r="E3494">
            <v>5.0996193885803223</v>
          </cell>
        </row>
        <row r="3495">
          <cell r="A3495">
            <v>41564</v>
          </cell>
          <cell r="B3495">
            <v>5.0773857899870389</v>
          </cell>
          <cell r="C3495">
            <v>5.1496420261360116</v>
          </cell>
          <cell r="D3495">
            <v>5.0468157012133634</v>
          </cell>
          <cell r="E3495">
            <v>5.0607109069824219</v>
          </cell>
        </row>
        <row r="3496">
          <cell r="A3496">
            <v>41565</v>
          </cell>
          <cell r="B3496">
            <v>5.0634922298038054</v>
          </cell>
          <cell r="C3496">
            <v>5.1107366918137194</v>
          </cell>
          <cell r="D3496">
            <v>4.9551080940444976</v>
          </cell>
          <cell r="E3496">
            <v>4.9856781959533691</v>
          </cell>
        </row>
        <row r="3497">
          <cell r="A3497">
            <v>41568</v>
          </cell>
          <cell r="B3497">
            <v>4.9995727099789056</v>
          </cell>
          <cell r="C3497">
            <v>5.2747019985581076</v>
          </cell>
          <cell r="D3497">
            <v>4.9217581569195081</v>
          </cell>
          <cell r="E3497">
            <v>5.2469110488891602</v>
          </cell>
        </row>
        <row r="3498">
          <cell r="A3498">
            <v>41569</v>
          </cell>
          <cell r="B3498">
            <v>5.2691419054592767</v>
          </cell>
          <cell r="C3498">
            <v>5.2969328456495406</v>
          </cell>
          <cell r="D3498">
            <v>5.1440834697052296</v>
          </cell>
          <cell r="E3498">
            <v>5.1551995277404794</v>
          </cell>
        </row>
        <row r="3499">
          <cell r="A3499">
            <v>41570</v>
          </cell>
          <cell r="B3499">
            <v>5.1552000718066129</v>
          </cell>
          <cell r="C3499">
            <v>5.2385729011763544</v>
          </cell>
          <cell r="D3499">
            <v>5.0607111832284639</v>
          </cell>
          <cell r="E3499">
            <v>5.0940604209899902</v>
          </cell>
        </row>
        <row r="3500">
          <cell r="A3500">
            <v>41571</v>
          </cell>
          <cell r="B3500">
            <v>5.1023986009530464</v>
          </cell>
          <cell r="C3500">
            <v>5.1607591128917321</v>
          </cell>
          <cell r="D3500">
            <v>5.0134679941503464</v>
          </cell>
          <cell r="E3500">
            <v>5.0690493583679199</v>
          </cell>
        </row>
        <row r="3501">
          <cell r="A3501">
            <v>41572</v>
          </cell>
          <cell r="B3501">
            <v>5.0662706595571976</v>
          </cell>
          <cell r="C3501">
            <v>5.2052248775158807</v>
          </cell>
          <cell r="D3501">
            <v>5.0579337457233731</v>
          </cell>
          <cell r="E3501">
            <v>5.1385269165039062</v>
          </cell>
        </row>
        <row r="3502">
          <cell r="A3502">
            <v>41575</v>
          </cell>
          <cell r="B3502">
            <v>5.3969811470812203</v>
          </cell>
          <cell r="C3502">
            <v>5.5303770518124136</v>
          </cell>
          <cell r="D3502">
            <v>5.2830387455314671</v>
          </cell>
          <cell r="E3502">
            <v>5.5275979042053223</v>
          </cell>
        </row>
        <row r="3503">
          <cell r="A3503">
            <v>41576</v>
          </cell>
          <cell r="B3503">
            <v>5.4775744359329366</v>
          </cell>
          <cell r="C3503">
            <v>5.547051537535749</v>
          </cell>
          <cell r="D3503">
            <v>5.3719694747266793</v>
          </cell>
          <cell r="E3503">
            <v>5.4747958183288574</v>
          </cell>
        </row>
        <row r="3504">
          <cell r="A3504">
            <v>41577</v>
          </cell>
          <cell r="B3504">
            <v>5.5109241317193947</v>
          </cell>
          <cell r="C3504">
            <v>5.5887386827466008</v>
          </cell>
          <cell r="D3504">
            <v>5.3247254628889369</v>
          </cell>
          <cell r="E3504">
            <v>5.5442733764648437</v>
          </cell>
        </row>
        <row r="3505">
          <cell r="A3505">
            <v>41578</v>
          </cell>
          <cell r="B3505">
            <v>5.5470517113677076</v>
          </cell>
          <cell r="C3505">
            <v>5.7137968664535128</v>
          </cell>
          <cell r="D3505">
            <v>5.5164821461508788</v>
          </cell>
          <cell r="E3505">
            <v>5.6387619972229004</v>
          </cell>
        </row>
        <row r="3506">
          <cell r="A3506">
            <v>41579</v>
          </cell>
          <cell r="B3506">
            <v>5.5915171294955979</v>
          </cell>
          <cell r="C3506">
            <v>5.6554359330019492</v>
          </cell>
          <cell r="D3506">
            <v>5.5081442931206999</v>
          </cell>
          <cell r="E3506">
            <v>5.5192608833312988</v>
          </cell>
        </row>
        <row r="3507">
          <cell r="A3507">
            <v>41582</v>
          </cell>
          <cell r="B3507">
            <v>5.5553887148047796</v>
          </cell>
          <cell r="C3507">
            <v>5.6359824032415036</v>
          </cell>
          <cell r="D3507">
            <v>5.5442726547155523</v>
          </cell>
          <cell r="E3507">
            <v>5.6193075180053711</v>
          </cell>
        </row>
        <row r="3508">
          <cell r="A3508">
            <v>41583</v>
          </cell>
          <cell r="B3508">
            <v>5.6387620837618826</v>
          </cell>
          <cell r="C3508">
            <v>5.6721107972499096</v>
          </cell>
          <cell r="D3508">
            <v>5.5720635966493397</v>
          </cell>
          <cell r="E3508">
            <v>5.6276454925537109</v>
          </cell>
        </row>
        <row r="3509">
          <cell r="A3509">
            <v>41584</v>
          </cell>
          <cell r="B3509">
            <v>5.6387632675782831</v>
          </cell>
          <cell r="C3509">
            <v>5.672111988067627</v>
          </cell>
          <cell r="D3509">
            <v>5.5804022116193996</v>
          </cell>
          <cell r="E3509">
            <v>5.672111988067627</v>
          </cell>
        </row>
        <row r="3510">
          <cell r="A3510">
            <v>41585</v>
          </cell>
          <cell r="B3510">
            <v>5.6332038120232024</v>
          </cell>
          <cell r="C3510">
            <v>5.7332504829793827</v>
          </cell>
          <cell r="D3510">
            <v>5.533156610998776</v>
          </cell>
          <cell r="E3510">
            <v>5.5581684112548828</v>
          </cell>
        </row>
        <row r="3511">
          <cell r="A3511">
            <v>41586</v>
          </cell>
          <cell r="B3511">
            <v>5.5442747462710651</v>
          </cell>
          <cell r="C3511">
            <v>5.5776234691876141</v>
          </cell>
          <cell r="D3511">
            <v>5.4470066659724088</v>
          </cell>
          <cell r="E3511">
            <v>5.458122730255127</v>
          </cell>
        </row>
        <row r="3512">
          <cell r="A3512">
            <v>41589</v>
          </cell>
          <cell r="B3512">
            <v>5.4636797172743092</v>
          </cell>
          <cell r="C3512">
            <v>5.5915178713153368</v>
          </cell>
          <cell r="D3512">
            <v>5.4192144106691522</v>
          </cell>
          <cell r="E3512">
            <v>5.5831804275512704</v>
          </cell>
        </row>
        <row r="3513">
          <cell r="A3513">
            <v>41590</v>
          </cell>
          <cell r="B3513">
            <v>5.5748421489653524</v>
          </cell>
          <cell r="C3513">
            <v>5.6276448914274679</v>
          </cell>
          <cell r="D3513">
            <v>5.4053183916946459</v>
          </cell>
          <cell r="E3513">
            <v>5.4331088066101074</v>
          </cell>
        </row>
        <row r="3514">
          <cell r="A3514">
            <v>41591</v>
          </cell>
          <cell r="B3514">
            <v>5.4331092513678287</v>
          </cell>
          <cell r="C3514">
            <v>5.5553891012648791</v>
          </cell>
          <cell r="D3514">
            <v>5.3497369396601568</v>
          </cell>
          <cell r="E3514">
            <v>5.5414938926696777</v>
          </cell>
        </row>
        <row r="3515">
          <cell r="A3515">
            <v>41592</v>
          </cell>
          <cell r="B3515">
            <v>5.5581671359645721</v>
          </cell>
          <cell r="C3515">
            <v>5.6971213143636863</v>
          </cell>
          <cell r="D3515">
            <v>5.5470505472599436</v>
          </cell>
          <cell r="E3515">
            <v>5.6832261085510254</v>
          </cell>
        </row>
        <row r="3516">
          <cell r="A3516">
            <v>41596</v>
          </cell>
          <cell r="B3516">
            <v>5.6971218741479097</v>
          </cell>
          <cell r="C3516">
            <v>5.9583559036254883</v>
          </cell>
          <cell r="D3516">
            <v>5.6860052843509941</v>
          </cell>
          <cell r="E3516">
            <v>5.9583559036254883</v>
          </cell>
        </row>
        <row r="3517">
          <cell r="A3517">
            <v>41597</v>
          </cell>
          <cell r="B3517">
            <v>5.91944850234208</v>
          </cell>
          <cell r="C3517">
            <v>5.9389025349235771</v>
          </cell>
          <cell r="D3517">
            <v>5.797169192238945</v>
          </cell>
          <cell r="E3517">
            <v>5.8666462898254386</v>
          </cell>
        </row>
        <row r="3518">
          <cell r="A3518">
            <v>41599</v>
          </cell>
          <cell r="B3518">
            <v>5.6971224542485004</v>
          </cell>
          <cell r="C3518">
            <v>5.8722045208319704</v>
          </cell>
          <cell r="D3518">
            <v>5.6665523592624059</v>
          </cell>
          <cell r="E3518">
            <v>5.8082857131958008</v>
          </cell>
        </row>
        <row r="3519">
          <cell r="A3519">
            <v>41600</v>
          </cell>
          <cell r="B3519">
            <v>5.7666002539625003</v>
          </cell>
          <cell r="C3519">
            <v>5.891659266678162</v>
          </cell>
          <cell r="D3519">
            <v>5.7360301552834958</v>
          </cell>
          <cell r="E3519">
            <v>5.7443675994873047</v>
          </cell>
        </row>
        <row r="3520">
          <cell r="A3520">
            <v>41603</v>
          </cell>
          <cell r="B3520">
            <v>5.788831799694993</v>
          </cell>
          <cell r="C3520">
            <v>5.8221810400545104</v>
          </cell>
          <cell r="D3520">
            <v>5.6443193082507426</v>
          </cell>
          <cell r="E3520">
            <v>5.6582150459289551</v>
          </cell>
        </row>
        <row r="3521">
          <cell r="A3521">
            <v>41604</v>
          </cell>
          <cell r="B3521">
            <v>5.530377934885375</v>
          </cell>
          <cell r="C3521">
            <v>5.5692854775290934</v>
          </cell>
          <cell r="D3521">
            <v>5.3024930953979492</v>
          </cell>
          <cell r="E3521">
            <v>5.3024930953979492</v>
          </cell>
        </row>
        <row r="3522">
          <cell r="A3522">
            <v>41605</v>
          </cell>
          <cell r="B3522">
            <v>5.3386200633253234</v>
          </cell>
          <cell r="C3522">
            <v>5.3803067470188077</v>
          </cell>
          <cell r="D3522">
            <v>5.2274568103018364</v>
          </cell>
          <cell r="E3522">
            <v>5.2719221115112296</v>
          </cell>
        </row>
        <row r="3523">
          <cell r="A3523">
            <v>41606</v>
          </cell>
          <cell r="B3523">
            <v>5.26636371485976</v>
          </cell>
          <cell r="C3523">
            <v>5.3413985703596776</v>
          </cell>
          <cell r="D3523">
            <v>5.1551999450990227</v>
          </cell>
          <cell r="E3523">
            <v>5.1857700347900391</v>
          </cell>
        </row>
        <row r="3524">
          <cell r="A3524">
            <v>41607</v>
          </cell>
          <cell r="B3524">
            <v>5.249690256086974</v>
          </cell>
          <cell r="C3524">
            <v>5.3886444759310397</v>
          </cell>
          <cell r="D3524">
            <v>5.2163415401626363</v>
          </cell>
          <cell r="E3524">
            <v>5.3136096000671387</v>
          </cell>
        </row>
        <row r="3525">
          <cell r="A3525">
            <v>41610</v>
          </cell>
          <cell r="B3525">
            <v>4.9634437819817832</v>
          </cell>
          <cell r="C3525">
            <v>5.0218042867089521</v>
          </cell>
          <cell r="D3525">
            <v>4.8217104461281606</v>
          </cell>
          <cell r="E3525">
            <v>4.8244895935058594</v>
          </cell>
        </row>
        <row r="3526">
          <cell r="A3526">
            <v>41611</v>
          </cell>
          <cell r="B3526">
            <v>4.8495003472627021</v>
          </cell>
          <cell r="C3526">
            <v>4.9690004784038937</v>
          </cell>
          <cell r="D3526">
            <v>4.7383365963260742</v>
          </cell>
          <cell r="E3526">
            <v>4.8661746978759766</v>
          </cell>
        </row>
        <row r="3527">
          <cell r="A3527">
            <v>41612</v>
          </cell>
          <cell r="B3527">
            <v>4.9356539433914763</v>
          </cell>
          <cell r="C3527">
            <v>4.9356539433914763</v>
          </cell>
          <cell r="D3527">
            <v>4.8272698217343022</v>
          </cell>
          <cell r="E3527">
            <v>4.8522810935974121</v>
          </cell>
        </row>
        <row r="3528">
          <cell r="A3528">
            <v>41613</v>
          </cell>
          <cell r="B3528">
            <v>4.9356535566582664</v>
          </cell>
          <cell r="C3528">
            <v>4.9551070610654504</v>
          </cell>
          <cell r="D3528">
            <v>4.8272694434935302</v>
          </cell>
          <cell r="E3528">
            <v>4.8995251655578613</v>
          </cell>
        </row>
        <row r="3529">
          <cell r="A3529">
            <v>41614</v>
          </cell>
          <cell r="B3529">
            <v>4.927315747769601</v>
          </cell>
          <cell r="C3529">
            <v>4.9412114856497373</v>
          </cell>
          <cell r="D3529">
            <v>4.774466341565506</v>
          </cell>
          <cell r="E3529">
            <v>4.7883615493774414</v>
          </cell>
        </row>
        <row r="3530">
          <cell r="A3530">
            <v>41617</v>
          </cell>
          <cell r="B3530">
            <v>4.813373695606372</v>
          </cell>
          <cell r="C3530">
            <v>4.8550598521252066</v>
          </cell>
          <cell r="D3530">
            <v>4.7577923302706724</v>
          </cell>
          <cell r="E3530">
            <v>4.8495020866394043</v>
          </cell>
        </row>
        <row r="3531">
          <cell r="A3531">
            <v>41618</v>
          </cell>
          <cell r="B3531">
            <v>4.8244890034731958</v>
          </cell>
          <cell r="C3531">
            <v>4.8522794137150962</v>
          </cell>
          <cell r="D3531">
            <v>4.7966980631631966</v>
          </cell>
          <cell r="E3531">
            <v>4.8078141212463379</v>
          </cell>
        </row>
        <row r="3532">
          <cell r="A3532">
            <v>41619</v>
          </cell>
          <cell r="B3532">
            <v>4.8022566000783264</v>
          </cell>
          <cell r="C3532">
            <v>4.8189309530802706</v>
          </cell>
          <cell r="D3532">
            <v>4.6466275384997537</v>
          </cell>
          <cell r="E3532">
            <v>4.6633024215698242</v>
          </cell>
        </row>
        <row r="3533">
          <cell r="A3533">
            <v>41620</v>
          </cell>
          <cell r="B3533">
            <v>4.6827558069608264</v>
          </cell>
          <cell r="C3533">
            <v>4.7300002476983298</v>
          </cell>
          <cell r="D3533">
            <v>4.6382905133335406</v>
          </cell>
          <cell r="E3533">
            <v>4.6855349540710449</v>
          </cell>
        </row>
        <row r="3534">
          <cell r="A3534">
            <v>41621</v>
          </cell>
          <cell r="B3534">
            <v>4.7216642069655048</v>
          </cell>
          <cell r="C3534">
            <v>4.7911413151258007</v>
          </cell>
          <cell r="D3534">
            <v>4.6994315535569404</v>
          </cell>
          <cell r="E3534">
            <v>4.7855830192565918</v>
          </cell>
        </row>
        <row r="3535">
          <cell r="A3535">
            <v>41624</v>
          </cell>
          <cell r="B3535">
            <v>4.7939193074388573</v>
          </cell>
          <cell r="C3535">
            <v>4.8633963988510152</v>
          </cell>
          <cell r="D3535">
            <v>4.7466748640758647</v>
          </cell>
          <cell r="E3535">
            <v>4.8189311027526864</v>
          </cell>
        </row>
        <row r="3536">
          <cell r="A3536">
            <v>41625</v>
          </cell>
          <cell r="B3536">
            <v>4.7828023370752053</v>
          </cell>
          <cell r="C3536">
            <v>4.8217098656104787</v>
          </cell>
          <cell r="D3536">
            <v>4.6688599586486816</v>
          </cell>
          <cell r="E3536">
            <v>4.6688599586486816</v>
          </cell>
        </row>
        <row r="3537">
          <cell r="A3537">
            <v>41626</v>
          </cell>
          <cell r="B3537">
            <v>4.7105475100822138</v>
          </cell>
          <cell r="C3537">
            <v>4.7716871661940692</v>
          </cell>
          <cell r="D3537">
            <v>4.6771982694323491</v>
          </cell>
          <cell r="E3537">
            <v>4.6799774169921884</v>
          </cell>
        </row>
        <row r="3538">
          <cell r="A3538">
            <v>41627</v>
          </cell>
          <cell r="B3538">
            <v>4.7577917070609486</v>
          </cell>
          <cell r="C3538">
            <v>4.8050361529454104</v>
          </cell>
          <cell r="D3538">
            <v>4.6883146119407551</v>
          </cell>
          <cell r="E3538">
            <v>4.793919563293457</v>
          </cell>
        </row>
        <row r="3539">
          <cell r="A3539">
            <v>41628</v>
          </cell>
          <cell r="B3539">
            <v>4.7939193533287234</v>
          </cell>
          <cell r="C3539">
            <v>4.8050359424937907</v>
          </cell>
          <cell r="D3539">
            <v>4.6688603755624554</v>
          </cell>
          <cell r="E3539">
            <v>4.6994304656982422</v>
          </cell>
        </row>
        <row r="3540">
          <cell r="A3540">
            <v>41631</v>
          </cell>
          <cell r="B3540">
            <v>4.7300018920170421</v>
          </cell>
          <cell r="C3540">
            <v>4.7716880530257164</v>
          </cell>
          <cell r="D3540">
            <v>4.6883157310083696</v>
          </cell>
          <cell r="E3540">
            <v>4.7411179542541504</v>
          </cell>
        </row>
        <row r="3541">
          <cell r="A3541">
            <v>41634</v>
          </cell>
          <cell r="B3541">
            <v>4.7661287515623192</v>
          </cell>
          <cell r="C3541">
            <v>4.7772453415229217</v>
          </cell>
          <cell r="D3541">
            <v>4.6938725070229568</v>
          </cell>
          <cell r="E3541">
            <v>4.7022099494934082</v>
          </cell>
        </row>
        <row r="3542">
          <cell r="A3542">
            <v>41635</v>
          </cell>
          <cell r="B3542">
            <v>4.7244424582332343</v>
          </cell>
          <cell r="C3542">
            <v>4.7300007530475154</v>
          </cell>
          <cell r="D3542">
            <v>4.6744188650410337</v>
          </cell>
          <cell r="E3542">
            <v>4.704988956451416</v>
          </cell>
        </row>
        <row r="3543">
          <cell r="A3543">
            <v>41638</v>
          </cell>
          <cell r="B3543">
            <v>4.7105476322544941</v>
          </cell>
          <cell r="C3543">
            <v>4.7939199409391948</v>
          </cell>
          <cell r="D3543">
            <v>4.7105476322544941</v>
          </cell>
          <cell r="E3543">
            <v>4.7466754913330078</v>
          </cell>
        </row>
        <row r="3544">
          <cell r="A3544">
            <v>41641</v>
          </cell>
          <cell r="B3544">
            <v>4.7661281593103002</v>
          </cell>
          <cell r="C3544">
            <v>4.780023895034331</v>
          </cell>
          <cell r="D3544">
            <v>4.6271739824786984</v>
          </cell>
          <cell r="E3544">
            <v>4.6549649238586426</v>
          </cell>
        </row>
        <row r="3545">
          <cell r="A3545">
            <v>41642</v>
          </cell>
          <cell r="B3545">
            <v>4.6521848163883996</v>
          </cell>
          <cell r="C3545">
            <v>4.6633014026728867</v>
          </cell>
          <cell r="D3545">
            <v>4.5604750998134094</v>
          </cell>
          <cell r="E3545">
            <v>4.585486888885498</v>
          </cell>
        </row>
        <row r="3546">
          <cell r="A3546">
            <v>41645</v>
          </cell>
          <cell r="B3546">
            <v>4.571593384281857</v>
          </cell>
          <cell r="C3546">
            <v>4.6243955985432876</v>
          </cell>
          <cell r="D3546">
            <v>4.490999693985664</v>
          </cell>
          <cell r="E3546">
            <v>4.618837833404541</v>
          </cell>
        </row>
        <row r="3547">
          <cell r="A3547">
            <v>41646</v>
          </cell>
          <cell r="B3547">
            <v>4.6271752422368158</v>
          </cell>
          <cell r="C3547">
            <v>4.6771988443261208</v>
          </cell>
          <cell r="D3547">
            <v>4.4798841139385974</v>
          </cell>
          <cell r="E3547">
            <v>4.4910001754760742</v>
          </cell>
        </row>
        <row r="3548">
          <cell r="A3548">
            <v>41647</v>
          </cell>
          <cell r="B3548">
            <v>4.5215698474039776</v>
          </cell>
          <cell r="C3548">
            <v>4.55491855895069</v>
          </cell>
          <cell r="D3548">
            <v>4.4854414581487907</v>
          </cell>
          <cell r="E3548">
            <v>4.4993371963500977</v>
          </cell>
        </row>
        <row r="3549">
          <cell r="A3549">
            <v>41648</v>
          </cell>
          <cell r="B3549">
            <v>4.4993378565258926</v>
          </cell>
          <cell r="C3549">
            <v>4.5271288069379878</v>
          </cell>
          <cell r="D3549">
            <v>4.3492670423415598</v>
          </cell>
          <cell r="E3549">
            <v>4.3631625175476074</v>
          </cell>
        </row>
        <row r="3550">
          <cell r="A3550">
            <v>41649</v>
          </cell>
          <cell r="B3550">
            <v>4.3798358918916236</v>
          </cell>
          <cell r="C3550">
            <v>4.5299061332151416</v>
          </cell>
          <cell r="D3550">
            <v>4.3520449494041156</v>
          </cell>
          <cell r="E3550">
            <v>4.4381966590881348</v>
          </cell>
        </row>
        <row r="3551">
          <cell r="A3551">
            <v>41652</v>
          </cell>
          <cell r="B3551">
            <v>4.4493140022987276</v>
          </cell>
          <cell r="C3551">
            <v>4.4771049511524206</v>
          </cell>
          <cell r="D3551">
            <v>4.3464879155946718</v>
          </cell>
          <cell r="E3551">
            <v>4.3826160430908203</v>
          </cell>
        </row>
        <row r="3552">
          <cell r="A3552">
            <v>41653</v>
          </cell>
          <cell r="B3552">
            <v>4.3659416655956456</v>
          </cell>
          <cell r="C3552">
            <v>4.4104069742276799</v>
          </cell>
          <cell r="D3552">
            <v>4.3409298632315902</v>
          </cell>
          <cell r="E3552">
            <v>4.3631625175476074</v>
          </cell>
        </row>
        <row r="3553">
          <cell r="A3553">
            <v>41654</v>
          </cell>
          <cell r="B3553">
            <v>4.3881737709667989</v>
          </cell>
          <cell r="C3553">
            <v>4.4882207028733623</v>
          </cell>
          <cell r="D3553">
            <v>4.3603828240312534</v>
          </cell>
          <cell r="E3553">
            <v>4.4576511383056641</v>
          </cell>
        </row>
        <row r="3554">
          <cell r="A3554">
            <v>41655</v>
          </cell>
          <cell r="B3554">
            <v>4.4576505122734567</v>
          </cell>
          <cell r="C3554">
            <v>4.499336661788262</v>
          </cell>
          <cell r="D3554">
            <v>4.3270332390407411</v>
          </cell>
          <cell r="E3554">
            <v>4.3325915336608887</v>
          </cell>
        </row>
        <row r="3555">
          <cell r="A3555">
            <v>41656</v>
          </cell>
          <cell r="B3555">
            <v>4.3687192877768704</v>
          </cell>
          <cell r="C3555">
            <v>4.3826147581296331</v>
          </cell>
          <cell r="D3555">
            <v>4.293683906892384</v>
          </cell>
          <cell r="E3555">
            <v>4.3103585243225098</v>
          </cell>
        </row>
        <row r="3556">
          <cell r="A3556">
            <v>41659</v>
          </cell>
          <cell r="B3556">
            <v>4.2936849991349098</v>
          </cell>
          <cell r="C3556">
            <v>4.3381503035477467</v>
          </cell>
          <cell r="D3556">
            <v>4.2075335380935677</v>
          </cell>
          <cell r="E3556">
            <v>4.2186498641967773</v>
          </cell>
        </row>
        <row r="3557">
          <cell r="A3557">
            <v>41660</v>
          </cell>
          <cell r="B3557">
            <v>4.2631149291992188</v>
          </cell>
          <cell r="C3557">
            <v>4.2631149291992188</v>
          </cell>
          <cell r="D3557">
            <v>4.2547777513485459</v>
          </cell>
          <cell r="E3557">
            <v>4.2631149291992188</v>
          </cell>
        </row>
        <row r="3558">
          <cell r="A3558">
            <v>41661</v>
          </cell>
          <cell r="B3558">
            <v>4.2853475427693741</v>
          </cell>
          <cell r="C3558">
            <v>4.4187434473527443</v>
          </cell>
          <cell r="D3558">
            <v>4.243661388845597</v>
          </cell>
          <cell r="E3558">
            <v>4.402069091796875</v>
          </cell>
        </row>
        <row r="3559">
          <cell r="A3559">
            <v>41662</v>
          </cell>
          <cell r="B3559">
            <v>4.3548250826906809</v>
          </cell>
          <cell r="C3559">
            <v>4.421523041721743</v>
          </cell>
          <cell r="D3559">
            <v>4.2964643022799676</v>
          </cell>
          <cell r="E3559">
            <v>4.2992434501647949</v>
          </cell>
        </row>
        <row r="3560">
          <cell r="A3560">
            <v>41663</v>
          </cell>
          <cell r="B3560">
            <v>4.2742306452793919</v>
          </cell>
          <cell r="C3560">
            <v>4.2909049986033896</v>
          </cell>
          <cell r="D3560">
            <v>4.1630671413051079</v>
          </cell>
          <cell r="E3560">
            <v>4.1964163780212402</v>
          </cell>
        </row>
        <row r="3561">
          <cell r="A3561">
            <v>41666</v>
          </cell>
          <cell r="B3561">
            <v>4.2269872880429027</v>
          </cell>
          <cell r="C3561">
            <v>4.2492199415407192</v>
          </cell>
          <cell r="D3561">
            <v>4.1797428331015087</v>
          </cell>
          <cell r="E3561">
            <v>4.1991963386535636</v>
          </cell>
        </row>
        <row r="3562">
          <cell r="A3562">
            <v>41667</v>
          </cell>
          <cell r="B3562">
            <v>4.2686723094799524</v>
          </cell>
          <cell r="C3562">
            <v>4.2909049570527076</v>
          </cell>
          <cell r="D3562">
            <v>4.174183689812776</v>
          </cell>
          <cell r="E3562">
            <v>4.182520866394043</v>
          </cell>
        </row>
        <row r="3563">
          <cell r="A3563">
            <v>41668</v>
          </cell>
          <cell r="B3563">
            <v>4.1853005075892487</v>
          </cell>
          <cell r="C3563">
            <v>4.2075331577861181</v>
          </cell>
          <cell r="D3563">
            <v>4.0852533166692373</v>
          </cell>
          <cell r="E3563">
            <v>4.113044261932373</v>
          </cell>
        </row>
        <row r="3564">
          <cell r="A3564">
            <v>41669</v>
          </cell>
          <cell r="B3564">
            <v>4.1352768331829868</v>
          </cell>
          <cell r="C3564">
            <v>4.1964167525742102</v>
          </cell>
          <cell r="D3564">
            <v>4.0657997363856264</v>
          </cell>
          <cell r="E3564">
            <v>4.0852532386779794</v>
          </cell>
        </row>
        <row r="3565">
          <cell r="A3565">
            <v>41670</v>
          </cell>
          <cell r="B3565">
            <v>4.0685788838657029</v>
          </cell>
          <cell r="C3565">
            <v>4.1880793101339808</v>
          </cell>
          <cell r="D3565">
            <v>4.0435670866131987</v>
          </cell>
          <cell r="E3565">
            <v>4.0852532386779794</v>
          </cell>
        </row>
        <row r="3566">
          <cell r="A3566">
            <v>41673</v>
          </cell>
          <cell r="B3566">
            <v>4.0546830985672964</v>
          </cell>
          <cell r="C3566">
            <v>4.0657994225955747</v>
          </cell>
          <cell r="D3566">
            <v>3.8351355002332341</v>
          </cell>
          <cell r="E3566">
            <v>3.8490309715271001</v>
          </cell>
        </row>
        <row r="3567">
          <cell r="A3567">
            <v>41674</v>
          </cell>
          <cell r="B3567">
            <v>3.901834049257165</v>
          </cell>
          <cell r="C3567">
            <v>3.9518576476560101</v>
          </cell>
          <cell r="D3567">
            <v>3.8267989166930079</v>
          </cell>
          <cell r="E3567">
            <v>3.9157295227050781</v>
          </cell>
        </row>
        <row r="3568">
          <cell r="A3568">
            <v>41675</v>
          </cell>
          <cell r="B3568">
            <v>3.9324035563302129</v>
          </cell>
          <cell r="C3568">
            <v>3.9685316783183811</v>
          </cell>
          <cell r="D3568">
            <v>3.7684378312003419</v>
          </cell>
          <cell r="E3568">
            <v>3.843472957611084</v>
          </cell>
        </row>
        <row r="3569">
          <cell r="A3569">
            <v>41676</v>
          </cell>
          <cell r="B3569">
            <v>3.8740433950272251</v>
          </cell>
          <cell r="C3569">
            <v>3.990764956752892</v>
          </cell>
          <cell r="D3569">
            <v>3.8573690376573482</v>
          </cell>
          <cell r="E3569">
            <v>3.9490787982940669</v>
          </cell>
        </row>
        <row r="3570">
          <cell r="A3570">
            <v>41677</v>
          </cell>
          <cell r="B3570">
            <v>3.965754240407191</v>
          </cell>
          <cell r="C3570">
            <v>4.0435685426302337</v>
          </cell>
          <cell r="D3570">
            <v>3.9351841371867842</v>
          </cell>
          <cell r="E3570">
            <v>4.015777587890625</v>
          </cell>
        </row>
        <row r="3571">
          <cell r="A3571">
            <v>41680</v>
          </cell>
          <cell r="B3571">
            <v>3.9907650666878691</v>
          </cell>
          <cell r="C3571">
            <v>4.0852539778338643</v>
          </cell>
          <cell r="D3571">
            <v>3.9824278877732628</v>
          </cell>
          <cell r="E3571">
            <v>4.0602421760559082</v>
          </cell>
        </row>
        <row r="3572">
          <cell r="A3572">
            <v>41681</v>
          </cell>
          <cell r="B3572">
            <v>4.0880322327447498</v>
          </cell>
          <cell r="C3572">
            <v>4.1880791529661732</v>
          </cell>
          <cell r="D3572">
            <v>4.0685787311824377</v>
          </cell>
          <cell r="E3572">
            <v>4.1575093269348136</v>
          </cell>
        </row>
        <row r="3573">
          <cell r="A3573">
            <v>41682</v>
          </cell>
          <cell r="B3573">
            <v>4.1908583003419553</v>
          </cell>
          <cell r="C3573">
            <v>4.1964165950935186</v>
          </cell>
          <cell r="D3573">
            <v>4.1074857343070619</v>
          </cell>
          <cell r="E3573">
            <v>4.1575093269348136</v>
          </cell>
        </row>
        <row r="3574">
          <cell r="A3574">
            <v>41683</v>
          </cell>
          <cell r="B3574">
            <v>4.1074866316289054</v>
          </cell>
          <cell r="C3574">
            <v>4.1213821065093406</v>
          </cell>
          <cell r="D3574">
            <v>4.0129977204829101</v>
          </cell>
          <cell r="E3574">
            <v>4.0602421760559082</v>
          </cell>
        </row>
        <row r="3575">
          <cell r="A3575">
            <v>41684</v>
          </cell>
          <cell r="B3575">
            <v>4.0880323230889113</v>
          </cell>
          <cell r="C3575">
            <v>4.0880323230889113</v>
          </cell>
          <cell r="D3575">
            <v>4.0213343748006256</v>
          </cell>
          <cell r="E3575">
            <v>4.0519042015075684</v>
          </cell>
        </row>
        <row r="3576">
          <cell r="A3576">
            <v>41687</v>
          </cell>
          <cell r="B3576">
            <v>4.0713573141936434</v>
          </cell>
          <cell r="C3576">
            <v>4.0852527850168627</v>
          </cell>
          <cell r="D3576">
            <v>3.9768686956706869</v>
          </cell>
          <cell r="E3576">
            <v>4.0102176666259766</v>
          </cell>
        </row>
        <row r="3577">
          <cell r="A3577">
            <v>41688</v>
          </cell>
          <cell r="B3577">
            <v>4.0074385286395264</v>
          </cell>
          <cell r="C3577">
            <v>4.0519038233484928</v>
          </cell>
          <cell r="D3577">
            <v>3.921286821365356</v>
          </cell>
          <cell r="E3577">
            <v>3.921286821365356</v>
          </cell>
        </row>
        <row r="3578">
          <cell r="A3578">
            <v>41689</v>
          </cell>
          <cell r="B3578">
            <v>3.89627621700925</v>
          </cell>
          <cell r="C3578">
            <v>3.94629955291748</v>
          </cell>
          <cell r="D3578">
            <v>3.8573689423836268</v>
          </cell>
          <cell r="E3578">
            <v>3.94629955291748</v>
          </cell>
        </row>
        <row r="3579">
          <cell r="A3579">
            <v>41690</v>
          </cell>
          <cell r="B3579">
            <v>3.907392839702752</v>
          </cell>
          <cell r="C3579">
            <v>3.9852071298221081</v>
          </cell>
          <cell r="D3579">
            <v>3.8851599203487912</v>
          </cell>
          <cell r="E3579">
            <v>3.9351835250854492</v>
          </cell>
        </row>
        <row r="3580">
          <cell r="A3580">
            <v>41691</v>
          </cell>
          <cell r="B3580">
            <v>3.9462997545733658</v>
          </cell>
          <cell r="C3580">
            <v>3.9796487352276939</v>
          </cell>
          <cell r="D3580">
            <v>3.9101716259393098</v>
          </cell>
          <cell r="E3580">
            <v>3.9324042797088619</v>
          </cell>
        </row>
        <row r="3581">
          <cell r="A3581">
            <v>41694</v>
          </cell>
          <cell r="B3581">
            <v>3.921287301117351</v>
          </cell>
          <cell r="C3581">
            <v>4.0491251715630536</v>
          </cell>
          <cell r="D3581">
            <v>3.8934966210412121</v>
          </cell>
          <cell r="E3581">
            <v>4.0296716690063477</v>
          </cell>
        </row>
        <row r="3582">
          <cell r="A3582">
            <v>41695</v>
          </cell>
          <cell r="B3582">
            <v>4.0157764327410614</v>
          </cell>
          <cell r="C3582">
            <v>4.0769163565606137</v>
          </cell>
          <cell r="D3582">
            <v>3.9212875318474172</v>
          </cell>
          <cell r="E3582">
            <v>3.9407413005828862</v>
          </cell>
        </row>
        <row r="3583">
          <cell r="A3583">
            <v>41696</v>
          </cell>
          <cell r="B3583">
            <v>3.946299850699909</v>
          </cell>
          <cell r="C3583">
            <v>3.9601953259028879</v>
          </cell>
          <cell r="D3583">
            <v>3.8017875976776989</v>
          </cell>
          <cell r="E3583">
            <v>3.8073456287384029</v>
          </cell>
        </row>
        <row r="3584">
          <cell r="A3584">
            <v>41697</v>
          </cell>
          <cell r="B3584">
            <v>3.8406936181604361</v>
          </cell>
          <cell r="C3584">
            <v>3.9185081531841011</v>
          </cell>
          <cell r="D3584">
            <v>3.793449173693952</v>
          </cell>
          <cell r="E3584">
            <v>3.9018335342407231</v>
          </cell>
        </row>
        <row r="3585">
          <cell r="A3585">
            <v>41698</v>
          </cell>
          <cell r="B3585">
            <v>3.9185087137838952</v>
          </cell>
          <cell r="C3585">
            <v>3.9324039223515328</v>
          </cell>
          <cell r="D3585">
            <v>3.773996212380248</v>
          </cell>
          <cell r="E3585">
            <v>3.7767753601074219</v>
          </cell>
        </row>
        <row r="3586">
          <cell r="A3586">
            <v>41703</v>
          </cell>
          <cell r="B3586">
            <v>3.8073454189238261</v>
          </cell>
          <cell r="C3586">
            <v>3.8156825975725122</v>
          </cell>
          <cell r="D3586">
            <v>3.6906238577057029</v>
          </cell>
          <cell r="E3586">
            <v>3.693403005599976</v>
          </cell>
        </row>
        <row r="3587">
          <cell r="A3587">
            <v>41704</v>
          </cell>
          <cell r="B3587">
            <v>3.7295318619233639</v>
          </cell>
          <cell r="C3587">
            <v>3.812904459804729</v>
          </cell>
          <cell r="D3587">
            <v>3.6989620242150081</v>
          </cell>
          <cell r="E3587">
            <v>3.7323110103607182</v>
          </cell>
        </row>
        <row r="3588">
          <cell r="A3588">
            <v>41705</v>
          </cell>
          <cell r="B3588">
            <v>3.7323103623272922</v>
          </cell>
          <cell r="C3588">
            <v>3.7851128482981329</v>
          </cell>
          <cell r="D3588">
            <v>3.671170432492</v>
          </cell>
          <cell r="E3588">
            <v>3.7017402648925781</v>
          </cell>
        </row>
        <row r="3589">
          <cell r="A3589">
            <v>41708</v>
          </cell>
          <cell r="B3589">
            <v>3.687844918959863</v>
          </cell>
          <cell r="C3589">
            <v>3.7156356023790522</v>
          </cell>
          <cell r="D3589">
            <v>3.5850185687030729</v>
          </cell>
          <cell r="E3589">
            <v>3.6155886650085449</v>
          </cell>
        </row>
        <row r="3590">
          <cell r="A3590">
            <v>41709</v>
          </cell>
          <cell r="B3590">
            <v>3.6294837652464591</v>
          </cell>
          <cell r="C3590">
            <v>3.6600535933678331</v>
          </cell>
          <cell r="D3590">
            <v>3.6016928196567739</v>
          </cell>
          <cell r="E3590">
            <v>3.6433789730072021</v>
          </cell>
        </row>
        <row r="3591">
          <cell r="A3591">
            <v>41710</v>
          </cell>
          <cell r="B3591">
            <v>3.6433794830121031</v>
          </cell>
          <cell r="C3591">
            <v>3.7406475411576059</v>
          </cell>
          <cell r="D3591">
            <v>3.635042304181789</v>
          </cell>
          <cell r="E3591">
            <v>3.7017402648925781</v>
          </cell>
        </row>
        <row r="3592">
          <cell r="A3592">
            <v>41711</v>
          </cell>
          <cell r="B3592">
            <v>3.7211929008432998</v>
          </cell>
          <cell r="C3592">
            <v>3.7462044297075079</v>
          </cell>
          <cell r="D3592">
            <v>3.6211457252502441</v>
          </cell>
          <cell r="E3592">
            <v>3.6211457252502441</v>
          </cell>
        </row>
        <row r="3593">
          <cell r="A3593">
            <v>41712</v>
          </cell>
          <cell r="B3593">
            <v>3.6350429101862178</v>
          </cell>
          <cell r="C3593">
            <v>3.646159238824572</v>
          </cell>
          <cell r="D3593">
            <v>3.5488914294975169</v>
          </cell>
          <cell r="E3593">
            <v>3.5516703128814702</v>
          </cell>
        </row>
        <row r="3594">
          <cell r="A3594">
            <v>41715</v>
          </cell>
          <cell r="B3594">
            <v>3.5794597771874548</v>
          </cell>
          <cell r="C3594">
            <v>3.6016924252107132</v>
          </cell>
          <cell r="D3594">
            <v>3.4877500378329982</v>
          </cell>
          <cell r="E3594">
            <v>3.4933080673217769</v>
          </cell>
        </row>
        <row r="3595">
          <cell r="A3595">
            <v>41716</v>
          </cell>
          <cell r="B3595">
            <v>3.5127631030848558</v>
          </cell>
          <cell r="C3595">
            <v>3.6267055316561101</v>
          </cell>
          <cell r="D3595">
            <v>3.4933093302558409</v>
          </cell>
          <cell r="E3595">
            <v>3.6044728755950932</v>
          </cell>
        </row>
        <row r="3596">
          <cell r="A3596">
            <v>41717</v>
          </cell>
          <cell r="B3596">
            <v>3.5989136706738418</v>
          </cell>
          <cell r="C3596">
            <v>3.760100518948704</v>
          </cell>
          <cell r="D3596">
            <v>3.5933556405785541</v>
          </cell>
          <cell r="E3596">
            <v>3.7072980403900151</v>
          </cell>
        </row>
        <row r="3597">
          <cell r="A3597">
            <v>41718</v>
          </cell>
          <cell r="B3597">
            <v>3.6767280492860479</v>
          </cell>
          <cell r="C3597">
            <v>3.9018339726256932</v>
          </cell>
          <cell r="D3597">
            <v>3.6572745458615001</v>
          </cell>
          <cell r="E3597">
            <v>3.887938499450684</v>
          </cell>
        </row>
        <row r="3598">
          <cell r="A3598">
            <v>41719</v>
          </cell>
          <cell r="B3598">
            <v>3.737867338617832</v>
          </cell>
          <cell r="C3598">
            <v>3.9324031349892539</v>
          </cell>
          <cell r="D3598">
            <v>3.737867338617832</v>
          </cell>
          <cell r="E3598">
            <v>3.8962752819061279</v>
          </cell>
        </row>
        <row r="3599">
          <cell r="A3599">
            <v>41722</v>
          </cell>
          <cell r="B3599">
            <v>3.9379620367252661</v>
          </cell>
          <cell r="C3599">
            <v>4.0102182841045062</v>
          </cell>
          <cell r="D3599">
            <v>3.8545894639826122</v>
          </cell>
          <cell r="E3599">
            <v>4.007439136505127</v>
          </cell>
        </row>
        <row r="3600">
          <cell r="A3600">
            <v>41723</v>
          </cell>
          <cell r="B3600">
            <v>3.962973526038811</v>
          </cell>
          <cell r="C3600">
            <v>4.0574624167771134</v>
          </cell>
          <cell r="D3600">
            <v>3.9268454051662789</v>
          </cell>
          <cell r="E3600">
            <v>4.0241131782531738</v>
          </cell>
        </row>
        <row r="3601">
          <cell r="A3601">
            <v>41724</v>
          </cell>
          <cell r="B3601">
            <v>4.0435675444075301</v>
          </cell>
          <cell r="C3601">
            <v>4.0824745533971081</v>
          </cell>
          <cell r="D3601">
            <v>3.9879859136837599</v>
          </cell>
          <cell r="E3601">
            <v>4.0018811225891113</v>
          </cell>
        </row>
        <row r="3602">
          <cell r="A3602">
            <v>41725</v>
          </cell>
          <cell r="B3602">
            <v>3.9991022425699301</v>
          </cell>
          <cell r="C3602">
            <v>4.3298131443786536</v>
          </cell>
          <cell r="D3602">
            <v>3.9796484730276842</v>
          </cell>
          <cell r="E3602">
            <v>4.3270339965820313</v>
          </cell>
        </row>
        <row r="3603">
          <cell r="A3603">
            <v>41726</v>
          </cell>
          <cell r="B3603">
            <v>4.3270342115345439</v>
          </cell>
          <cell r="C3603">
            <v>4.3826161100916581</v>
          </cell>
          <cell r="D3603">
            <v>4.2242081232584967</v>
          </cell>
          <cell r="E3603">
            <v>4.352046012878418</v>
          </cell>
        </row>
        <row r="3604">
          <cell r="A3604">
            <v>41729</v>
          </cell>
          <cell r="B3604">
            <v>4.3659410695992964</v>
          </cell>
          <cell r="C3604">
            <v>4.3881737208803262</v>
          </cell>
          <cell r="D3604">
            <v>4.3075802937280683</v>
          </cell>
          <cell r="E3604">
            <v>4.3853945732116699</v>
          </cell>
        </row>
        <row r="3605">
          <cell r="A3605">
            <v>41730</v>
          </cell>
          <cell r="B3605">
            <v>4.3687202716617506</v>
          </cell>
          <cell r="C3605">
            <v>4.4048483967017731</v>
          </cell>
          <cell r="D3605">
            <v>4.302022051954113</v>
          </cell>
          <cell r="E3605">
            <v>4.3937320709228516</v>
          </cell>
        </row>
        <row r="3606">
          <cell r="A3606">
            <v>41731</v>
          </cell>
          <cell r="B3606">
            <v>4.3659406638057368</v>
          </cell>
          <cell r="C3606">
            <v>4.613279217610871</v>
          </cell>
          <cell r="D3606">
            <v>4.3631615163953894</v>
          </cell>
          <cell r="E3606">
            <v>4.3242545127868652</v>
          </cell>
        </row>
        <row r="3607">
          <cell r="A3607">
            <v>41732</v>
          </cell>
          <cell r="B3607">
            <v>4.6115705368857753</v>
          </cell>
          <cell r="C3607">
            <v>4.6472040170009778</v>
          </cell>
          <cell r="D3607">
            <v>4.4898227423614028</v>
          </cell>
          <cell r="E3607">
            <v>4.572967529296875</v>
          </cell>
        </row>
        <row r="3608">
          <cell r="A3608">
            <v>41733</v>
          </cell>
          <cell r="B3608">
            <v>4.6382954244581889</v>
          </cell>
          <cell r="C3608">
            <v>4.665020603652005</v>
          </cell>
          <cell r="D3608">
            <v>4.5581201700664504</v>
          </cell>
          <cell r="E3608">
            <v>4.5848450660705566</v>
          </cell>
        </row>
        <row r="3609">
          <cell r="A3609">
            <v>41736</v>
          </cell>
          <cell r="B3609">
            <v>4.6620518670495592</v>
          </cell>
          <cell r="C3609">
            <v>4.887730598449707</v>
          </cell>
          <cell r="D3609">
            <v>4.6620518670495592</v>
          </cell>
          <cell r="E3609">
            <v>4.887730598449707</v>
          </cell>
        </row>
        <row r="3610">
          <cell r="A3610">
            <v>41737</v>
          </cell>
          <cell r="B3610">
            <v>4.9886916650693074</v>
          </cell>
          <cell r="C3610">
            <v>5.0688672064014266</v>
          </cell>
          <cell r="D3610">
            <v>4.6679903493099948</v>
          </cell>
          <cell r="E3610">
            <v>4.7481656074523926</v>
          </cell>
        </row>
        <row r="3611">
          <cell r="A3611">
            <v>41738</v>
          </cell>
          <cell r="B3611">
            <v>4.7244101122534836</v>
          </cell>
          <cell r="C3611">
            <v>4.7333184116358407</v>
          </cell>
          <cell r="D3611">
            <v>4.5789066618528169</v>
          </cell>
          <cell r="E3611">
            <v>4.7065935134887704</v>
          </cell>
        </row>
        <row r="3612">
          <cell r="A3612">
            <v>41739</v>
          </cell>
          <cell r="B3612">
            <v>4.6501721871730686</v>
          </cell>
          <cell r="C3612">
            <v>4.7659808929475673</v>
          </cell>
          <cell r="D3612">
            <v>4.6175082440655828</v>
          </cell>
          <cell r="E3612">
            <v>4.6561112403869629</v>
          </cell>
        </row>
        <row r="3613">
          <cell r="A3613">
            <v>41740</v>
          </cell>
          <cell r="B3613">
            <v>4.6115706293227996</v>
          </cell>
          <cell r="C3613">
            <v>4.8105247262026536</v>
          </cell>
          <cell r="D3613">
            <v>4.57593714849334</v>
          </cell>
          <cell r="E3613">
            <v>4.8075551986694336</v>
          </cell>
        </row>
        <row r="3614">
          <cell r="A3614">
            <v>41743</v>
          </cell>
          <cell r="B3614">
            <v>4.8342797721102162</v>
          </cell>
          <cell r="C3614">
            <v>4.858035423008916</v>
          </cell>
          <cell r="D3614">
            <v>4.7006538818179102</v>
          </cell>
          <cell r="E3614">
            <v>4.7303485870361328</v>
          </cell>
        </row>
        <row r="3615">
          <cell r="A3615">
            <v>41744</v>
          </cell>
          <cell r="B3615">
            <v>4.679868358816786</v>
          </cell>
          <cell r="C3615">
            <v>4.7778605021502436</v>
          </cell>
          <cell r="D3615">
            <v>4.4927923715829854</v>
          </cell>
          <cell r="E3615">
            <v>4.5492119789123544</v>
          </cell>
        </row>
        <row r="3616">
          <cell r="A3616">
            <v>41745</v>
          </cell>
          <cell r="B3616">
            <v>4.6293876195865096</v>
          </cell>
          <cell r="C3616">
            <v>4.6858072280883789</v>
          </cell>
          <cell r="D3616">
            <v>4.5254564190112783</v>
          </cell>
          <cell r="E3616">
            <v>4.6858072280883789</v>
          </cell>
        </row>
        <row r="3617">
          <cell r="A3617">
            <v>41746</v>
          </cell>
          <cell r="B3617">
            <v>4.7214401836230913</v>
          </cell>
          <cell r="C3617">
            <v>4.9293025616106618</v>
          </cell>
          <cell r="D3617">
            <v>4.6145397505472587</v>
          </cell>
          <cell r="E3617">
            <v>4.8639740943908691</v>
          </cell>
        </row>
        <row r="3618">
          <cell r="A3618">
            <v>41751</v>
          </cell>
          <cell r="B3618">
            <v>4.8431882474230266</v>
          </cell>
          <cell r="C3618">
            <v>4.9500889698148676</v>
          </cell>
          <cell r="D3618">
            <v>4.7036238559288019</v>
          </cell>
          <cell r="E3618">
            <v>4.7392573356628418</v>
          </cell>
        </row>
        <row r="3619">
          <cell r="A3619">
            <v>41752</v>
          </cell>
          <cell r="B3619">
            <v>4.7422269535841117</v>
          </cell>
          <cell r="C3619">
            <v>4.7719213790008377</v>
          </cell>
          <cell r="D3619">
            <v>4.6768987645637479</v>
          </cell>
          <cell r="E3619">
            <v>4.7630133628845206</v>
          </cell>
        </row>
        <row r="3620">
          <cell r="A3620">
            <v>41753</v>
          </cell>
          <cell r="B3620">
            <v>4.8105239138009486</v>
          </cell>
          <cell r="C3620">
            <v>4.8491266324546691</v>
          </cell>
          <cell r="D3620">
            <v>4.7125315040817339</v>
          </cell>
          <cell r="E3620">
            <v>4.7897372245788574</v>
          </cell>
        </row>
        <row r="3621">
          <cell r="A3621">
            <v>41754</v>
          </cell>
          <cell r="B3621">
            <v>4.7362881597912594</v>
          </cell>
          <cell r="C3621">
            <v>4.7689521145079796</v>
          </cell>
          <cell r="D3621">
            <v>4.647204312248685</v>
          </cell>
          <cell r="E3621">
            <v>4.7600440979003906</v>
          </cell>
        </row>
        <row r="3622">
          <cell r="A3622">
            <v>41757</v>
          </cell>
          <cell r="B3622">
            <v>4.7362872954633524</v>
          </cell>
          <cell r="C3622">
            <v>4.9203937290857809</v>
          </cell>
          <cell r="D3622">
            <v>4.6828372232437401</v>
          </cell>
          <cell r="E3622">
            <v>4.917424201965332</v>
          </cell>
        </row>
        <row r="3623">
          <cell r="A3623">
            <v>41758</v>
          </cell>
          <cell r="B3623">
            <v>4.9530589337526703</v>
          </cell>
          <cell r="C3623">
            <v>5.0777762654075751</v>
          </cell>
          <cell r="D3623">
            <v>4.9025780955499823</v>
          </cell>
          <cell r="E3623">
            <v>4.9560284614562988</v>
          </cell>
        </row>
        <row r="3624">
          <cell r="A3624">
            <v>41759</v>
          </cell>
          <cell r="B3624">
            <v>4.9293023104471274</v>
          </cell>
          <cell r="C3624">
            <v>4.9708745573746373</v>
          </cell>
          <cell r="D3624">
            <v>4.8669433736764756</v>
          </cell>
          <cell r="E3624">
            <v>4.917424201965332</v>
          </cell>
        </row>
        <row r="3625">
          <cell r="A3625">
            <v>41761</v>
          </cell>
          <cell r="B3625">
            <v>4.9144550185382077</v>
          </cell>
          <cell r="C3625">
            <v>5.2648513139447877</v>
          </cell>
          <cell r="D3625">
            <v>4.9025774756051401</v>
          </cell>
          <cell r="E3625">
            <v>5.2559432983398437</v>
          </cell>
        </row>
        <row r="3626">
          <cell r="A3626">
            <v>41764</v>
          </cell>
          <cell r="B3626">
            <v>5.2410961236999638</v>
          </cell>
          <cell r="C3626">
            <v>5.27672988839912</v>
          </cell>
          <cell r="D3626">
            <v>5.1401344511617424</v>
          </cell>
          <cell r="E3626">
            <v>5.2173404693603516</v>
          </cell>
        </row>
        <row r="3627">
          <cell r="A3627">
            <v>41765</v>
          </cell>
          <cell r="B3627">
            <v>5.1757680353050919</v>
          </cell>
          <cell r="C3627">
            <v>5.4875610584330916</v>
          </cell>
          <cell r="D3627">
            <v>5.1401342718490133</v>
          </cell>
          <cell r="E3627">
            <v>5.4162940979003906</v>
          </cell>
        </row>
        <row r="3628">
          <cell r="A3628">
            <v>41766</v>
          </cell>
          <cell r="B3628">
            <v>5.3866003362885442</v>
          </cell>
          <cell r="C3628">
            <v>5.5974322938404386</v>
          </cell>
          <cell r="D3628">
            <v>5.3658142066100947</v>
          </cell>
          <cell r="E3628">
            <v>5.5172567367553711</v>
          </cell>
        </row>
        <row r="3629">
          <cell r="A3629">
            <v>41767</v>
          </cell>
          <cell r="B3629">
            <v>5.5231943591418799</v>
          </cell>
          <cell r="C3629">
            <v>5.5825832047536554</v>
          </cell>
          <cell r="D3629">
            <v>5.2707902077484663</v>
          </cell>
          <cell r="E3629">
            <v>5.3093929290771484</v>
          </cell>
        </row>
        <row r="3630">
          <cell r="A3630">
            <v>41768</v>
          </cell>
          <cell r="B3630">
            <v>5.359874726884386</v>
          </cell>
          <cell r="C3630">
            <v>5.4162946218226091</v>
          </cell>
          <cell r="D3630">
            <v>5.2262493753521877</v>
          </cell>
          <cell r="E3630">
            <v>5.2470355033874512</v>
          </cell>
        </row>
        <row r="3631">
          <cell r="A3631">
            <v>41771</v>
          </cell>
          <cell r="B3631">
            <v>5.3301810144740216</v>
          </cell>
          <cell r="C3631">
            <v>5.3747228019328359</v>
          </cell>
          <cell r="D3631">
            <v>5.2767306429716214</v>
          </cell>
          <cell r="E3631">
            <v>5.3539366722106934</v>
          </cell>
        </row>
        <row r="3632">
          <cell r="A3632">
            <v>41772</v>
          </cell>
          <cell r="B3632">
            <v>5.3450280218839596</v>
          </cell>
          <cell r="C3632">
            <v>5.4638063090943598</v>
          </cell>
          <cell r="D3632">
            <v>5.303455762955207</v>
          </cell>
          <cell r="E3632">
            <v>5.3331499099731454</v>
          </cell>
        </row>
        <row r="3633">
          <cell r="A3633">
            <v>41773</v>
          </cell>
          <cell r="B3633">
            <v>5.3331486750604054</v>
          </cell>
          <cell r="C3633">
            <v>5.4459884465664299</v>
          </cell>
          <cell r="D3633">
            <v>5.3004850076281711</v>
          </cell>
          <cell r="E3633">
            <v>5.4311413764953613</v>
          </cell>
        </row>
        <row r="3634">
          <cell r="A3634">
            <v>41774</v>
          </cell>
          <cell r="B3634">
            <v>5.3955089316549794</v>
          </cell>
          <cell r="C3634">
            <v>5.4133255333625936</v>
          </cell>
          <cell r="D3634">
            <v>5.3242419584449641</v>
          </cell>
          <cell r="E3634">
            <v>5.3539366722106934</v>
          </cell>
        </row>
        <row r="3635">
          <cell r="A3635">
            <v>41775</v>
          </cell>
          <cell r="B3635">
            <v>5.3450271842186332</v>
          </cell>
          <cell r="C3635">
            <v>5.4548974366567569</v>
          </cell>
          <cell r="D3635">
            <v>5.318302002987183</v>
          </cell>
          <cell r="E3635">
            <v>5.347996711730957</v>
          </cell>
        </row>
        <row r="3636">
          <cell r="A3636">
            <v>41778</v>
          </cell>
          <cell r="B3636">
            <v>5.3390894033464029</v>
          </cell>
          <cell r="C3636">
            <v>5.3569065726723402</v>
          </cell>
          <cell r="D3636">
            <v>5.2915780845697631</v>
          </cell>
          <cell r="E3636">
            <v>5.327211856842041</v>
          </cell>
        </row>
        <row r="3637">
          <cell r="A3637">
            <v>41779</v>
          </cell>
          <cell r="B3637">
            <v>5.3153312852561578</v>
          </cell>
          <cell r="C3637">
            <v>5.4578651756544687</v>
          </cell>
          <cell r="D3637">
            <v>5.0777748012589754</v>
          </cell>
          <cell r="E3637">
            <v>5.1371636390686044</v>
          </cell>
        </row>
        <row r="3638">
          <cell r="A3638">
            <v>41780</v>
          </cell>
          <cell r="B3638">
            <v>5.1846766471862793</v>
          </cell>
          <cell r="C3638">
            <v>5.2915773834596527</v>
          </cell>
          <cell r="D3638">
            <v>5.0777764772924261</v>
          </cell>
          <cell r="E3638">
            <v>5.1846766471862793</v>
          </cell>
        </row>
        <row r="3639">
          <cell r="A3639">
            <v>41781</v>
          </cell>
          <cell r="B3639">
            <v>5.1995225147507096</v>
          </cell>
          <cell r="C3639">
            <v>5.2767285128226904</v>
          </cell>
          <cell r="D3639">
            <v>5.1490416916413109</v>
          </cell>
          <cell r="E3639">
            <v>5.2500033378601074</v>
          </cell>
        </row>
        <row r="3640">
          <cell r="A3640">
            <v>41782</v>
          </cell>
          <cell r="B3640">
            <v>5.2203095367817909</v>
          </cell>
          <cell r="C3640">
            <v>5.2945460208465942</v>
          </cell>
          <cell r="D3640">
            <v>5.2114009547974209</v>
          </cell>
          <cell r="E3640">
            <v>5.2559432983398437</v>
          </cell>
        </row>
        <row r="3641">
          <cell r="A3641">
            <v>41785</v>
          </cell>
          <cell r="B3641">
            <v>5.2856377110597652</v>
          </cell>
          <cell r="C3641">
            <v>5.3183019469718236</v>
          </cell>
          <cell r="D3641">
            <v>5.2589125301098001</v>
          </cell>
          <cell r="E3641">
            <v>5.3034548759460449</v>
          </cell>
        </row>
        <row r="3642">
          <cell r="A3642">
            <v>41786</v>
          </cell>
          <cell r="B3642">
            <v>5.3242408148155862</v>
          </cell>
          <cell r="C3642">
            <v>5.3539355222029892</v>
          </cell>
          <cell r="D3642">
            <v>5.1698287895046366</v>
          </cell>
          <cell r="E3642">
            <v>5.1935844421386719</v>
          </cell>
        </row>
        <row r="3643">
          <cell r="A3643">
            <v>41787</v>
          </cell>
          <cell r="B3643">
            <v>5.2114009547974209</v>
          </cell>
          <cell r="C3643">
            <v>5.2826684779135267</v>
          </cell>
          <cell r="D3643">
            <v>5.1252869277995501</v>
          </cell>
          <cell r="E3643">
            <v>5.2559432983398437</v>
          </cell>
        </row>
        <row r="3644">
          <cell r="A3644">
            <v>41788</v>
          </cell>
          <cell r="B3644">
            <v>5.2707895153041031</v>
          </cell>
          <cell r="C3644">
            <v>5.2856365831616774</v>
          </cell>
          <cell r="D3644">
            <v>5.1341946786005561</v>
          </cell>
          <cell r="E3644">
            <v>5.1371636390686044</v>
          </cell>
        </row>
        <row r="3645">
          <cell r="A3645">
            <v>41789</v>
          </cell>
          <cell r="B3645">
            <v>5.1015319206571048</v>
          </cell>
          <cell r="C3645">
            <v>5.1223180482030068</v>
          </cell>
          <cell r="D3645">
            <v>4.9352423339103977</v>
          </cell>
          <cell r="E3645">
            <v>4.9560284614562988</v>
          </cell>
        </row>
        <row r="3646">
          <cell r="A3646">
            <v>41792</v>
          </cell>
          <cell r="B3646">
            <v>4.9886919038541624</v>
          </cell>
          <cell r="C3646">
            <v>5.0094785968229427</v>
          </cell>
          <cell r="D3646">
            <v>4.8639745779388344</v>
          </cell>
          <cell r="E3646">
            <v>4.9144554138183594</v>
          </cell>
        </row>
        <row r="3647">
          <cell r="A3647">
            <v>41793</v>
          </cell>
          <cell r="B3647">
            <v>4.9085171477552212</v>
          </cell>
          <cell r="C3647">
            <v>5.0362034406509624</v>
          </cell>
          <cell r="D3647">
            <v>4.8906999815450742</v>
          </cell>
          <cell r="E3647">
            <v>5.0183868408203116</v>
          </cell>
        </row>
        <row r="3648">
          <cell r="A3648">
            <v>41794</v>
          </cell>
          <cell r="B3648">
            <v>5.0035396610573351</v>
          </cell>
          <cell r="C3648">
            <v>5.0272953157803464</v>
          </cell>
          <cell r="D3648">
            <v>4.9055475145274769</v>
          </cell>
          <cell r="E3648">
            <v>4.9293031692504883</v>
          </cell>
        </row>
        <row r="3649">
          <cell r="A3649">
            <v>41795</v>
          </cell>
          <cell r="B3649">
            <v>4.9619662837957614</v>
          </cell>
          <cell r="C3649">
            <v>4.9976000450720637</v>
          </cell>
          <cell r="D3649">
            <v>4.837249535277258</v>
          </cell>
          <cell r="E3649">
            <v>4.8461575508117676</v>
          </cell>
        </row>
        <row r="3650">
          <cell r="A3650">
            <v>41796</v>
          </cell>
          <cell r="B3650">
            <v>5.160919232525055</v>
          </cell>
          <cell r="C3650">
            <v>5.2500033378601074</v>
          </cell>
          <cell r="D3650">
            <v>5.0807442740166344</v>
          </cell>
          <cell r="E3650">
            <v>5.2500033378601074</v>
          </cell>
        </row>
        <row r="3651">
          <cell r="A3651">
            <v>41799</v>
          </cell>
          <cell r="B3651">
            <v>5.217340279495704</v>
          </cell>
          <cell r="C3651">
            <v>5.4162940897421166</v>
          </cell>
          <cell r="D3651">
            <v>5.1609203901000011</v>
          </cell>
          <cell r="E3651">
            <v>5.3658132553100586</v>
          </cell>
        </row>
        <row r="3652">
          <cell r="A3652">
            <v>41800</v>
          </cell>
          <cell r="B3652">
            <v>5.3569053703878886</v>
          </cell>
          <cell r="C3652">
            <v>5.5439810752868661</v>
          </cell>
          <cell r="D3652">
            <v>5.2886073693928779</v>
          </cell>
          <cell r="E3652">
            <v>5.5439810752868652</v>
          </cell>
        </row>
        <row r="3653">
          <cell r="A3653">
            <v>41801</v>
          </cell>
          <cell r="B3653">
            <v>5.5528901301003746</v>
          </cell>
          <cell r="C3653">
            <v>5.6300955875646146</v>
          </cell>
          <cell r="D3653">
            <v>5.4341112833379688</v>
          </cell>
          <cell r="E3653">
            <v>5.6063399314880371</v>
          </cell>
        </row>
        <row r="3654">
          <cell r="A3654">
            <v>41803</v>
          </cell>
          <cell r="B3654">
            <v>5.5321030260391106</v>
          </cell>
          <cell r="C3654">
            <v>5.6627594079806114</v>
          </cell>
          <cell r="D3654">
            <v>5.5261645372440924</v>
          </cell>
          <cell r="E3654">
            <v>5.6390037536621094</v>
          </cell>
        </row>
        <row r="3655">
          <cell r="A3655">
            <v>41806</v>
          </cell>
          <cell r="B3655">
            <v>5.6419728967180873</v>
          </cell>
          <cell r="C3655">
            <v>5.6805756199623652</v>
          </cell>
          <cell r="D3655">
            <v>5.5350721763809574</v>
          </cell>
          <cell r="E3655">
            <v>5.5647668838500977</v>
          </cell>
        </row>
        <row r="3656">
          <cell r="A3656">
            <v>41807</v>
          </cell>
          <cell r="B3656">
            <v>5.5380427588101266</v>
          </cell>
          <cell r="C3656">
            <v>5.5469513426618606</v>
          </cell>
          <cell r="D3656">
            <v>5.4044173993113809</v>
          </cell>
          <cell r="E3656">
            <v>5.4400506019592294</v>
          </cell>
        </row>
        <row r="3657">
          <cell r="A3657">
            <v>41808</v>
          </cell>
          <cell r="B3657">
            <v>5.4667748638095004</v>
          </cell>
          <cell r="C3657">
            <v>5.6508816009933351</v>
          </cell>
          <cell r="D3657">
            <v>5.4192635573838883</v>
          </cell>
          <cell r="E3657">
            <v>5.6419730186462402</v>
          </cell>
        </row>
        <row r="3658">
          <cell r="A3658">
            <v>41810</v>
          </cell>
          <cell r="B3658">
            <v>5.5380421856972157</v>
          </cell>
          <cell r="C3658">
            <v>5.6390038600505159</v>
          </cell>
          <cell r="D3658">
            <v>5.517256058573798</v>
          </cell>
          <cell r="E3658">
            <v>5.5528898239135742</v>
          </cell>
        </row>
        <row r="3659">
          <cell r="A3659">
            <v>41813</v>
          </cell>
          <cell r="B3659">
            <v>5.5677370336766909</v>
          </cell>
          <cell r="C3659">
            <v>5.5677370336766909</v>
          </cell>
          <cell r="D3659">
            <v>5.4341111183166504</v>
          </cell>
          <cell r="E3659">
            <v>5.4341111183166504</v>
          </cell>
        </row>
        <row r="3660">
          <cell r="A3660">
            <v>41814</v>
          </cell>
          <cell r="B3660">
            <v>5.4311415948852577</v>
          </cell>
          <cell r="C3660">
            <v>5.6093087084199702</v>
          </cell>
          <cell r="D3660">
            <v>5.1935844995399059</v>
          </cell>
          <cell r="E3660">
            <v>5.238126277923584</v>
          </cell>
        </row>
        <row r="3661">
          <cell r="A3661">
            <v>41815</v>
          </cell>
          <cell r="B3661">
            <v>5.1074710978427342</v>
          </cell>
          <cell r="C3661">
            <v>5.2767302163287466</v>
          </cell>
          <cell r="D3661">
            <v>5.0866844034217147</v>
          </cell>
          <cell r="E3661">
            <v>5.1341962814331046</v>
          </cell>
        </row>
        <row r="3662">
          <cell r="A3662">
            <v>41816</v>
          </cell>
          <cell r="B3662">
            <v>5.1876448963867947</v>
          </cell>
          <cell r="C3662">
            <v>5.2173396009636628</v>
          </cell>
          <cell r="D3662">
            <v>5.0510500482643321</v>
          </cell>
          <cell r="E3662">
            <v>5.1431031227111816</v>
          </cell>
        </row>
        <row r="3663">
          <cell r="A3663">
            <v>41817</v>
          </cell>
          <cell r="B3663">
            <v>5.1223175831809113</v>
          </cell>
          <cell r="C3663">
            <v>5.1638898344986384</v>
          </cell>
          <cell r="D3663">
            <v>5.077775804429141</v>
          </cell>
          <cell r="E3663">
            <v>5.1074705123901367</v>
          </cell>
        </row>
        <row r="3664">
          <cell r="A3664">
            <v>41820</v>
          </cell>
          <cell r="B3664">
            <v>5.1549824094746146</v>
          </cell>
          <cell r="C3664">
            <v>5.2114017380502782</v>
          </cell>
          <cell r="D3664">
            <v>5.0599597862108538</v>
          </cell>
          <cell r="E3664">
            <v>5.1341962814331046</v>
          </cell>
        </row>
        <row r="3665">
          <cell r="A3665">
            <v>41821</v>
          </cell>
          <cell r="B3665">
            <v>5.1520125560346326</v>
          </cell>
          <cell r="C3665">
            <v>5.1817072655223937</v>
          </cell>
          <cell r="D3665">
            <v>5.0243257017028933</v>
          </cell>
          <cell r="E3665">
            <v>5.1045012474060059</v>
          </cell>
        </row>
        <row r="3666">
          <cell r="A3666">
            <v>41822</v>
          </cell>
          <cell r="B3666">
            <v>5.1045006092975953</v>
          </cell>
          <cell r="C3666">
            <v>5.146072857555871</v>
          </cell>
          <cell r="D3666">
            <v>5.0391721433152714</v>
          </cell>
          <cell r="E3666">
            <v>5.083714485168457</v>
          </cell>
        </row>
        <row r="3667">
          <cell r="A3667">
            <v>41823</v>
          </cell>
          <cell r="B3667">
            <v>5.0183869121377773</v>
          </cell>
          <cell r="C3667">
            <v>5.2054631953464314</v>
          </cell>
          <cell r="D3667">
            <v>5.0035398397978224</v>
          </cell>
          <cell r="E3667">
            <v>5.2024936676025391</v>
          </cell>
        </row>
        <row r="3668">
          <cell r="A3668">
            <v>41824</v>
          </cell>
          <cell r="B3668">
            <v>5.1757680578448344</v>
          </cell>
          <cell r="C3668">
            <v>5.2114012550766349</v>
          </cell>
          <cell r="D3668">
            <v>5.152012404230482</v>
          </cell>
          <cell r="E3668">
            <v>5.1965541839599609</v>
          </cell>
        </row>
        <row r="3669">
          <cell r="A3669">
            <v>41827</v>
          </cell>
          <cell r="B3669">
            <v>5.1698283001924246</v>
          </cell>
          <cell r="C3669">
            <v>5.1787368814793009</v>
          </cell>
          <cell r="D3669">
            <v>5.0896527677486949</v>
          </cell>
          <cell r="E3669">
            <v>5.1431031227111816</v>
          </cell>
        </row>
        <row r="3670">
          <cell r="A3670">
            <v>41828</v>
          </cell>
          <cell r="B3670">
            <v>5.1549819238536969</v>
          </cell>
          <cell r="C3670">
            <v>5.1727985224423767</v>
          </cell>
          <cell r="D3670">
            <v>5.0985620342135132</v>
          </cell>
          <cell r="E3670">
            <v>5.1460733413696289</v>
          </cell>
        </row>
        <row r="3671">
          <cell r="A3671">
            <v>41830</v>
          </cell>
          <cell r="B3671">
            <v>5.2796986611454342</v>
          </cell>
          <cell r="C3671">
            <v>5.3955073886963252</v>
          </cell>
          <cell r="D3671">
            <v>5.232187359258945</v>
          </cell>
          <cell r="E3671">
            <v>5.3776907920837402</v>
          </cell>
        </row>
        <row r="3672">
          <cell r="A3672">
            <v>41831</v>
          </cell>
          <cell r="B3672">
            <v>5.3658132633922948</v>
          </cell>
          <cell r="C3672">
            <v>5.4400497514112907</v>
          </cell>
          <cell r="D3672">
            <v>5.2856377204007101</v>
          </cell>
          <cell r="E3672">
            <v>5.4162940979003906</v>
          </cell>
        </row>
        <row r="3673">
          <cell r="A3673">
            <v>41834</v>
          </cell>
          <cell r="B3673">
            <v>5.4875603821927026</v>
          </cell>
          <cell r="C3673">
            <v>5.6954227495824794</v>
          </cell>
          <cell r="D3673">
            <v>5.4697437858499587</v>
          </cell>
          <cell r="E3673">
            <v>5.6716670989990234</v>
          </cell>
        </row>
        <row r="3674">
          <cell r="A3674">
            <v>41835</v>
          </cell>
          <cell r="B3674">
            <v>5.671667846017729</v>
          </cell>
          <cell r="C3674">
            <v>5.751843389689129</v>
          </cell>
          <cell r="D3674">
            <v>5.591492302346329</v>
          </cell>
          <cell r="E3674">
            <v>5.7191791534423828</v>
          </cell>
        </row>
        <row r="3675">
          <cell r="A3675">
            <v>41836</v>
          </cell>
          <cell r="B3675">
            <v>5.7459040646879824</v>
          </cell>
          <cell r="C3675">
            <v>5.7577816077963337</v>
          </cell>
          <cell r="D3675">
            <v>5.6657285247837246</v>
          </cell>
          <cell r="E3675">
            <v>5.7340259552001953</v>
          </cell>
        </row>
        <row r="3676">
          <cell r="A3676">
            <v>41837</v>
          </cell>
          <cell r="B3676">
            <v>5.7013621963788017</v>
          </cell>
          <cell r="C3676">
            <v>5.915163066350722</v>
          </cell>
          <cell r="D3676">
            <v>5.6776065441596986</v>
          </cell>
          <cell r="E3676">
            <v>5.8082623481750488</v>
          </cell>
        </row>
        <row r="3677">
          <cell r="A3677">
            <v>41838</v>
          </cell>
          <cell r="B3677">
            <v>6.1794448887210223</v>
          </cell>
          <cell r="C3677">
            <v>6.1972620530177451</v>
          </cell>
          <cell r="D3677">
            <v>5.9834606124925598</v>
          </cell>
          <cell r="E3677">
            <v>6.0933308601379386</v>
          </cell>
        </row>
        <row r="3678">
          <cell r="A3678">
            <v>41841</v>
          </cell>
          <cell r="B3678">
            <v>6.0666051342460632</v>
          </cell>
          <cell r="C3678">
            <v>6.241803269411478</v>
          </cell>
          <cell r="D3678">
            <v>6.016124306039428</v>
          </cell>
          <cell r="E3678">
            <v>6.2180476188659668</v>
          </cell>
        </row>
        <row r="3679">
          <cell r="A3679">
            <v>41842</v>
          </cell>
          <cell r="B3679">
            <v>6.2061691925090026</v>
          </cell>
          <cell r="C3679">
            <v>6.3041613167872743</v>
          </cell>
          <cell r="D3679">
            <v>6.1052075412672266</v>
          </cell>
          <cell r="E3679">
            <v>6.2507109642028809</v>
          </cell>
        </row>
        <row r="3680">
          <cell r="A3680">
            <v>41843</v>
          </cell>
          <cell r="B3680">
            <v>6.1052090299927828</v>
          </cell>
          <cell r="C3680">
            <v>6.1586593956107887</v>
          </cell>
          <cell r="D3680">
            <v>5.9894002820734311</v>
          </cell>
          <cell r="E3680">
            <v>6.0131559371948242</v>
          </cell>
        </row>
        <row r="3681">
          <cell r="A3681">
            <v>41844</v>
          </cell>
          <cell r="B3681">
            <v>6.0458196410626197</v>
          </cell>
          <cell r="C3681">
            <v>6.0695752940845393</v>
          </cell>
          <cell r="D3681">
            <v>5.924071848527853</v>
          </cell>
          <cell r="E3681">
            <v>6.0309720039367676</v>
          </cell>
        </row>
        <row r="3682">
          <cell r="A3682">
            <v>41845</v>
          </cell>
          <cell r="B3682">
            <v>6.0606659845029336</v>
          </cell>
          <cell r="C3682">
            <v>6.1081772848452109</v>
          </cell>
          <cell r="D3682">
            <v>6.0220632653671</v>
          </cell>
          <cell r="E3682">
            <v>6.0844216346740723</v>
          </cell>
        </row>
        <row r="3683">
          <cell r="A3683">
            <v>41848</v>
          </cell>
          <cell r="B3683">
            <v>6.1081792009587392</v>
          </cell>
          <cell r="C3683">
            <v>6.1170877849597716</v>
          </cell>
          <cell r="D3683">
            <v>5.9656452552195276</v>
          </cell>
          <cell r="E3683">
            <v>5.983461856842041</v>
          </cell>
        </row>
        <row r="3684">
          <cell r="A3684">
            <v>41849</v>
          </cell>
          <cell r="B3684">
            <v>5.9686142554001993</v>
          </cell>
          <cell r="C3684">
            <v>5.9745533108756819</v>
          </cell>
          <cell r="D3684">
            <v>5.8082631558391764</v>
          </cell>
          <cell r="E3684">
            <v>5.826080322265625</v>
          </cell>
        </row>
        <row r="3685">
          <cell r="A3685">
            <v>41850</v>
          </cell>
          <cell r="B3685">
            <v>5.8498354522920124</v>
          </cell>
          <cell r="C3685">
            <v>5.9537660818792668</v>
          </cell>
          <cell r="D3685">
            <v>5.8290487599951089</v>
          </cell>
          <cell r="E3685">
            <v>5.8943772315979004</v>
          </cell>
        </row>
        <row r="3686">
          <cell r="A3686">
            <v>41851</v>
          </cell>
          <cell r="B3686">
            <v>5.8201400567404669</v>
          </cell>
          <cell r="C3686">
            <v>5.834987125962857</v>
          </cell>
          <cell r="D3686">
            <v>5.6449419212952128</v>
          </cell>
          <cell r="E3686">
            <v>5.6716670989990234</v>
          </cell>
        </row>
        <row r="3687">
          <cell r="A3687">
            <v>41852</v>
          </cell>
          <cell r="B3687">
            <v>5.6449425460952716</v>
          </cell>
          <cell r="C3687">
            <v>5.7043313959375634</v>
          </cell>
          <cell r="D3687">
            <v>5.5588279492116932</v>
          </cell>
          <cell r="E3687">
            <v>5.6419730186462402</v>
          </cell>
        </row>
        <row r="3688">
          <cell r="A3688">
            <v>41855</v>
          </cell>
          <cell r="B3688">
            <v>5.6865148167278274</v>
          </cell>
          <cell r="C3688">
            <v>5.8082626106499271</v>
          </cell>
          <cell r="D3688">
            <v>5.6033703133933894</v>
          </cell>
          <cell r="E3688">
            <v>5.805293083190918</v>
          </cell>
        </row>
        <row r="3689">
          <cell r="A3689">
            <v>41856</v>
          </cell>
          <cell r="B3689">
            <v>5.7785683409842319</v>
          </cell>
          <cell r="C3689">
            <v>5.9656446204431424</v>
          </cell>
          <cell r="D3689">
            <v>5.7310570307932851</v>
          </cell>
          <cell r="E3689">
            <v>5.8498358726501456</v>
          </cell>
        </row>
        <row r="3690">
          <cell r="A3690">
            <v>41857</v>
          </cell>
          <cell r="B3690">
            <v>5.8914076132304221</v>
          </cell>
          <cell r="C3690">
            <v>6.0992700019567989</v>
          </cell>
          <cell r="D3690">
            <v>5.8409267797614133</v>
          </cell>
          <cell r="E3690">
            <v>6.0309720039367676</v>
          </cell>
        </row>
        <row r="3691">
          <cell r="A3691">
            <v>41858</v>
          </cell>
          <cell r="B3691">
            <v>6.1170877849597716</v>
          </cell>
          <cell r="C3691">
            <v>6.1438129705833182</v>
          </cell>
          <cell r="D3691">
            <v>5.9032862999714029</v>
          </cell>
          <cell r="E3691">
            <v>5.983461856842041</v>
          </cell>
        </row>
        <row r="3692">
          <cell r="A3692">
            <v>41859</v>
          </cell>
          <cell r="B3692">
            <v>5.879529398148974</v>
          </cell>
          <cell r="C3692">
            <v>5.8973465623806538</v>
          </cell>
          <cell r="D3692">
            <v>5.7162093573479504</v>
          </cell>
          <cell r="E3692">
            <v>5.7340259552001953</v>
          </cell>
        </row>
        <row r="3693">
          <cell r="A3693">
            <v>41862</v>
          </cell>
          <cell r="B3693">
            <v>5.7518441309646349</v>
          </cell>
          <cell r="C3693">
            <v>5.9983092823858009</v>
          </cell>
          <cell r="D3693">
            <v>5.7073017789315479</v>
          </cell>
          <cell r="E3693">
            <v>5.980492115020752</v>
          </cell>
        </row>
        <row r="3694">
          <cell r="A3694">
            <v>41863</v>
          </cell>
          <cell r="B3694">
            <v>5.9656449383529031</v>
          </cell>
          <cell r="C3694">
            <v>6.0250343624462017</v>
          </cell>
          <cell r="D3694">
            <v>5.8112328888139473</v>
          </cell>
          <cell r="E3694">
            <v>5.8409276008605957</v>
          </cell>
        </row>
        <row r="3695">
          <cell r="A3695">
            <v>41864</v>
          </cell>
          <cell r="B3695">
            <v>5.8646821333178494</v>
          </cell>
          <cell r="C3695">
            <v>5.9181324914827176</v>
          </cell>
          <cell r="D3695">
            <v>5.4934997198167199</v>
          </cell>
          <cell r="E3695">
            <v>5.549919605255127</v>
          </cell>
        </row>
        <row r="3696">
          <cell r="A3696">
            <v>41865</v>
          </cell>
          <cell r="B3696">
            <v>5.5469509221477979</v>
          </cell>
          <cell r="C3696">
            <v>5.656820616092249</v>
          </cell>
          <cell r="D3696">
            <v>5.4430197172747636</v>
          </cell>
          <cell r="E3696">
            <v>5.5231952667236328</v>
          </cell>
        </row>
        <row r="3697">
          <cell r="A3697">
            <v>41866</v>
          </cell>
          <cell r="B3697">
            <v>5.6122779042833262</v>
          </cell>
          <cell r="C3697">
            <v>5.9686132430610712</v>
          </cell>
          <cell r="D3697">
            <v>5.6122779042833262</v>
          </cell>
          <cell r="E3697">
            <v>5.9567351341247559</v>
          </cell>
        </row>
        <row r="3698">
          <cell r="A3698">
            <v>41869</v>
          </cell>
          <cell r="B3698">
            <v>6.1022385952396947</v>
          </cell>
          <cell r="C3698">
            <v>6.1556889529125884</v>
          </cell>
          <cell r="D3698">
            <v>5.8854682036813237</v>
          </cell>
          <cell r="E3698">
            <v>6.0576968193054199</v>
          </cell>
        </row>
        <row r="3699">
          <cell r="A3699">
            <v>41870</v>
          </cell>
          <cell r="B3699">
            <v>6.0012769696556534</v>
          </cell>
          <cell r="C3699">
            <v>6.2328949988062679</v>
          </cell>
          <cell r="D3699">
            <v>5.9893994269804338</v>
          </cell>
          <cell r="E3699">
            <v>6.209139347076416</v>
          </cell>
        </row>
        <row r="3700">
          <cell r="A3700">
            <v>41871</v>
          </cell>
          <cell r="B3700">
            <v>6.176474736104935</v>
          </cell>
          <cell r="C3700">
            <v>6.38136757374083</v>
          </cell>
          <cell r="D3700">
            <v>6.1497495587446274</v>
          </cell>
          <cell r="E3700">
            <v>6.3427648544311523</v>
          </cell>
        </row>
        <row r="3701">
          <cell r="A3701">
            <v>41872</v>
          </cell>
          <cell r="B3701">
            <v>6.3101021918033444</v>
          </cell>
          <cell r="C3701">
            <v>6.4348195283671084</v>
          </cell>
          <cell r="D3701">
            <v>6.2566518237932272</v>
          </cell>
          <cell r="E3701">
            <v>6.3249492645263672</v>
          </cell>
        </row>
        <row r="3702">
          <cell r="A3702">
            <v>41873</v>
          </cell>
          <cell r="B3702">
            <v>6.2774374736679617</v>
          </cell>
          <cell r="C3702">
            <v>6.3308878376038953</v>
          </cell>
          <cell r="D3702">
            <v>6.15568967420477</v>
          </cell>
          <cell r="E3702">
            <v>6.2121095657348633</v>
          </cell>
        </row>
        <row r="3703">
          <cell r="A3703">
            <v>41876</v>
          </cell>
          <cell r="B3703">
            <v>6.3011916401460191</v>
          </cell>
          <cell r="C3703">
            <v>6.5535957622548846</v>
          </cell>
          <cell r="D3703">
            <v>6.2714975039750227</v>
          </cell>
          <cell r="E3703">
            <v>6.5446877479553223</v>
          </cell>
        </row>
        <row r="3704">
          <cell r="A3704">
            <v>41877</v>
          </cell>
          <cell r="B3704">
            <v>6.5417194762832773</v>
          </cell>
          <cell r="C3704">
            <v>6.6872229236817677</v>
          </cell>
          <cell r="D3704">
            <v>6.4674829888526526</v>
          </cell>
          <cell r="E3704">
            <v>6.4852995872497559</v>
          </cell>
        </row>
        <row r="3705">
          <cell r="A3705">
            <v>41878</v>
          </cell>
          <cell r="B3705">
            <v>6.5773536939639667</v>
          </cell>
          <cell r="C3705">
            <v>6.8921162909386107</v>
          </cell>
          <cell r="D3705">
            <v>6.5031171950109208</v>
          </cell>
          <cell r="E3705">
            <v>6.7822465896606454</v>
          </cell>
        </row>
        <row r="3706">
          <cell r="A3706">
            <v>41879</v>
          </cell>
          <cell r="B3706">
            <v>6.7377048035647249</v>
          </cell>
          <cell r="C3706">
            <v>6.9277500596430697</v>
          </cell>
          <cell r="D3706">
            <v>6.6961319790129323</v>
          </cell>
          <cell r="E3706">
            <v>6.7822465896606454</v>
          </cell>
        </row>
        <row r="3707">
          <cell r="A3707">
            <v>41880</v>
          </cell>
          <cell r="B3707">
            <v>6.8742965958211499</v>
          </cell>
          <cell r="C3707">
            <v>7.0049529337595171</v>
          </cell>
          <cell r="D3707">
            <v>6.7109765981826541</v>
          </cell>
          <cell r="E3707">
            <v>6.9366555213928223</v>
          </cell>
        </row>
        <row r="3708">
          <cell r="A3708">
            <v>41883</v>
          </cell>
          <cell r="B3708">
            <v>7.1118561852314039</v>
          </cell>
          <cell r="C3708">
            <v>7.3019014241801541</v>
          </cell>
          <cell r="D3708">
            <v>7.0257415823455718</v>
          </cell>
          <cell r="E3708">
            <v>7.0762224197387704</v>
          </cell>
        </row>
        <row r="3709">
          <cell r="A3709">
            <v>41884</v>
          </cell>
          <cell r="B3709">
            <v>7.1267020815340292</v>
          </cell>
          <cell r="C3709">
            <v>7.3939532963156767</v>
          </cell>
          <cell r="D3709">
            <v>6.9485344162198004</v>
          </cell>
          <cell r="E3709">
            <v>7.2929916381835938</v>
          </cell>
        </row>
        <row r="3710">
          <cell r="A3710">
            <v>41885</v>
          </cell>
          <cell r="B3710">
            <v>7.3761382020136592</v>
          </cell>
          <cell r="C3710">
            <v>7.3880157467180583</v>
          </cell>
          <cell r="D3710">
            <v>7.0079252541051229</v>
          </cell>
          <cell r="E3710">
            <v>7.1118564605712891</v>
          </cell>
        </row>
        <row r="3711">
          <cell r="A3711">
            <v>41886</v>
          </cell>
          <cell r="B3711">
            <v>6.8564823974402112</v>
          </cell>
          <cell r="C3711">
            <v>7.1267031810791019</v>
          </cell>
          <cell r="D3711">
            <v>6.7406736519891099</v>
          </cell>
          <cell r="E3711">
            <v>6.7673988342285156</v>
          </cell>
        </row>
        <row r="3712">
          <cell r="A3712">
            <v>41887</v>
          </cell>
          <cell r="B3712">
            <v>6.7555205028697154</v>
          </cell>
          <cell r="C3712">
            <v>6.918840552211484</v>
          </cell>
          <cell r="D3712">
            <v>6.6604978875159988</v>
          </cell>
          <cell r="E3712">
            <v>6.7763066291809082</v>
          </cell>
        </row>
        <row r="3713">
          <cell r="A3713">
            <v>41890</v>
          </cell>
          <cell r="B3713">
            <v>6.9544758793139838</v>
          </cell>
          <cell r="C3713">
            <v>7.0316819132373194</v>
          </cell>
          <cell r="D3713">
            <v>6.3843394926628614</v>
          </cell>
          <cell r="E3713">
            <v>6.4437289237976074</v>
          </cell>
        </row>
        <row r="3714">
          <cell r="A3714">
            <v>41891</v>
          </cell>
          <cell r="B3714">
            <v>6.3873079551986107</v>
          </cell>
          <cell r="C3714">
            <v>6.5892313077123328</v>
          </cell>
          <cell r="D3714">
            <v>6.2714992068249451</v>
          </cell>
          <cell r="E3714">
            <v>6.3783993721008301</v>
          </cell>
        </row>
        <row r="3715">
          <cell r="A3715">
            <v>41892</v>
          </cell>
          <cell r="B3715">
            <v>6.2833757331291249</v>
          </cell>
          <cell r="C3715">
            <v>6.3783983385906806</v>
          </cell>
          <cell r="D3715">
            <v>6.1170861735714022</v>
          </cell>
          <cell r="E3715">
            <v>6.2210173606872559</v>
          </cell>
        </row>
        <row r="3716">
          <cell r="A3716">
            <v>41893</v>
          </cell>
          <cell r="B3716">
            <v>6.2893159553915856</v>
          </cell>
          <cell r="C3716">
            <v>6.4526360180571558</v>
          </cell>
          <cell r="D3716">
            <v>6.235865588299724</v>
          </cell>
          <cell r="E3716">
            <v>6.2982239723205566</v>
          </cell>
        </row>
        <row r="3717">
          <cell r="A3717">
            <v>41894</v>
          </cell>
          <cell r="B3717">
            <v>6.1972631202592376</v>
          </cell>
          <cell r="C3717">
            <v>6.2358658501244424</v>
          </cell>
          <cell r="D3717">
            <v>5.8943780716078198</v>
          </cell>
          <cell r="E3717">
            <v>5.980492115020752</v>
          </cell>
        </row>
        <row r="3718">
          <cell r="A3718">
            <v>41897</v>
          </cell>
          <cell r="B3718">
            <v>6.0131557356652037</v>
          </cell>
          <cell r="C3718">
            <v>6.1349035348794256</v>
          </cell>
          <cell r="D3718">
            <v>5.9567358442504874</v>
          </cell>
          <cell r="E3718">
            <v>6.1111478805541992</v>
          </cell>
        </row>
        <row r="3719">
          <cell r="A3719">
            <v>41898</v>
          </cell>
          <cell r="B3719">
            <v>6.1645972491962233</v>
          </cell>
          <cell r="C3719">
            <v>6.6456493132180716</v>
          </cell>
          <cell r="D3719">
            <v>6.1467806529234021</v>
          </cell>
          <cell r="E3719">
            <v>6.3991842269897461</v>
          </cell>
        </row>
        <row r="3720">
          <cell r="A3720">
            <v>41899</v>
          </cell>
          <cell r="B3720">
            <v>6.630803588476458</v>
          </cell>
          <cell r="C3720">
            <v>6.6901930099331528</v>
          </cell>
          <cell r="D3720">
            <v>6.4912391843465711</v>
          </cell>
          <cell r="E3720">
            <v>6.5684452056884766</v>
          </cell>
        </row>
        <row r="3721">
          <cell r="A3721">
            <v>41900</v>
          </cell>
          <cell r="B3721">
            <v>6.4882690954702671</v>
          </cell>
          <cell r="C3721">
            <v>6.5684446375886338</v>
          </cell>
          <cell r="D3721">
            <v>6.2893152870910516</v>
          </cell>
          <cell r="E3721">
            <v>6.3219795227050781</v>
          </cell>
        </row>
        <row r="3722">
          <cell r="A3722">
            <v>41901</v>
          </cell>
          <cell r="B3722">
            <v>6.2358645260699257</v>
          </cell>
          <cell r="C3722">
            <v>6.3487037301918683</v>
          </cell>
          <cell r="D3722">
            <v>6.1438114464141771</v>
          </cell>
          <cell r="E3722">
            <v>6.209139347076416</v>
          </cell>
        </row>
        <row r="3723">
          <cell r="A3723">
            <v>41904</v>
          </cell>
          <cell r="B3723">
            <v>6.0725448938495994</v>
          </cell>
          <cell r="C3723">
            <v>6.1170866729988758</v>
          </cell>
          <cell r="D3723">
            <v>5.8438963768026708</v>
          </cell>
          <cell r="E3723">
            <v>6.1141171455383301</v>
          </cell>
        </row>
        <row r="3724">
          <cell r="A3724">
            <v>41905</v>
          </cell>
          <cell r="B3724">
            <v>5.968614832341828</v>
          </cell>
          <cell r="C3724">
            <v>6.2358661243972264</v>
          </cell>
          <cell r="D3724">
            <v>5.9092254046052686</v>
          </cell>
          <cell r="E3724">
            <v>5.9775228500366211</v>
          </cell>
        </row>
        <row r="3725">
          <cell r="A3725">
            <v>41906</v>
          </cell>
          <cell r="B3725">
            <v>5.9240705390325763</v>
          </cell>
          <cell r="C3725">
            <v>6.1200547747366354</v>
          </cell>
          <cell r="D3725">
            <v>5.8914063109554604</v>
          </cell>
          <cell r="E3725">
            <v>6.0072150230407706</v>
          </cell>
        </row>
        <row r="3726">
          <cell r="A3726">
            <v>41907</v>
          </cell>
          <cell r="B3726">
            <v>6.0250343645170137</v>
          </cell>
          <cell r="C3726">
            <v>6.0576980380379837</v>
          </cell>
          <cell r="D3726">
            <v>5.8884389156072894</v>
          </cell>
          <cell r="E3726">
            <v>5.8914084434509277</v>
          </cell>
        </row>
        <row r="3727">
          <cell r="A3727">
            <v>41908</v>
          </cell>
          <cell r="B3727">
            <v>5.909223595394935</v>
          </cell>
          <cell r="C3727">
            <v>6.307131166816788</v>
          </cell>
          <cell r="D3727">
            <v>5.8795288906182002</v>
          </cell>
          <cell r="E3727">
            <v>6.2180476188659668</v>
          </cell>
        </row>
        <row r="3728">
          <cell r="A3728">
            <v>41911</v>
          </cell>
          <cell r="B3728">
            <v>5.6479125992953749</v>
          </cell>
          <cell r="C3728">
            <v>5.7162100378424121</v>
          </cell>
          <cell r="D3728">
            <v>5.505378666750385</v>
          </cell>
          <cell r="E3728">
            <v>5.5231952667236328</v>
          </cell>
        </row>
        <row r="3729">
          <cell r="A3729">
            <v>41912</v>
          </cell>
          <cell r="B3729">
            <v>5.4905310158070249</v>
          </cell>
          <cell r="C3729">
            <v>5.5380423265487799</v>
          </cell>
          <cell r="D3729">
            <v>5.2707910620315319</v>
          </cell>
          <cell r="E3729">
            <v>5.3717527389526367</v>
          </cell>
        </row>
        <row r="3730">
          <cell r="A3730">
            <v>41913</v>
          </cell>
          <cell r="B3730">
            <v>5.2559439137859094</v>
          </cell>
          <cell r="C3730">
            <v>5.3034552238403778</v>
          </cell>
          <cell r="D3730">
            <v>5.0510510351888298</v>
          </cell>
          <cell r="E3730">
            <v>5.0748066902160636</v>
          </cell>
        </row>
        <row r="3731">
          <cell r="A3731">
            <v>41914</v>
          </cell>
          <cell r="B3731">
            <v>5.1668583411630848</v>
          </cell>
          <cell r="C3731">
            <v>5.2618809347619582</v>
          </cell>
          <cell r="D3731">
            <v>5.0065078560598204</v>
          </cell>
          <cell r="E3731">
            <v>5.1371636390686044</v>
          </cell>
        </row>
        <row r="3732">
          <cell r="A3732">
            <v>41915</v>
          </cell>
          <cell r="B3732">
            <v>5.2262489302780084</v>
          </cell>
          <cell r="C3732">
            <v>5.499439232003752</v>
          </cell>
          <cell r="D3732">
            <v>5.1193482050524457</v>
          </cell>
          <cell r="E3732">
            <v>5.4489583969116211</v>
          </cell>
        </row>
        <row r="3733">
          <cell r="A3733">
            <v>41918</v>
          </cell>
          <cell r="B3733">
            <v>6.3843377299950079</v>
          </cell>
          <cell r="C3733">
            <v>6.3843377299950079</v>
          </cell>
          <cell r="D3733">
            <v>5.9656439985940626</v>
          </cell>
          <cell r="E3733">
            <v>6.0547275543212891</v>
          </cell>
        </row>
        <row r="3734">
          <cell r="A3734">
            <v>41919</v>
          </cell>
          <cell r="B3734">
            <v>6.1913238045163421</v>
          </cell>
          <cell r="C3734">
            <v>6.4704531846741169</v>
          </cell>
          <cell r="D3734">
            <v>6.128964854116</v>
          </cell>
          <cell r="E3734">
            <v>6.2982239723205566</v>
          </cell>
        </row>
        <row r="3735">
          <cell r="A3735">
            <v>41920</v>
          </cell>
          <cell r="B3735">
            <v>6.4734210994351482</v>
          </cell>
          <cell r="C3735">
            <v>6.488268735882035</v>
          </cell>
          <cell r="D3735">
            <v>5.9418881749837951</v>
          </cell>
          <cell r="E3735">
            <v>6.1913228034973136</v>
          </cell>
        </row>
        <row r="3736">
          <cell r="A3736">
            <v>41921</v>
          </cell>
          <cell r="B3736">
            <v>6.3219803684549811</v>
          </cell>
          <cell r="C3736">
            <v>6.5031170363428137</v>
          </cell>
          <cell r="D3736">
            <v>6.2774380170663013</v>
          </cell>
          <cell r="E3736">
            <v>6.295255184173584</v>
          </cell>
        </row>
        <row r="3737">
          <cell r="A3737">
            <v>41922</v>
          </cell>
          <cell r="B3737">
            <v>5.9537663459777832</v>
          </cell>
          <cell r="C3737">
            <v>5.9537663459777832</v>
          </cell>
          <cell r="D3737">
            <v>5.9537663459777832</v>
          </cell>
          <cell r="E3737">
            <v>5.9537663459777832</v>
          </cell>
        </row>
        <row r="3738">
          <cell r="A3738">
            <v>41925</v>
          </cell>
          <cell r="B3738">
            <v>6.342767410663634</v>
          </cell>
          <cell r="C3738">
            <v>6.6575300452977322</v>
          </cell>
          <cell r="D3738">
            <v>6.2685309028286369</v>
          </cell>
          <cell r="E3738">
            <v>6.5714154243469238</v>
          </cell>
        </row>
        <row r="3739">
          <cell r="A3739">
            <v>41926</v>
          </cell>
          <cell r="B3739">
            <v>6.4140329360961914</v>
          </cell>
          <cell r="C3739">
            <v>6.4140329360961914</v>
          </cell>
          <cell r="D3739">
            <v>6.4140329360961914</v>
          </cell>
          <cell r="E3739">
            <v>6.4140329360961914</v>
          </cell>
        </row>
        <row r="3740">
          <cell r="A3740">
            <v>41927</v>
          </cell>
          <cell r="B3740">
            <v>6.1170877849597716</v>
          </cell>
          <cell r="C3740">
            <v>6.2002323034512017</v>
          </cell>
          <cell r="D3740">
            <v>5.8260808374806619</v>
          </cell>
          <cell r="E3740">
            <v>5.983461856842041</v>
          </cell>
        </row>
        <row r="3741">
          <cell r="A3741">
            <v>41928</v>
          </cell>
          <cell r="B3741">
            <v>5.6449437679417507</v>
          </cell>
          <cell r="C3741">
            <v>5.7904472461618059</v>
          </cell>
          <cell r="D3741">
            <v>5.5113178357092636</v>
          </cell>
          <cell r="E3741">
            <v>5.5380430221557617</v>
          </cell>
        </row>
        <row r="3742">
          <cell r="A3742">
            <v>41929</v>
          </cell>
          <cell r="B3742">
            <v>5.7518433819226562</v>
          </cell>
          <cell r="C3742">
            <v>5.7993546892831569</v>
          </cell>
          <cell r="D3742">
            <v>5.5380419324209429</v>
          </cell>
          <cell r="E3742">
            <v>5.6686983108520508</v>
          </cell>
        </row>
        <row r="3743">
          <cell r="A3743">
            <v>41932</v>
          </cell>
          <cell r="B3743">
            <v>5.6182178714575688</v>
          </cell>
          <cell r="C3743">
            <v>5.639003999093517</v>
          </cell>
          <cell r="D3743">
            <v>5.3064248241593406</v>
          </cell>
          <cell r="E3743">
            <v>5.3212718963623047</v>
          </cell>
        </row>
        <row r="3744">
          <cell r="A3744">
            <v>41933</v>
          </cell>
          <cell r="B3744">
            <v>5.0183868408203116</v>
          </cell>
          <cell r="C3744">
            <v>5.0183868408203116</v>
          </cell>
          <cell r="D3744">
            <v>5.0183868408203116</v>
          </cell>
          <cell r="E3744">
            <v>5.0183868408203116</v>
          </cell>
        </row>
        <row r="3745">
          <cell r="A3745">
            <v>41934</v>
          </cell>
          <cell r="B3745">
            <v>4.9916617672685186</v>
          </cell>
          <cell r="C3745">
            <v>5.1223181571085652</v>
          </cell>
          <cell r="D3745">
            <v>4.8639749051952359</v>
          </cell>
          <cell r="E3745">
            <v>4.9322729110717773</v>
          </cell>
        </row>
        <row r="3746">
          <cell r="A3746">
            <v>41935</v>
          </cell>
          <cell r="B3746">
            <v>4.8610045242010793</v>
          </cell>
          <cell r="C3746">
            <v>4.8847601730180816</v>
          </cell>
          <cell r="D3746">
            <v>4.5759361720176992</v>
          </cell>
          <cell r="E3746">
            <v>4.6056308746337891</v>
          </cell>
        </row>
        <row r="3747">
          <cell r="A3747">
            <v>41936</v>
          </cell>
          <cell r="B3747">
            <v>4.6917462927518594</v>
          </cell>
          <cell r="C3747">
            <v>5.015417155971476</v>
          </cell>
          <cell r="D3747">
            <v>4.6086015020379048</v>
          </cell>
          <cell r="E3747">
            <v>4.9352421760559082</v>
          </cell>
        </row>
        <row r="3748">
          <cell r="A3748">
            <v>41939</v>
          </cell>
          <cell r="B3748">
            <v>4.157243484604991</v>
          </cell>
          <cell r="C3748">
            <v>4.3324416481951316</v>
          </cell>
          <cell r="D3748">
            <v>4.0859765214058719</v>
          </cell>
          <cell r="E3748">
            <v>4.3116555213928223</v>
          </cell>
        </row>
        <row r="3749">
          <cell r="A3749">
            <v>41940</v>
          </cell>
          <cell r="B3749">
            <v>4.4244940919311064</v>
          </cell>
          <cell r="C3749">
            <v>4.4779444481180688</v>
          </cell>
          <cell r="D3749">
            <v>4.3443188408403612</v>
          </cell>
          <cell r="E3749">
            <v>4.463097095489502</v>
          </cell>
        </row>
        <row r="3750">
          <cell r="A3750">
            <v>41941</v>
          </cell>
          <cell r="B3750">
            <v>4.3858912136074801</v>
          </cell>
          <cell r="C3750">
            <v>4.3918299845312081</v>
          </cell>
          <cell r="D3750">
            <v>4.1572427276553849</v>
          </cell>
          <cell r="E3750">
            <v>4.1631817817687988</v>
          </cell>
        </row>
        <row r="3751">
          <cell r="A3751">
            <v>41942</v>
          </cell>
          <cell r="B3751">
            <v>4.335411000400808</v>
          </cell>
          <cell r="C3751">
            <v>4.3621358981270024</v>
          </cell>
          <cell r="D3751">
            <v>4.1602128438984174</v>
          </cell>
          <cell r="E3751">
            <v>4.2522659301757812</v>
          </cell>
        </row>
        <row r="3752">
          <cell r="A3752">
            <v>41943</v>
          </cell>
          <cell r="B3752">
            <v>4.3294723152031764</v>
          </cell>
          <cell r="C3752">
            <v>4.5373344421386719</v>
          </cell>
          <cell r="D3752">
            <v>4.2671136488035506</v>
          </cell>
          <cell r="E3752">
            <v>4.5373344421386719</v>
          </cell>
        </row>
        <row r="3753">
          <cell r="A3753">
            <v>41946</v>
          </cell>
          <cell r="B3753">
            <v>4.4423123779978244</v>
          </cell>
          <cell r="C3753">
            <v>4.483884921880227</v>
          </cell>
          <cell r="D3753">
            <v>4.3205645576440999</v>
          </cell>
          <cell r="E3753">
            <v>4.4096484184265137</v>
          </cell>
        </row>
        <row r="3754">
          <cell r="A3754">
            <v>41947</v>
          </cell>
          <cell r="B3754">
            <v>4.4541890756540461</v>
          </cell>
          <cell r="C3754">
            <v>4.463097374512234</v>
          </cell>
          <cell r="D3754">
            <v>4.2671131004938099</v>
          </cell>
          <cell r="E3754">
            <v>4.4007387161254883</v>
          </cell>
        </row>
        <row r="3755">
          <cell r="A3755">
            <v>41948</v>
          </cell>
          <cell r="B3755">
            <v>4.3057166683863706</v>
          </cell>
          <cell r="C3755">
            <v>4.3413501516592126</v>
          </cell>
          <cell r="D3755">
            <v>4.2552358296190764</v>
          </cell>
          <cell r="E3755">
            <v>4.2760219573974609</v>
          </cell>
        </row>
        <row r="3756">
          <cell r="A3756">
            <v>41949</v>
          </cell>
          <cell r="B3756">
            <v>4.2403881787380371</v>
          </cell>
          <cell r="C3756">
            <v>4.2403881787380371</v>
          </cell>
          <cell r="D3756">
            <v>4.0919152005156576</v>
          </cell>
          <cell r="E3756">
            <v>4.1750602722167969</v>
          </cell>
        </row>
        <row r="3757">
          <cell r="A3757">
            <v>41950</v>
          </cell>
          <cell r="B3757">
            <v>4.2314795969172332</v>
          </cell>
          <cell r="C3757">
            <v>4.3443190868177917</v>
          </cell>
          <cell r="D3757">
            <v>4.0147091991114827</v>
          </cell>
          <cell r="E3757">
            <v>4.2374186515808114</v>
          </cell>
        </row>
        <row r="3758">
          <cell r="A3758">
            <v>41953</v>
          </cell>
          <cell r="B3758">
            <v>4.2463271415624417</v>
          </cell>
          <cell r="C3758">
            <v>4.2671132674413599</v>
          </cell>
          <cell r="D3758">
            <v>4.1334876465816803</v>
          </cell>
          <cell r="E3758">
            <v>4.1513042449951172</v>
          </cell>
        </row>
        <row r="3759">
          <cell r="A3759">
            <v>41954</v>
          </cell>
          <cell r="B3759">
            <v>4.1008241169239614</v>
          </cell>
          <cell r="C3759">
            <v>4.1809993844318729</v>
          </cell>
          <cell r="D3759">
            <v>4.059251577689273</v>
          </cell>
          <cell r="E3759">
            <v>4.1572437286376953</v>
          </cell>
        </row>
        <row r="3760">
          <cell r="A3760">
            <v>41955</v>
          </cell>
          <cell r="B3760">
            <v>4.1483343518818936</v>
          </cell>
          <cell r="C3760">
            <v>4.3027460744690842</v>
          </cell>
          <cell r="D3760">
            <v>4.1067618234366563</v>
          </cell>
          <cell r="E3760">
            <v>4.1899065971374512</v>
          </cell>
        </row>
        <row r="3761">
          <cell r="A3761">
            <v>41956</v>
          </cell>
          <cell r="B3761">
            <v>4.2522664046837626</v>
          </cell>
          <cell r="C3761">
            <v>4.2671137605371641</v>
          </cell>
          <cell r="D3761">
            <v>4.035495972069298</v>
          </cell>
          <cell r="E3761">
            <v>4.0384654998779297</v>
          </cell>
        </row>
        <row r="3762">
          <cell r="A3762">
            <v>41957</v>
          </cell>
          <cell r="B3762">
            <v>3.8306022465768019</v>
          </cell>
          <cell r="C3762">
            <v>3.958289082525928</v>
          </cell>
          <cell r="D3762">
            <v>3.8157551771601379</v>
          </cell>
          <cell r="E3762">
            <v>3.919686079025269</v>
          </cell>
        </row>
        <row r="3763">
          <cell r="A3763">
            <v>41960</v>
          </cell>
          <cell r="B3763">
            <v>3.881082620906914</v>
          </cell>
          <cell r="C3763">
            <v>3.9345329707529291</v>
          </cell>
          <cell r="D3763">
            <v>3.7177626109368251</v>
          </cell>
          <cell r="E3763">
            <v>3.7415182590484619</v>
          </cell>
        </row>
        <row r="3764">
          <cell r="A3764">
            <v>41961</v>
          </cell>
          <cell r="B3764">
            <v>3.7890302661972739</v>
          </cell>
          <cell r="C3764">
            <v>3.8157554461346548</v>
          </cell>
          <cell r="D3764">
            <v>3.5633512836035188</v>
          </cell>
          <cell r="E3764">
            <v>3.696976900100708</v>
          </cell>
        </row>
        <row r="3765">
          <cell r="A3765">
            <v>41962</v>
          </cell>
          <cell r="B3765">
            <v>3.6821307459167469</v>
          </cell>
          <cell r="C3765">
            <v>3.8513901795938681</v>
          </cell>
          <cell r="D3765">
            <v>3.6554058404633372</v>
          </cell>
          <cell r="E3765">
            <v>3.7949702739715581</v>
          </cell>
        </row>
        <row r="3766">
          <cell r="A3766">
            <v>41964</v>
          </cell>
          <cell r="B3766">
            <v>3.863267112709603</v>
          </cell>
          <cell r="C3766">
            <v>4.2849304100409213</v>
          </cell>
          <cell r="D3766">
            <v>3.863267112709603</v>
          </cell>
          <cell r="E3766">
            <v>4.2463274002075204</v>
          </cell>
        </row>
        <row r="3767">
          <cell r="A3767">
            <v>41967</v>
          </cell>
          <cell r="B3767">
            <v>4.341350397033052</v>
          </cell>
          <cell r="C3767">
            <v>4.531395935086028</v>
          </cell>
          <cell r="D3767">
            <v>4.1809995716473356</v>
          </cell>
          <cell r="E3767">
            <v>4.2196025848388672</v>
          </cell>
        </row>
        <row r="3768">
          <cell r="A3768">
            <v>41968</v>
          </cell>
          <cell r="B3768">
            <v>4.2878998885390152</v>
          </cell>
          <cell r="C3768">
            <v>4.433403636065159</v>
          </cell>
          <cell r="D3768">
            <v>4.1127019956875204</v>
          </cell>
          <cell r="E3768">
            <v>4.2017855644226074</v>
          </cell>
        </row>
        <row r="3769">
          <cell r="A3769">
            <v>41969</v>
          </cell>
          <cell r="B3769">
            <v>4.2077236175537109</v>
          </cell>
          <cell r="C3769">
            <v>4.2077236175537109</v>
          </cell>
          <cell r="D3769">
            <v>4.2077236175537109</v>
          </cell>
          <cell r="E3769">
            <v>4.2077236175537109</v>
          </cell>
        </row>
        <row r="3770">
          <cell r="A3770">
            <v>41970</v>
          </cell>
          <cell r="B3770">
            <v>4.2166329393165247</v>
          </cell>
          <cell r="C3770">
            <v>4.3413502759365556</v>
          </cell>
          <cell r="D3770">
            <v>3.958289965800676</v>
          </cell>
          <cell r="E3770">
            <v>3.990953922271729</v>
          </cell>
        </row>
        <row r="3771">
          <cell r="A3771">
            <v>41971</v>
          </cell>
          <cell r="B3771">
            <v>3.993924031630093</v>
          </cell>
          <cell r="C3771">
            <v>4.0265882760469927</v>
          </cell>
          <cell r="D3771">
            <v>3.8009092261421298</v>
          </cell>
          <cell r="E3771">
            <v>3.8127870559692378</v>
          </cell>
        </row>
        <row r="3772">
          <cell r="A3772">
            <v>41974</v>
          </cell>
          <cell r="B3772">
            <v>3.696977320147635</v>
          </cell>
          <cell r="C3772">
            <v>3.7237025031215052</v>
          </cell>
          <cell r="D3772">
            <v>3.6257103543438141</v>
          </cell>
          <cell r="E3772">
            <v>3.6583743095397949</v>
          </cell>
        </row>
        <row r="3773">
          <cell r="A3773">
            <v>41975</v>
          </cell>
          <cell r="B3773">
            <v>3.7118251108636588</v>
          </cell>
          <cell r="C3773">
            <v>3.7296419959993088</v>
          </cell>
          <cell r="D3773">
            <v>3.5900772925376958</v>
          </cell>
          <cell r="E3773">
            <v>3.613832950592041</v>
          </cell>
        </row>
        <row r="3774">
          <cell r="A3774">
            <v>41976</v>
          </cell>
          <cell r="B3774">
            <v>3.6405578740224032</v>
          </cell>
          <cell r="C3774">
            <v>3.8009086959142819</v>
          </cell>
          <cell r="D3774">
            <v>3.6257105180122768</v>
          </cell>
          <cell r="E3774">
            <v>3.7741835117340088</v>
          </cell>
        </row>
        <row r="3775">
          <cell r="A3775">
            <v>41977</v>
          </cell>
          <cell r="B3775">
            <v>3.7979385329146602</v>
          </cell>
          <cell r="C3775">
            <v>3.7979385329146602</v>
          </cell>
          <cell r="D3775">
            <v>3.6138320854720778</v>
          </cell>
          <cell r="E3775">
            <v>3.6435267925262451</v>
          </cell>
        </row>
        <row r="3776">
          <cell r="A3776">
            <v>41978</v>
          </cell>
          <cell r="B3776">
            <v>3.658373749075571</v>
          </cell>
          <cell r="C3776">
            <v>3.6732211021408521</v>
          </cell>
          <cell r="D3776">
            <v>3.5781984956265891</v>
          </cell>
          <cell r="E3776">
            <v>3.616801500320435</v>
          </cell>
        </row>
        <row r="3777">
          <cell r="A3777">
            <v>41981</v>
          </cell>
          <cell r="B3777">
            <v>3.6078925907014718</v>
          </cell>
          <cell r="C3777">
            <v>3.6078925907014718</v>
          </cell>
          <cell r="D3777">
            <v>3.388152691511173</v>
          </cell>
          <cell r="E3777">
            <v>3.4178473949432369</v>
          </cell>
        </row>
        <row r="3778">
          <cell r="A3778">
            <v>41982</v>
          </cell>
          <cell r="B3778">
            <v>3.2961006667911499</v>
          </cell>
          <cell r="C3778">
            <v>3.394092822753989</v>
          </cell>
          <cell r="D3778">
            <v>3.2099863393332071</v>
          </cell>
          <cell r="E3778">
            <v>3.3911232948303218</v>
          </cell>
        </row>
        <row r="3779">
          <cell r="A3779">
            <v>41983</v>
          </cell>
          <cell r="B3779">
            <v>3.3703361988828702</v>
          </cell>
          <cell r="C3779">
            <v>3.373305442764968</v>
          </cell>
          <cell r="D3779">
            <v>3.2129546623544258</v>
          </cell>
          <cell r="E3779">
            <v>3.230771541595459</v>
          </cell>
        </row>
        <row r="3780">
          <cell r="A3780">
            <v>41984</v>
          </cell>
          <cell r="B3780">
            <v>3.236710888330637</v>
          </cell>
          <cell r="C3780">
            <v>3.278283425161963</v>
          </cell>
          <cell r="D3780">
            <v>3.0644822521847348</v>
          </cell>
          <cell r="E3780">
            <v>3.1565356254577641</v>
          </cell>
        </row>
        <row r="3781">
          <cell r="A3781">
            <v>41985</v>
          </cell>
          <cell r="B3781">
            <v>3.1624742947464282</v>
          </cell>
          <cell r="C3781">
            <v>3.1743521215710362</v>
          </cell>
          <cell r="D3781">
            <v>3.0021234910193639</v>
          </cell>
          <cell r="E3781">
            <v>3.0258791446685791</v>
          </cell>
        </row>
        <row r="3782">
          <cell r="A3782">
            <v>41988</v>
          </cell>
          <cell r="B3782">
            <v>3.0318177065958158</v>
          </cell>
          <cell r="C3782">
            <v>3.0555733563815282</v>
          </cell>
          <cell r="D3782">
            <v>2.6754826766204451</v>
          </cell>
          <cell r="E3782">
            <v>2.690330028533936</v>
          </cell>
        </row>
        <row r="3783">
          <cell r="A3783">
            <v>41989</v>
          </cell>
          <cell r="B3783">
            <v>2.5537352138956528</v>
          </cell>
          <cell r="C3783">
            <v>2.945703766625885</v>
          </cell>
          <cell r="D3783">
            <v>2.5418573875459409</v>
          </cell>
          <cell r="E3783">
            <v>2.7823834419250488</v>
          </cell>
        </row>
        <row r="3784">
          <cell r="A3784">
            <v>41990</v>
          </cell>
          <cell r="B3784">
            <v>2.8209865367776392</v>
          </cell>
          <cell r="C3784">
            <v>2.927886977275648</v>
          </cell>
          <cell r="D3784">
            <v>2.7823835291337038</v>
          </cell>
          <cell r="E3784">
            <v>2.8120782375335689</v>
          </cell>
        </row>
        <row r="3785">
          <cell r="A3785">
            <v>41991</v>
          </cell>
          <cell r="B3785">
            <v>2.9367954497115778</v>
          </cell>
          <cell r="C3785">
            <v>3.073390593493273</v>
          </cell>
          <cell r="D3785">
            <v>2.7853529522860589</v>
          </cell>
          <cell r="E3785">
            <v>2.8417725563049321</v>
          </cell>
        </row>
        <row r="3786">
          <cell r="A3786">
            <v>41992</v>
          </cell>
          <cell r="B3786">
            <v>2.9546126540847788</v>
          </cell>
          <cell r="C3786">
            <v>2.9635209548239718</v>
          </cell>
          <cell r="D3786">
            <v>2.8417731396924939</v>
          </cell>
          <cell r="E3786">
            <v>2.918979167938232</v>
          </cell>
        </row>
        <row r="3787">
          <cell r="A3787">
            <v>41995</v>
          </cell>
          <cell r="B3787">
            <v>2.939764130981374</v>
          </cell>
          <cell r="C3787">
            <v>3.0793287754058838</v>
          </cell>
          <cell r="D3787">
            <v>2.8833445377657472</v>
          </cell>
          <cell r="E3787">
            <v>3.0793287754058838</v>
          </cell>
        </row>
        <row r="3788">
          <cell r="A3788">
            <v>41996</v>
          </cell>
          <cell r="B3788">
            <v>3.0793301673622651</v>
          </cell>
          <cell r="C3788">
            <v>3.263436664221719</v>
          </cell>
          <cell r="D3788">
            <v>3.0258797935937869</v>
          </cell>
          <cell r="E3788">
            <v>3.2396810054779048</v>
          </cell>
        </row>
        <row r="3789">
          <cell r="A3789">
            <v>41999</v>
          </cell>
          <cell r="B3789">
            <v>3.2278022953390981</v>
          </cell>
          <cell r="C3789">
            <v>3.2307718226692308</v>
          </cell>
          <cell r="D3789">
            <v>3.0318180225857509</v>
          </cell>
          <cell r="E3789">
            <v>3.0644819736480708</v>
          </cell>
        </row>
        <row r="3790">
          <cell r="A3790">
            <v>42002</v>
          </cell>
          <cell r="B3790">
            <v>3.0140009566855039</v>
          </cell>
          <cell r="C3790">
            <v>3.1298099667406851</v>
          </cell>
          <cell r="D3790">
            <v>2.9872760619247969</v>
          </cell>
          <cell r="E3790">
            <v>3.052603960037231</v>
          </cell>
        </row>
        <row r="3791">
          <cell r="A3791">
            <v>42003</v>
          </cell>
          <cell r="B3791">
            <v>3.01697057153629</v>
          </cell>
          <cell r="C3791">
            <v>3.0733904562249719</v>
          </cell>
          <cell r="D3791">
            <v>2.9724287957839239</v>
          </cell>
          <cell r="E3791">
            <v>2.9783675670623779</v>
          </cell>
        </row>
        <row r="3792">
          <cell r="A3792">
            <v>42006</v>
          </cell>
          <cell r="B3792">
            <v>2.9664899175367831</v>
          </cell>
          <cell r="C3792">
            <v>2.9664899175367831</v>
          </cell>
          <cell r="D3792">
            <v>2.776444694301579</v>
          </cell>
          <cell r="E3792">
            <v>2.7794139385223389</v>
          </cell>
        </row>
        <row r="3793">
          <cell r="A3793">
            <v>42009</v>
          </cell>
          <cell r="B3793">
            <v>2.714085856427749</v>
          </cell>
          <cell r="C3793">
            <v>2.728932926125875</v>
          </cell>
          <cell r="D3793">
            <v>2.532948660937711</v>
          </cell>
          <cell r="E3793">
            <v>2.541857242584229</v>
          </cell>
        </row>
        <row r="3794">
          <cell r="A3794">
            <v>42010</v>
          </cell>
          <cell r="B3794">
            <v>2.586398935265033</v>
          </cell>
          <cell r="C3794">
            <v>2.6220324111413391</v>
          </cell>
          <cell r="D3794">
            <v>2.3874451492300541</v>
          </cell>
          <cell r="E3794">
            <v>2.458712100982666</v>
          </cell>
        </row>
        <row r="3795">
          <cell r="A3795">
            <v>42011</v>
          </cell>
          <cell r="B3795">
            <v>2.5418571165760988</v>
          </cell>
          <cell r="C3795">
            <v>2.5923376607887061</v>
          </cell>
          <cell r="D3795">
            <v>2.482467707968913</v>
          </cell>
          <cell r="E3795">
            <v>2.5745210647583008</v>
          </cell>
        </row>
        <row r="3796">
          <cell r="A3796">
            <v>42012</v>
          </cell>
          <cell r="B3796">
            <v>2.6101547830403811</v>
          </cell>
          <cell r="C3796">
            <v>2.7883224590717588</v>
          </cell>
          <cell r="D3796">
            <v>2.5953074295061471</v>
          </cell>
          <cell r="E3796">
            <v>2.740810871124268</v>
          </cell>
        </row>
        <row r="3797">
          <cell r="A3797">
            <v>42013</v>
          </cell>
          <cell r="B3797">
            <v>2.7319031062113082</v>
          </cell>
          <cell r="C3797">
            <v>2.8239564895629892</v>
          </cell>
          <cell r="D3797">
            <v>2.6517278345602819</v>
          </cell>
          <cell r="E3797">
            <v>2.8239564895629878</v>
          </cell>
        </row>
        <row r="3798">
          <cell r="A3798">
            <v>42016</v>
          </cell>
          <cell r="B3798">
            <v>2.7526884901114328</v>
          </cell>
          <cell r="C3798">
            <v>2.8447415558829259</v>
          </cell>
          <cell r="D3798">
            <v>2.6101543180408791</v>
          </cell>
          <cell r="E3798">
            <v>2.6250016689300542</v>
          </cell>
        </row>
        <row r="3799">
          <cell r="A3799">
            <v>42017</v>
          </cell>
          <cell r="B3799">
            <v>2.6428191205406959</v>
          </cell>
          <cell r="C3799">
            <v>2.7883228666154869</v>
          </cell>
          <cell r="D3799">
            <v>2.6279720480261148</v>
          </cell>
          <cell r="E3799">
            <v>2.6992390155792241</v>
          </cell>
        </row>
        <row r="3800">
          <cell r="A3800">
            <v>42018</v>
          </cell>
          <cell r="B3800">
            <v>2.6368801317520481</v>
          </cell>
          <cell r="C3800">
            <v>2.6606357856533491</v>
          </cell>
          <cell r="D3800">
            <v>2.565613170048143</v>
          </cell>
          <cell r="E3800">
            <v>2.645788431167603</v>
          </cell>
        </row>
        <row r="3801">
          <cell r="A3801">
            <v>42019</v>
          </cell>
          <cell r="B3801">
            <v>2.672513529933644</v>
          </cell>
          <cell r="C3801">
            <v>2.7883225515124019</v>
          </cell>
          <cell r="D3801">
            <v>2.6339105227407238</v>
          </cell>
          <cell r="E3801">
            <v>2.7645668983459468</v>
          </cell>
        </row>
        <row r="3802">
          <cell r="A3802">
            <v>42020</v>
          </cell>
          <cell r="B3802">
            <v>2.8091090213580419</v>
          </cell>
          <cell r="C3802">
            <v>2.8595898613182098</v>
          </cell>
          <cell r="D3802">
            <v>2.743780825552574</v>
          </cell>
          <cell r="E3802">
            <v>2.803169965744019</v>
          </cell>
        </row>
        <row r="3803">
          <cell r="A3803">
            <v>42023</v>
          </cell>
          <cell r="B3803">
            <v>2.7764446880546649</v>
          </cell>
          <cell r="C3803">
            <v>2.8328642927782441</v>
          </cell>
          <cell r="D3803">
            <v>2.7170552727375679</v>
          </cell>
          <cell r="E3803">
            <v>2.722994327545166</v>
          </cell>
        </row>
        <row r="3804">
          <cell r="A3804">
            <v>42024</v>
          </cell>
          <cell r="B3804">
            <v>2.8506812118717759</v>
          </cell>
          <cell r="C3804">
            <v>2.9249176988143768</v>
          </cell>
          <cell r="D3804">
            <v>2.7170553088233151</v>
          </cell>
          <cell r="E3804">
            <v>2.7645668983459468</v>
          </cell>
        </row>
        <row r="3805">
          <cell r="A3805">
            <v>42025</v>
          </cell>
          <cell r="B3805">
            <v>2.806139119659067</v>
          </cell>
          <cell r="C3805">
            <v>2.9457037929055851</v>
          </cell>
          <cell r="D3805">
            <v>2.767536112880681</v>
          </cell>
          <cell r="E3805">
            <v>2.9397647380828862</v>
          </cell>
        </row>
        <row r="3806">
          <cell r="A3806">
            <v>42026</v>
          </cell>
          <cell r="B3806">
            <v>2.999154901895813</v>
          </cell>
          <cell r="C3806">
            <v>3.106055366670573</v>
          </cell>
          <cell r="D3806">
            <v>2.9605518854852568</v>
          </cell>
          <cell r="E3806">
            <v>3.0377576351165771</v>
          </cell>
        </row>
        <row r="3807">
          <cell r="A3807">
            <v>42027</v>
          </cell>
          <cell r="B3807">
            <v>3.0021237769587419</v>
          </cell>
          <cell r="C3807">
            <v>3.0912076282230161</v>
          </cell>
          <cell r="D3807">
            <v>2.9338263370096449</v>
          </cell>
          <cell r="E3807">
            <v>2.963520765304565</v>
          </cell>
        </row>
        <row r="3808">
          <cell r="A3808">
            <v>42030</v>
          </cell>
          <cell r="B3808">
            <v>2.907101339222717</v>
          </cell>
          <cell r="C3808">
            <v>2.9605517100374241</v>
          </cell>
          <cell r="D3808">
            <v>2.8684983250998481</v>
          </cell>
          <cell r="E3808">
            <v>2.918979167938232</v>
          </cell>
        </row>
        <row r="3809">
          <cell r="A3809">
            <v>42031</v>
          </cell>
          <cell r="B3809">
            <v>2.886315237042997</v>
          </cell>
          <cell r="C3809">
            <v>3.0793300262915109</v>
          </cell>
          <cell r="D3809">
            <v>2.829895337718813</v>
          </cell>
          <cell r="E3809">
            <v>3.0110325813293461</v>
          </cell>
        </row>
        <row r="3810">
          <cell r="A3810">
            <v>42032</v>
          </cell>
          <cell r="B3810">
            <v>2.8002004436267822</v>
          </cell>
          <cell r="C3810">
            <v>2.8328643966976381</v>
          </cell>
          <cell r="D3810">
            <v>2.6576662381027019</v>
          </cell>
          <cell r="E3810">
            <v>2.7051775455474849</v>
          </cell>
        </row>
        <row r="3811">
          <cell r="A3811">
            <v>42033</v>
          </cell>
          <cell r="B3811">
            <v>2.6873605446463911</v>
          </cell>
          <cell r="C3811">
            <v>2.6962688426615928</v>
          </cell>
          <cell r="D3811">
            <v>2.476528937022008</v>
          </cell>
          <cell r="E3811">
            <v>2.5745210647583008</v>
          </cell>
        </row>
        <row r="3812">
          <cell r="A3812">
            <v>42034</v>
          </cell>
          <cell r="B3812">
            <v>2.434956874626609</v>
          </cell>
          <cell r="C3812">
            <v>2.4765294119867498</v>
          </cell>
          <cell r="D3812">
            <v>2.399323392542092</v>
          </cell>
          <cell r="E3812">
            <v>2.4646515846252441</v>
          </cell>
        </row>
        <row r="3813">
          <cell r="A3813">
            <v>42037</v>
          </cell>
          <cell r="B3813">
            <v>2.5121624976856509</v>
          </cell>
          <cell r="C3813">
            <v>2.6101546287536621</v>
          </cell>
          <cell r="D3813">
            <v>2.4141703666176402</v>
          </cell>
          <cell r="E3813">
            <v>2.6101546287536621</v>
          </cell>
        </row>
        <row r="3814">
          <cell r="A3814">
            <v>42038</v>
          </cell>
          <cell r="B3814">
            <v>2.675483132690176</v>
          </cell>
          <cell r="C3814">
            <v>2.969459561292608</v>
          </cell>
          <cell r="D3814">
            <v>2.675483132690176</v>
          </cell>
          <cell r="E3814">
            <v>2.960551261901855</v>
          </cell>
        </row>
        <row r="3815">
          <cell r="A3815">
            <v>42039</v>
          </cell>
          <cell r="B3815">
            <v>3.058543571881319</v>
          </cell>
          <cell r="C3815">
            <v>3.201077502680028</v>
          </cell>
          <cell r="D3815">
            <v>2.8388036203051019</v>
          </cell>
          <cell r="E3815">
            <v>2.9753987789154048</v>
          </cell>
        </row>
        <row r="3816">
          <cell r="A3816">
            <v>42040</v>
          </cell>
          <cell r="B3816">
            <v>2.927887468677425</v>
          </cell>
          <cell r="C3816">
            <v>3.0555743397615478</v>
          </cell>
          <cell r="D3816">
            <v>2.8803761538153632</v>
          </cell>
          <cell r="E3816">
            <v>2.918979167938232</v>
          </cell>
        </row>
        <row r="3817">
          <cell r="A3817">
            <v>42041</v>
          </cell>
          <cell r="B3817">
            <v>2.9100703869825759</v>
          </cell>
          <cell r="C3817">
            <v>2.9130399144688708</v>
          </cell>
          <cell r="D3817">
            <v>2.633910560931199</v>
          </cell>
          <cell r="E3817">
            <v>2.7081470489501949</v>
          </cell>
        </row>
        <row r="3818">
          <cell r="A3818">
            <v>42044</v>
          </cell>
          <cell r="B3818">
            <v>2.613124097003118</v>
          </cell>
          <cell r="C3818">
            <v>2.8120778818224612</v>
          </cell>
          <cell r="D3818">
            <v>2.5893684465640652</v>
          </cell>
          <cell r="E3818">
            <v>2.791291475296021</v>
          </cell>
        </row>
        <row r="3819">
          <cell r="A3819">
            <v>42045</v>
          </cell>
          <cell r="B3819">
            <v>2.7378418024274449</v>
          </cell>
          <cell r="C3819">
            <v>2.9100704348067459</v>
          </cell>
          <cell r="D3819">
            <v>2.639849659287143</v>
          </cell>
          <cell r="E3819">
            <v>2.645788431167603</v>
          </cell>
        </row>
        <row r="3820">
          <cell r="A3820">
            <v>42046</v>
          </cell>
          <cell r="B3820">
            <v>2.6546967377239659</v>
          </cell>
          <cell r="C3820">
            <v>2.7289332271626532</v>
          </cell>
          <cell r="D3820">
            <v>2.6160940124228138</v>
          </cell>
          <cell r="E3820">
            <v>2.696269273757935</v>
          </cell>
        </row>
        <row r="3821">
          <cell r="A3821">
            <v>42047</v>
          </cell>
          <cell r="B3821">
            <v>2.7764445691128401</v>
          </cell>
          <cell r="C3821">
            <v>2.8328641714194238</v>
          </cell>
          <cell r="D3821">
            <v>2.752688917279571</v>
          </cell>
          <cell r="E3821">
            <v>2.8061389923095699</v>
          </cell>
        </row>
        <row r="3822">
          <cell r="A3822">
            <v>42048</v>
          </cell>
          <cell r="B3822">
            <v>2.8744366625769562</v>
          </cell>
          <cell r="C3822">
            <v>2.9991539745112261</v>
          </cell>
          <cell r="D3822">
            <v>2.8684976081087981</v>
          </cell>
          <cell r="E3822">
            <v>2.9783675670623779</v>
          </cell>
        </row>
        <row r="3823">
          <cell r="A3823">
            <v>42053</v>
          </cell>
          <cell r="B3823">
            <v>3.016971271224687</v>
          </cell>
          <cell r="C3823">
            <v>3.0704216410753649</v>
          </cell>
          <cell r="D3823">
            <v>2.9724294851423019</v>
          </cell>
          <cell r="E3823">
            <v>2.9813377857208252</v>
          </cell>
        </row>
        <row r="3824">
          <cell r="A3824">
            <v>42054</v>
          </cell>
          <cell r="B3824">
            <v>2.9575813685367618</v>
          </cell>
          <cell r="C3824">
            <v>2.9605508956962741</v>
          </cell>
          <cell r="D3824">
            <v>2.8655280089197568</v>
          </cell>
          <cell r="E3824">
            <v>2.8833448886871338</v>
          </cell>
        </row>
        <row r="3825">
          <cell r="A3825">
            <v>42055</v>
          </cell>
          <cell r="B3825">
            <v>2.916009644672334</v>
          </cell>
          <cell r="C3825">
            <v>2.9397653021417391</v>
          </cell>
          <cell r="D3825">
            <v>2.829895315548296</v>
          </cell>
          <cell r="E3825">
            <v>2.86255955696106</v>
          </cell>
        </row>
        <row r="3826">
          <cell r="A3826">
            <v>42058</v>
          </cell>
          <cell r="B3826">
            <v>2.8358338633785549</v>
          </cell>
          <cell r="C3826">
            <v>2.8477116899849579</v>
          </cell>
          <cell r="D3826">
            <v>2.788322556952942</v>
          </cell>
          <cell r="E3826">
            <v>2.8209865093231201</v>
          </cell>
        </row>
        <row r="3827">
          <cell r="A3827">
            <v>42059</v>
          </cell>
          <cell r="B3827">
            <v>2.8655282519374619</v>
          </cell>
          <cell r="C3827">
            <v>2.9397647380828849</v>
          </cell>
          <cell r="D3827">
            <v>2.8477116538488039</v>
          </cell>
          <cell r="E3827">
            <v>2.9397647380828862</v>
          </cell>
        </row>
        <row r="3828">
          <cell r="A3828">
            <v>42060</v>
          </cell>
          <cell r="B3828">
            <v>2.7022079277444151</v>
          </cell>
          <cell r="C3828">
            <v>2.791291475296021</v>
          </cell>
          <cell r="D3828">
            <v>2.672513223100752</v>
          </cell>
          <cell r="E3828">
            <v>2.791291475296021</v>
          </cell>
        </row>
        <row r="3829">
          <cell r="A3829">
            <v>42061</v>
          </cell>
          <cell r="B3829">
            <v>2.7912917032268338</v>
          </cell>
          <cell r="C3829">
            <v>2.8269254649848818</v>
          </cell>
          <cell r="D3829">
            <v>2.7200247460901692</v>
          </cell>
          <cell r="E3829">
            <v>2.740810871124268</v>
          </cell>
        </row>
        <row r="3830">
          <cell r="A3830">
            <v>42062</v>
          </cell>
          <cell r="B3830">
            <v>2.76159707062879</v>
          </cell>
          <cell r="C3830">
            <v>2.8625587272033219</v>
          </cell>
          <cell r="D3830">
            <v>2.702207944170151</v>
          </cell>
          <cell r="E3830">
            <v>2.8358335494995122</v>
          </cell>
        </row>
        <row r="3831">
          <cell r="A3831">
            <v>42065</v>
          </cell>
          <cell r="B3831">
            <v>2.8031692530157262</v>
          </cell>
          <cell r="C3831">
            <v>2.8833447842812219</v>
          </cell>
          <cell r="D3831">
            <v>2.7526887090804002</v>
          </cell>
          <cell r="E3831">
            <v>2.79723048210144</v>
          </cell>
        </row>
        <row r="3832">
          <cell r="A3832">
            <v>42066</v>
          </cell>
          <cell r="B3832">
            <v>2.8774060351362798</v>
          </cell>
          <cell r="C3832">
            <v>2.9100702697906371</v>
          </cell>
          <cell r="D3832">
            <v>2.8269254858508241</v>
          </cell>
          <cell r="E3832">
            <v>2.8417725563049321</v>
          </cell>
        </row>
        <row r="3833">
          <cell r="A3833">
            <v>42067</v>
          </cell>
          <cell r="B3833">
            <v>2.7942621014340738</v>
          </cell>
          <cell r="C3833">
            <v>2.8061399313253741</v>
          </cell>
          <cell r="D3833">
            <v>2.7348729519775721</v>
          </cell>
          <cell r="E3833">
            <v>2.7526898384094238</v>
          </cell>
        </row>
        <row r="3834">
          <cell r="A3834">
            <v>42068</v>
          </cell>
          <cell r="B3834">
            <v>2.764567022794207</v>
          </cell>
          <cell r="C3834">
            <v>2.7853531494531212</v>
          </cell>
          <cell r="D3834">
            <v>2.7200249587097298</v>
          </cell>
          <cell r="E3834">
            <v>2.7437806129455571</v>
          </cell>
        </row>
        <row r="3835">
          <cell r="A3835">
            <v>42069</v>
          </cell>
          <cell r="B3835">
            <v>2.7319025246542878</v>
          </cell>
          <cell r="C3835">
            <v>2.7764445844804868</v>
          </cell>
          <cell r="D3835">
            <v>2.722994225964932</v>
          </cell>
          <cell r="E3835">
            <v>2.7467498779296879</v>
          </cell>
        </row>
        <row r="3836">
          <cell r="A3836">
            <v>42072</v>
          </cell>
          <cell r="B3836">
            <v>2.7111165962905219</v>
          </cell>
          <cell r="C3836">
            <v>2.7259639506409972</v>
          </cell>
          <cell r="D3836">
            <v>2.64281887955423</v>
          </cell>
          <cell r="E3836">
            <v>2.6487579345703121</v>
          </cell>
        </row>
        <row r="3837">
          <cell r="A3837">
            <v>42073</v>
          </cell>
          <cell r="B3837">
            <v>2.6220327944851678</v>
          </cell>
          <cell r="C3837">
            <v>2.666574575045181</v>
          </cell>
          <cell r="D3837">
            <v>2.5270101782559502</v>
          </cell>
          <cell r="E3837">
            <v>2.5299797058105469</v>
          </cell>
        </row>
        <row r="3838">
          <cell r="A3838">
            <v>42074</v>
          </cell>
          <cell r="B3838">
            <v>2.574520989251039</v>
          </cell>
          <cell r="C3838">
            <v>2.622032288191595</v>
          </cell>
          <cell r="D3838">
            <v>2.5477958127995568</v>
          </cell>
          <cell r="E3838">
            <v>2.5953071117401119</v>
          </cell>
        </row>
        <row r="3839">
          <cell r="A3839">
            <v>42075</v>
          </cell>
          <cell r="B3839">
            <v>2.663605158661452</v>
          </cell>
          <cell r="C3839">
            <v>2.6962691100833349</v>
          </cell>
          <cell r="D3839">
            <v>2.5062236067085339</v>
          </cell>
          <cell r="E3839">
            <v>2.5151321887969971</v>
          </cell>
        </row>
        <row r="3840">
          <cell r="A3840">
            <v>42076</v>
          </cell>
          <cell r="B3840">
            <v>2.4498037063282352</v>
          </cell>
          <cell r="C3840">
            <v>2.491376234808151</v>
          </cell>
          <cell r="D3840">
            <v>2.4230785296761228</v>
          </cell>
          <cell r="E3840">
            <v>2.4765288829803471</v>
          </cell>
        </row>
        <row r="3841">
          <cell r="A3841">
            <v>42079</v>
          </cell>
          <cell r="B3841">
            <v>2.5210705811683911</v>
          </cell>
          <cell r="C3841">
            <v>2.5240401080846002</v>
          </cell>
          <cell r="D3841">
            <v>2.4319867560098229</v>
          </cell>
          <cell r="E3841">
            <v>2.4913761615753169</v>
          </cell>
        </row>
        <row r="3842">
          <cell r="A3842">
            <v>42080</v>
          </cell>
          <cell r="B3842">
            <v>2.479498475991385</v>
          </cell>
          <cell r="C3842">
            <v>2.6517270821236352</v>
          </cell>
          <cell r="D3842">
            <v>2.470589894743735</v>
          </cell>
          <cell r="E3842">
            <v>2.6309406757354741</v>
          </cell>
        </row>
        <row r="3843">
          <cell r="A3843">
            <v>42081</v>
          </cell>
          <cell r="B3843">
            <v>2.6279719192935609</v>
          </cell>
          <cell r="C3843">
            <v>2.7586280200740041</v>
          </cell>
          <cell r="D3843">
            <v>2.5745215546521449</v>
          </cell>
          <cell r="E3843">
            <v>2.7319028377532959</v>
          </cell>
        </row>
        <row r="3844">
          <cell r="A3844">
            <v>42082</v>
          </cell>
          <cell r="B3844">
            <v>2.7259639506409972</v>
          </cell>
          <cell r="C3844">
            <v>2.7408110218017421</v>
          </cell>
          <cell r="D3844">
            <v>2.627971808393486</v>
          </cell>
          <cell r="E3844">
            <v>2.6487579345703121</v>
          </cell>
        </row>
        <row r="3845">
          <cell r="A3845">
            <v>42083</v>
          </cell>
          <cell r="B3845">
            <v>2.6962695427951648</v>
          </cell>
          <cell r="C3845">
            <v>2.7764450953200379</v>
          </cell>
          <cell r="D3845">
            <v>2.660636058291808</v>
          </cell>
          <cell r="E3845">
            <v>2.7378420829772949</v>
          </cell>
        </row>
        <row r="3846">
          <cell r="A3846">
            <v>42086</v>
          </cell>
          <cell r="B3846">
            <v>2.761597129951475</v>
          </cell>
          <cell r="C3846">
            <v>2.803169377770701</v>
          </cell>
          <cell r="D3846">
            <v>2.7319024244894279</v>
          </cell>
          <cell r="E3846">
            <v>2.770505428314209</v>
          </cell>
        </row>
        <row r="3847">
          <cell r="A3847">
            <v>42087</v>
          </cell>
          <cell r="B3847">
            <v>2.7823831300311981</v>
          </cell>
          <cell r="C3847">
            <v>2.8061387800677111</v>
          </cell>
          <cell r="D3847">
            <v>2.7378413570101579</v>
          </cell>
          <cell r="E3847">
            <v>2.79723048210144</v>
          </cell>
        </row>
        <row r="3848">
          <cell r="A3848">
            <v>42088</v>
          </cell>
          <cell r="B3848">
            <v>2.8655281213221548</v>
          </cell>
          <cell r="C3848">
            <v>2.9367953599974759</v>
          </cell>
          <cell r="D3848">
            <v>2.8298946435793488</v>
          </cell>
          <cell r="E3848">
            <v>2.9100701808929439</v>
          </cell>
        </row>
        <row r="3849">
          <cell r="A3849">
            <v>42089</v>
          </cell>
          <cell r="B3849">
            <v>2.9457035675229459</v>
          </cell>
          <cell r="C3849">
            <v>2.9575813930698249</v>
          </cell>
          <cell r="D3849">
            <v>2.7645666571356191</v>
          </cell>
          <cell r="E3849">
            <v>2.770505428314209</v>
          </cell>
        </row>
        <row r="3850">
          <cell r="A3850">
            <v>42090</v>
          </cell>
          <cell r="B3850">
            <v>2.7615973404388989</v>
          </cell>
          <cell r="C3850">
            <v>2.853650424646021</v>
          </cell>
          <cell r="D3850">
            <v>2.7229943336718181</v>
          </cell>
          <cell r="E3850">
            <v>2.7794139385223389</v>
          </cell>
        </row>
        <row r="3851">
          <cell r="A3851">
            <v>42093</v>
          </cell>
          <cell r="B3851">
            <v>2.8209862342858592</v>
          </cell>
          <cell r="C3851">
            <v>2.8952227141354872</v>
          </cell>
          <cell r="D3851">
            <v>2.7972305833891542</v>
          </cell>
          <cell r="E3851">
            <v>2.8833448886871338</v>
          </cell>
        </row>
        <row r="3852">
          <cell r="A3852">
            <v>42094</v>
          </cell>
          <cell r="B3852">
            <v>2.844742195026615</v>
          </cell>
          <cell r="C3852">
            <v>2.945703863929019</v>
          </cell>
          <cell r="D3852">
            <v>2.812078242283373</v>
          </cell>
          <cell r="E3852">
            <v>2.8684978485107422</v>
          </cell>
        </row>
        <row r="3853">
          <cell r="A3853">
            <v>42095</v>
          </cell>
          <cell r="B3853">
            <v>2.948673291954738</v>
          </cell>
          <cell r="C3853">
            <v>3.0793293817104739</v>
          </cell>
          <cell r="D3853">
            <v>2.930856410847734</v>
          </cell>
          <cell r="E3853">
            <v>3.0466654300689702</v>
          </cell>
        </row>
        <row r="3854">
          <cell r="A3854">
            <v>42096</v>
          </cell>
          <cell r="B3854">
            <v>3.0199406448291168</v>
          </cell>
          <cell r="C3854">
            <v>3.1832609907685101</v>
          </cell>
          <cell r="D3854">
            <v>3.0199406448291168</v>
          </cell>
          <cell r="E3854">
            <v>3.1743524074554439</v>
          </cell>
        </row>
        <row r="3855">
          <cell r="A3855">
            <v>42100</v>
          </cell>
          <cell r="B3855">
            <v>3.2070163569889001</v>
          </cell>
          <cell r="C3855">
            <v>3.2634359635952972</v>
          </cell>
          <cell r="D3855">
            <v>3.1713828765233232</v>
          </cell>
          <cell r="E3855">
            <v>3.1802911758422852</v>
          </cell>
        </row>
        <row r="3856">
          <cell r="A3856">
            <v>42101</v>
          </cell>
          <cell r="B3856">
            <v>3.14762718033439</v>
          </cell>
          <cell r="C3856">
            <v>3.254527620286189</v>
          </cell>
          <cell r="D3856">
            <v>3.1060546454249391</v>
          </cell>
          <cell r="E3856">
            <v>3.2426497936248779</v>
          </cell>
        </row>
        <row r="3857">
          <cell r="A3857">
            <v>42102</v>
          </cell>
          <cell r="B3857">
            <v>3.2961004130201661</v>
          </cell>
          <cell r="C3857">
            <v>3.3643978508675718</v>
          </cell>
          <cell r="D3857">
            <v>3.1149631882792681</v>
          </cell>
          <cell r="E3857">
            <v>3.138718843460083</v>
          </cell>
        </row>
        <row r="3858">
          <cell r="A3858">
            <v>42103</v>
          </cell>
          <cell r="B3858">
            <v>3.1773212406062061</v>
          </cell>
          <cell r="C3858">
            <v>3.4445727345872861</v>
          </cell>
          <cell r="D3858">
            <v>3.1416877647133341</v>
          </cell>
          <cell r="E3858">
            <v>3.4386336803436279</v>
          </cell>
        </row>
        <row r="3859">
          <cell r="A3859">
            <v>42104</v>
          </cell>
          <cell r="B3859">
            <v>3.4208174678992722</v>
          </cell>
          <cell r="C3859">
            <v>3.5425652616607008</v>
          </cell>
          <cell r="D3859">
            <v>3.346580980660379</v>
          </cell>
          <cell r="E3859">
            <v>3.5069317817687988</v>
          </cell>
        </row>
        <row r="3860">
          <cell r="A3860">
            <v>42107</v>
          </cell>
          <cell r="B3860">
            <v>3.554442954553457</v>
          </cell>
          <cell r="C3860">
            <v>3.786060706730936</v>
          </cell>
          <cell r="D3860">
            <v>3.5336565463396541</v>
          </cell>
          <cell r="E3860">
            <v>3.6435267925262451</v>
          </cell>
        </row>
        <row r="3861">
          <cell r="A3861">
            <v>42108</v>
          </cell>
          <cell r="B3861">
            <v>3.7623060316376322</v>
          </cell>
          <cell r="C3861">
            <v>3.783092162061001</v>
          </cell>
          <cell r="D3861">
            <v>3.5544438778345699</v>
          </cell>
          <cell r="E3861">
            <v>3.6999473571777339</v>
          </cell>
        </row>
        <row r="3862">
          <cell r="A3862">
            <v>42109</v>
          </cell>
          <cell r="B3862">
            <v>3.7712133845363658</v>
          </cell>
          <cell r="C3862">
            <v>3.9731367145270382</v>
          </cell>
          <cell r="D3862">
            <v>3.7029159542099421</v>
          </cell>
          <cell r="E3862">
            <v>3.9612588882446289</v>
          </cell>
        </row>
        <row r="3863">
          <cell r="A3863">
            <v>42110</v>
          </cell>
          <cell r="B3863">
            <v>3.9345337366342319</v>
          </cell>
          <cell r="C3863">
            <v>3.9582893893700541</v>
          </cell>
          <cell r="D3863">
            <v>3.7177633346224299</v>
          </cell>
          <cell r="E3863">
            <v>3.8543581962585449</v>
          </cell>
        </row>
        <row r="3864">
          <cell r="A3864">
            <v>42111</v>
          </cell>
          <cell r="B3864">
            <v>3.744488258033051</v>
          </cell>
          <cell r="C3864">
            <v>3.9315642370426418</v>
          </cell>
          <cell r="D3864">
            <v>3.7177633609085849</v>
          </cell>
          <cell r="E3864">
            <v>3.8454499244689941</v>
          </cell>
        </row>
        <row r="3865">
          <cell r="A3865">
            <v>42114</v>
          </cell>
          <cell r="B3865">
            <v>3.9285945539708189</v>
          </cell>
          <cell r="C3865">
            <v>3.9731366137928301</v>
          </cell>
          <cell r="D3865">
            <v>3.8662361799614819</v>
          </cell>
          <cell r="E3865">
            <v>3.8810832500457759</v>
          </cell>
        </row>
        <row r="3866">
          <cell r="A3866">
            <v>42116</v>
          </cell>
          <cell r="B3866">
            <v>3.9167165649098128</v>
          </cell>
          <cell r="C3866">
            <v>3.946411270221426</v>
          </cell>
          <cell r="D3866">
            <v>3.75933530641354</v>
          </cell>
          <cell r="E3866">
            <v>3.8602969646453862</v>
          </cell>
        </row>
        <row r="3867">
          <cell r="A3867">
            <v>42117</v>
          </cell>
          <cell r="B3867">
            <v>3.652435043947849</v>
          </cell>
          <cell r="C3867">
            <v>3.9375031518459669</v>
          </cell>
          <cell r="D3867">
            <v>3.5306872563478731</v>
          </cell>
          <cell r="E3867">
            <v>3.821694135665894</v>
          </cell>
        </row>
        <row r="3868">
          <cell r="A3868">
            <v>42118</v>
          </cell>
          <cell r="B3868">
            <v>3.9167174559709812</v>
          </cell>
          <cell r="C3868">
            <v>4.0919156341501033</v>
          </cell>
          <cell r="D3868">
            <v>3.9078091556267198</v>
          </cell>
          <cell r="E3868">
            <v>3.9256260395050049</v>
          </cell>
        </row>
        <row r="3869">
          <cell r="A3869">
            <v>42121</v>
          </cell>
          <cell r="B3869">
            <v>3.8454499896442029</v>
          </cell>
          <cell r="C3869">
            <v>3.895930823717757</v>
          </cell>
          <cell r="D3869">
            <v>3.7147938964589451</v>
          </cell>
          <cell r="E3869">
            <v>3.7177634239196782</v>
          </cell>
        </row>
        <row r="3870">
          <cell r="A3870">
            <v>42122</v>
          </cell>
          <cell r="B3870">
            <v>3.7890305277395999</v>
          </cell>
          <cell r="C3870">
            <v>3.8216944814790028</v>
          </cell>
          <cell r="D3870">
            <v>3.6375880197674202</v>
          </cell>
          <cell r="E3870">
            <v>3.7920000553131099</v>
          </cell>
        </row>
        <row r="3871">
          <cell r="A3871">
            <v>42123</v>
          </cell>
          <cell r="B3871">
            <v>3.7355794315842279</v>
          </cell>
          <cell r="C3871">
            <v>3.8395106107570629</v>
          </cell>
          <cell r="D3871">
            <v>3.7207320798181551</v>
          </cell>
          <cell r="E3871">
            <v>3.8068463802337651</v>
          </cell>
        </row>
        <row r="3872">
          <cell r="A3872">
            <v>42124</v>
          </cell>
          <cell r="B3872">
            <v>3.8098167420844011</v>
          </cell>
          <cell r="C3872">
            <v>3.9048393611064469</v>
          </cell>
          <cell r="D3872">
            <v>3.8009084423485189</v>
          </cell>
          <cell r="E3872">
            <v>3.8781144618988042</v>
          </cell>
        </row>
        <row r="3873">
          <cell r="A3873">
            <v>42128</v>
          </cell>
          <cell r="B3873">
            <v>3.9523504840086749</v>
          </cell>
          <cell r="C3873">
            <v>4.1127012761430564</v>
          </cell>
          <cell r="D3873">
            <v>3.949380956719776</v>
          </cell>
          <cell r="E3873">
            <v>4.0948843955993652</v>
          </cell>
        </row>
        <row r="3874">
          <cell r="A3874">
            <v>42129</v>
          </cell>
          <cell r="B3874">
            <v>4.0681590816634703</v>
          </cell>
          <cell r="C3874">
            <v>4.3383798258315336</v>
          </cell>
          <cell r="D3874">
            <v>4.0592507832814739</v>
          </cell>
          <cell r="E3874">
            <v>4.2849297523498544</v>
          </cell>
        </row>
        <row r="3875">
          <cell r="A3875">
            <v>42130</v>
          </cell>
          <cell r="B3875">
            <v>4.3799525019704548</v>
          </cell>
          <cell r="C3875">
            <v>4.439341631799909</v>
          </cell>
          <cell r="D3875">
            <v>4.0295562111921113</v>
          </cell>
          <cell r="E3875">
            <v>4.0948843955993652</v>
          </cell>
        </row>
        <row r="3876">
          <cell r="A3876">
            <v>42131</v>
          </cell>
          <cell r="B3876">
            <v>4.0978545826255068</v>
          </cell>
          <cell r="C3876">
            <v>4.1720910776615137</v>
          </cell>
          <cell r="D3876">
            <v>3.9582898926646828</v>
          </cell>
          <cell r="E3876">
            <v>4.0562820434570313</v>
          </cell>
        </row>
        <row r="3877">
          <cell r="A3877">
            <v>42132</v>
          </cell>
          <cell r="B3877">
            <v>4.1691210002702483</v>
          </cell>
          <cell r="C3877">
            <v>4.1839683539580417</v>
          </cell>
          <cell r="D3877">
            <v>3.9671976697715809</v>
          </cell>
          <cell r="E3877">
            <v>4.0117397308349609</v>
          </cell>
        </row>
        <row r="3878">
          <cell r="A3878">
            <v>42135</v>
          </cell>
          <cell r="B3878">
            <v>4.0622202111119421</v>
          </cell>
          <cell r="C3878">
            <v>4.1067619851221524</v>
          </cell>
          <cell r="D3878">
            <v>3.987983732301795</v>
          </cell>
          <cell r="E3878">
            <v>4.0889453887939453</v>
          </cell>
        </row>
        <row r="3879">
          <cell r="A3879">
            <v>42136</v>
          </cell>
          <cell r="B3879">
            <v>4.0681595526070131</v>
          </cell>
          <cell r="C3879">
            <v>4.1750602783249517</v>
          </cell>
          <cell r="D3879">
            <v>4.0473734262461836</v>
          </cell>
          <cell r="E3879">
            <v>4.0770678520202637</v>
          </cell>
        </row>
        <row r="3880">
          <cell r="A3880">
            <v>42137</v>
          </cell>
          <cell r="B3880">
            <v>4.1186402924439998</v>
          </cell>
          <cell r="C3880">
            <v>4.1958463074081607</v>
          </cell>
          <cell r="D3880">
            <v>4.0830068124274002</v>
          </cell>
          <cell r="E3880">
            <v>4.1513042449951172</v>
          </cell>
        </row>
        <row r="3881">
          <cell r="A3881">
            <v>42138</v>
          </cell>
          <cell r="B3881">
            <v>4.1869376289446123</v>
          </cell>
          <cell r="C3881">
            <v>4.225540349740295</v>
          </cell>
          <cell r="D3881">
            <v>4.0859759697812548</v>
          </cell>
          <cell r="E3881">
            <v>4.1275482177734384</v>
          </cell>
        </row>
        <row r="3882">
          <cell r="A3882">
            <v>42139</v>
          </cell>
          <cell r="B3882">
            <v>4.1334873114467108</v>
          </cell>
          <cell r="C3882">
            <v>4.1928764399925571</v>
          </cell>
          <cell r="D3882">
            <v>4.0414339498083729</v>
          </cell>
          <cell r="E3882">
            <v>4.1691207885742188</v>
          </cell>
        </row>
        <row r="3883">
          <cell r="A3883">
            <v>42142</v>
          </cell>
          <cell r="B3883">
            <v>4.3472894497332266</v>
          </cell>
          <cell r="C3883">
            <v>4.3502586944460164</v>
          </cell>
          <cell r="D3883">
            <v>4.0147099707707046</v>
          </cell>
          <cell r="E3883">
            <v>4.0681600570678711</v>
          </cell>
        </row>
        <row r="3884">
          <cell r="A3884">
            <v>42143</v>
          </cell>
          <cell r="B3884">
            <v>4.0236181629841026</v>
          </cell>
          <cell r="C3884">
            <v>4.0354959910848409</v>
          </cell>
          <cell r="D3884">
            <v>3.797939145880326</v>
          </cell>
          <cell r="E3884">
            <v>3.8276338577270508</v>
          </cell>
        </row>
        <row r="3885">
          <cell r="A3885">
            <v>42144</v>
          </cell>
          <cell r="B3885">
            <v>3.7890313963150208</v>
          </cell>
          <cell r="C3885">
            <v>3.8959318647589982</v>
          </cell>
          <cell r="D3885">
            <v>3.750428378579469</v>
          </cell>
          <cell r="E3885">
            <v>3.8127870559692378</v>
          </cell>
        </row>
        <row r="3886">
          <cell r="A3886">
            <v>42145</v>
          </cell>
          <cell r="B3886">
            <v>3.8187240855254179</v>
          </cell>
          <cell r="C3886">
            <v>4.0147086129640446</v>
          </cell>
          <cell r="D3886">
            <v>3.8187240855254179</v>
          </cell>
          <cell r="E3886">
            <v>4.0028305053710937</v>
          </cell>
        </row>
        <row r="3887">
          <cell r="A3887">
            <v>42146</v>
          </cell>
          <cell r="B3887">
            <v>4.0147091463220974</v>
          </cell>
          <cell r="C3887">
            <v>4.0533118683689144</v>
          </cell>
          <cell r="D3887">
            <v>3.836541473413476</v>
          </cell>
          <cell r="E3887">
            <v>3.8810832500457759</v>
          </cell>
        </row>
        <row r="3888">
          <cell r="A3888">
            <v>42149</v>
          </cell>
          <cell r="B3888">
            <v>3.8543581378812481</v>
          </cell>
          <cell r="C3888">
            <v>3.863266719914543</v>
          </cell>
          <cell r="D3888">
            <v>3.777152409254029</v>
          </cell>
          <cell r="E3888">
            <v>3.8098163604736328</v>
          </cell>
        </row>
        <row r="3889">
          <cell r="A3889">
            <v>42150</v>
          </cell>
          <cell r="B3889">
            <v>3.8009079022215242</v>
          </cell>
          <cell r="C3889">
            <v>3.8187244991614642</v>
          </cell>
          <cell r="D3889">
            <v>3.670251536443355</v>
          </cell>
          <cell r="E3889">
            <v>3.6791601181030269</v>
          </cell>
        </row>
        <row r="3890">
          <cell r="A3890">
            <v>42151</v>
          </cell>
          <cell r="B3890">
            <v>3.7118236526897612</v>
          </cell>
          <cell r="C3890">
            <v>3.7593349501338418</v>
          </cell>
          <cell r="D3890">
            <v>3.649465003996986</v>
          </cell>
          <cell r="E3890">
            <v>3.7237014770507808</v>
          </cell>
        </row>
        <row r="3891">
          <cell r="A3891">
            <v>42152</v>
          </cell>
          <cell r="B3891">
            <v>3.7029161730641169</v>
          </cell>
          <cell r="C3891">
            <v>3.8068470883804171</v>
          </cell>
          <cell r="D3891">
            <v>3.6821297634490699</v>
          </cell>
          <cell r="E3891">
            <v>3.7563662528991699</v>
          </cell>
        </row>
        <row r="3892">
          <cell r="A3892">
            <v>42153</v>
          </cell>
          <cell r="B3892">
            <v>3.774183070544654</v>
          </cell>
          <cell r="C3892">
            <v>3.7949691966151442</v>
          </cell>
          <cell r="D3892">
            <v>3.652435275235105</v>
          </cell>
          <cell r="E3892">
            <v>3.6613435745239258</v>
          </cell>
        </row>
        <row r="3893">
          <cell r="A3893">
            <v>42156</v>
          </cell>
          <cell r="B3893">
            <v>3.6910384951868132</v>
          </cell>
          <cell r="C3893">
            <v>3.7563664046453491</v>
          </cell>
          <cell r="D3893">
            <v>3.6375881300027881</v>
          </cell>
          <cell r="E3893">
            <v>3.6702520847320561</v>
          </cell>
        </row>
        <row r="3894">
          <cell r="A3894">
            <v>42157</v>
          </cell>
          <cell r="B3894">
            <v>3.7266726656902089</v>
          </cell>
          <cell r="C3894">
            <v>3.845450962264561</v>
          </cell>
          <cell r="D3894">
            <v>3.7029170063753392</v>
          </cell>
          <cell r="E3894">
            <v>3.824664831161499</v>
          </cell>
        </row>
        <row r="3895">
          <cell r="A3895">
            <v>42158</v>
          </cell>
          <cell r="B3895">
            <v>3.8484186932930089</v>
          </cell>
          <cell r="C3895">
            <v>3.8899912192748651</v>
          </cell>
          <cell r="D3895">
            <v>3.7771517486295392</v>
          </cell>
          <cell r="E3895">
            <v>3.7979378700256352</v>
          </cell>
        </row>
        <row r="3896">
          <cell r="A3896">
            <v>42160</v>
          </cell>
          <cell r="B3896">
            <v>3.7355795143158281</v>
          </cell>
          <cell r="C3896">
            <v>3.7949686395057278</v>
          </cell>
          <cell r="D3896">
            <v>3.688068214163907</v>
          </cell>
          <cell r="E3896">
            <v>3.7326099872589111</v>
          </cell>
        </row>
        <row r="3897">
          <cell r="A3897">
            <v>42163</v>
          </cell>
          <cell r="B3897">
            <v>3.744487812296891</v>
          </cell>
          <cell r="C3897">
            <v>3.7919993956384981</v>
          </cell>
          <cell r="D3897">
            <v>3.7029155662588038</v>
          </cell>
          <cell r="E3897">
            <v>3.7326099872589111</v>
          </cell>
        </row>
        <row r="3898">
          <cell r="A3898">
            <v>42164</v>
          </cell>
          <cell r="B3898">
            <v>3.7444879537577331</v>
          </cell>
          <cell r="C3898">
            <v>3.9107777937613091</v>
          </cell>
          <cell r="D3898">
            <v>3.7326101282710269</v>
          </cell>
          <cell r="E3898">
            <v>3.8602969646453862</v>
          </cell>
        </row>
        <row r="3899">
          <cell r="A3899">
            <v>42165</v>
          </cell>
          <cell r="B3899">
            <v>3.949380937538455</v>
          </cell>
          <cell r="C3899">
            <v>3.9909531866223111</v>
          </cell>
          <cell r="D3899">
            <v>3.8365414498156749</v>
          </cell>
          <cell r="E3899">
            <v>3.8840527534484859</v>
          </cell>
        </row>
        <row r="3900">
          <cell r="A3900">
            <v>42166</v>
          </cell>
          <cell r="B3900">
            <v>3.8989000587782958</v>
          </cell>
          <cell r="C3900">
            <v>3.9018695860163271</v>
          </cell>
          <cell r="D3900">
            <v>3.815755278441348</v>
          </cell>
          <cell r="E3900">
            <v>3.8899917602539058</v>
          </cell>
        </row>
        <row r="3901">
          <cell r="A3901">
            <v>42167</v>
          </cell>
          <cell r="B3901">
            <v>3.8187253288531671</v>
          </cell>
          <cell r="C3901">
            <v>3.8721756976655142</v>
          </cell>
          <cell r="D3901">
            <v>3.8098170284476969</v>
          </cell>
          <cell r="E3901">
            <v>3.8662369251251221</v>
          </cell>
        </row>
        <row r="3902">
          <cell r="A3902">
            <v>42170</v>
          </cell>
          <cell r="B3902">
            <v>3.8513893556911061</v>
          </cell>
          <cell r="C3902">
            <v>3.8870228385292891</v>
          </cell>
          <cell r="D3902">
            <v>3.8306029449765209</v>
          </cell>
          <cell r="E3902">
            <v>3.863267183303833</v>
          </cell>
        </row>
        <row r="3903">
          <cell r="A3903">
            <v>42171</v>
          </cell>
          <cell r="B3903">
            <v>3.8721752320999161</v>
          </cell>
          <cell r="C3903">
            <v>4.002831327366688</v>
          </cell>
          <cell r="D3903">
            <v>3.8335722240645742</v>
          </cell>
          <cell r="E3903">
            <v>3.9731369018554692</v>
          </cell>
        </row>
        <row r="3904">
          <cell r="A3904">
            <v>42172</v>
          </cell>
          <cell r="B3904">
            <v>4.0087707007742397</v>
          </cell>
          <cell r="C3904">
            <v>4.0354958840897623</v>
          </cell>
          <cell r="D3904">
            <v>3.89593119521412</v>
          </cell>
          <cell r="E3904">
            <v>3.9018702507019039</v>
          </cell>
        </row>
        <row r="3905">
          <cell r="A3905">
            <v>42173</v>
          </cell>
          <cell r="B3905">
            <v>3.943442114960483</v>
          </cell>
          <cell r="C3905">
            <v>3.9939229488372812</v>
          </cell>
          <cell r="D3905">
            <v>3.9048391076905951</v>
          </cell>
          <cell r="E3905">
            <v>3.9939229488372798</v>
          </cell>
        </row>
        <row r="3906">
          <cell r="A3906">
            <v>42174</v>
          </cell>
          <cell r="B3906">
            <v>3.9523506276286189</v>
          </cell>
          <cell r="C3906">
            <v>3.9909533510282231</v>
          </cell>
          <cell r="D3906">
            <v>3.8899919682442849</v>
          </cell>
          <cell r="E3906">
            <v>3.904839038848877</v>
          </cell>
        </row>
        <row r="3907">
          <cell r="A3907">
            <v>42177</v>
          </cell>
          <cell r="B3907">
            <v>3.94938081099794</v>
          </cell>
          <cell r="C3907">
            <v>3.970166934873868</v>
          </cell>
          <cell r="D3907">
            <v>3.8988999817080878</v>
          </cell>
          <cell r="E3907">
            <v>3.9107778072357182</v>
          </cell>
        </row>
        <row r="3908">
          <cell r="A3908">
            <v>42178</v>
          </cell>
          <cell r="B3908">
            <v>3.940473989814234</v>
          </cell>
          <cell r="C3908">
            <v>3.9879853097353122</v>
          </cell>
          <cell r="D3908">
            <v>3.8454510667822719</v>
          </cell>
          <cell r="E3908">
            <v>3.85139012336731</v>
          </cell>
        </row>
        <row r="3909">
          <cell r="A3909">
            <v>42179</v>
          </cell>
          <cell r="B3909">
            <v>3.8781147267492622</v>
          </cell>
          <cell r="C3909">
            <v>3.9642290519164858</v>
          </cell>
          <cell r="D3909">
            <v>3.8751451989045882</v>
          </cell>
          <cell r="E3909">
            <v>3.9256260395050049</v>
          </cell>
        </row>
        <row r="3910">
          <cell r="A3910">
            <v>42180</v>
          </cell>
          <cell r="B3910">
            <v>3.928593917130188</v>
          </cell>
          <cell r="C3910">
            <v>3.9315634439415579</v>
          </cell>
          <cell r="D3910">
            <v>3.7177626109368251</v>
          </cell>
          <cell r="E3910">
            <v>3.7415182590484619</v>
          </cell>
        </row>
        <row r="3911">
          <cell r="A3911">
            <v>42181</v>
          </cell>
          <cell r="B3911">
            <v>3.7593354996184991</v>
          </cell>
          <cell r="C3911">
            <v>3.9226558208465581</v>
          </cell>
          <cell r="D3911">
            <v>3.7533967281647822</v>
          </cell>
          <cell r="E3911">
            <v>3.9226558208465581</v>
          </cell>
        </row>
        <row r="3912">
          <cell r="A3912">
            <v>42184</v>
          </cell>
          <cell r="B3912">
            <v>3.8602971441277192</v>
          </cell>
          <cell r="C3912">
            <v>4.0354952905946391</v>
          </cell>
          <cell r="D3912">
            <v>3.747457655162759</v>
          </cell>
          <cell r="E3912">
            <v>3.8157553672790532</v>
          </cell>
        </row>
        <row r="3913">
          <cell r="A3913">
            <v>42185</v>
          </cell>
          <cell r="B3913">
            <v>3.8306019626079002</v>
          </cell>
          <cell r="C3913">
            <v>3.857327138680227</v>
          </cell>
          <cell r="D3913">
            <v>3.7563654882690671</v>
          </cell>
          <cell r="E3913">
            <v>3.7682433128356929</v>
          </cell>
        </row>
        <row r="3914">
          <cell r="A3914">
            <v>42186</v>
          </cell>
          <cell r="B3914">
            <v>3.800907741276661</v>
          </cell>
          <cell r="C3914">
            <v>3.8157550935577191</v>
          </cell>
          <cell r="D3914">
            <v>3.5663204814429519</v>
          </cell>
          <cell r="E3914">
            <v>3.610862255096436</v>
          </cell>
        </row>
        <row r="3915">
          <cell r="A3915">
            <v>42187</v>
          </cell>
          <cell r="B3915">
            <v>3.6672825813293461</v>
          </cell>
          <cell r="C3915">
            <v>3.7207326595497761</v>
          </cell>
          <cell r="D3915">
            <v>3.610862692465354</v>
          </cell>
          <cell r="E3915">
            <v>3.6672825813293461</v>
          </cell>
        </row>
        <row r="3916">
          <cell r="A3916">
            <v>42188</v>
          </cell>
          <cell r="B3916">
            <v>3.637587456636608</v>
          </cell>
          <cell r="C3916">
            <v>3.6554043361297222</v>
          </cell>
          <cell r="D3916">
            <v>3.4683283758056471</v>
          </cell>
          <cell r="E3916">
            <v>3.4920840263366699</v>
          </cell>
        </row>
        <row r="3917">
          <cell r="A3917">
            <v>42191</v>
          </cell>
          <cell r="B3917">
            <v>3.4178473949432369</v>
          </cell>
          <cell r="C3917">
            <v>3.483175289390291</v>
          </cell>
          <cell r="D3917">
            <v>3.3495496903253619</v>
          </cell>
          <cell r="E3917">
            <v>3.4178473949432369</v>
          </cell>
        </row>
        <row r="3918">
          <cell r="A3918">
            <v>42192</v>
          </cell>
          <cell r="B3918">
            <v>3.37330592783356</v>
          </cell>
          <cell r="C3918">
            <v>3.5188096601874288</v>
          </cell>
          <cell r="D3918">
            <v>3.2129551243651799</v>
          </cell>
          <cell r="E3918">
            <v>3.4950540065765381</v>
          </cell>
        </row>
        <row r="3919">
          <cell r="A3919">
            <v>42193</v>
          </cell>
          <cell r="B3919">
            <v>3.4505116580559929</v>
          </cell>
          <cell r="C3919">
            <v>3.5603816177095751</v>
          </cell>
          <cell r="D3919">
            <v>3.3643973500469859</v>
          </cell>
          <cell r="E3919">
            <v>3.4030003547668461</v>
          </cell>
        </row>
        <row r="3920">
          <cell r="A3920">
            <v>42195</v>
          </cell>
          <cell r="B3920">
            <v>3.533656679295432</v>
          </cell>
          <cell r="C3920">
            <v>3.5574123325567002</v>
          </cell>
          <cell r="D3920">
            <v>3.4891149002279862</v>
          </cell>
          <cell r="E3920">
            <v>3.5069317817687988</v>
          </cell>
        </row>
        <row r="3921">
          <cell r="A3921">
            <v>42198</v>
          </cell>
          <cell r="B3921">
            <v>3.5247491486600939</v>
          </cell>
          <cell r="C3921">
            <v>3.5425660340857208</v>
          </cell>
          <cell r="D3921">
            <v>3.438634816014102</v>
          </cell>
          <cell r="E3921">
            <v>3.5009934902191162</v>
          </cell>
        </row>
        <row r="3922">
          <cell r="A3922">
            <v>42199</v>
          </cell>
          <cell r="B3922">
            <v>3.4712980472847459</v>
          </cell>
          <cell r="C3922">
            <v>3.5871070702797891</v>
          </cell>
          <cell r="D3922">
            <v>3.438634094578839</v>
          </cell>
          <cell r="E3922">
            <v>3.5603818893432622</v>
          </cell>
        </row>
        <row r="3923">
          <cell r="A3923">
            <v>42200</v>
          </cell>
          <cell r="B3923">
            <v>3.5514726658493418</v>
          </cell>
          <cell r="C3923">
            <v>3.5811673665375929</v>
          </cell>
          <cell r="D3923">
            <v>3.480205724025125</v>
          </cell>
          <cell r="E3923">
            <v>3.498022317886353</v>
          </cell>
        </row>
        <row r="3924">
          <cell r="A3924">
            <v>42201</v>
          </cell>
          <cell r="B3924">
            <v>3.5306874641169079</v>
          </cell>
          <cell r="C3924">
            <v>3.5603818893432622</v>
          </cell>
          <cell r="D3924">
            <v>3.50990105494976</v>
          </cell>
          <cell r="E3924">
            <v>3.5603818893432622</v>
          </cell>
        </row>
        <row r="3925">
          <cell r="A3925">
            <v>42202</v>
          </cell>
          <cell r="B3925">
            <v>3.5099011113098371</v>
          </cell>
          <cell r="C3925">
            <v>3.5336567651482662</v>
          </cell>
          <cell r="D3925">
            <v>3.3822145427257131</v>
          </cell>
          <cell r="E3925">
            <v>3.3881533145904541</v>
          </cell>
        </row>
        <row r="3926">
          <cell r="A3926">
            <v>42205</v>
          </cell>
          <cell r="B3926">
            <v>3.403000784696478</v>
          </cell>
          <cell r="C3926">
            <v>3.4267564393423031</v>
          </cell>
          <cell r="D3926">
            <v>3.1921691373224732</v>
          </cell>
          <cell r="E3926">
            <v>3.2040469646453862</v>
          </cell>
        </row>
        <row r="3927">
          <cell r="A3927">
            <v>42206</v>
          </cell>
          <cell r="B3927">
            <v>3.239680306464829</v>
          </cell>
          <cell r="C3927">
            <v>3.337672448437131</v>
          </cell>
          <cell r="D3927">
            <v>3.147627219491929</v>
          </cell>
          <cell r="E3927">
            <v>3.186229944229126</v>
          </cell>
        </row>
        <row r="3928">
          <cell r="A3928">
            <v>42207</v>
          </cell>
          <cell r="B3928">
            <v>3.1505967200700051</v>
          </cell>
          <cell r="C3928">
            <v>3.1832609588441532</v>
          </cell>
          <cell r="D3928">
            <v>3.0674519256435189</v>
          </cell>
          <cell r="E3928">
            <v>3.0763602256774898</v>
          </cell>
        </row>
        <row r="3929">
          <cell r="A3929">
            <v>42208</v>
          </cell>
          <cell r="B3929">
            <v>3.0347875663509019</v>
          </cell>
          <cell r="C3929">
            <v>3.1357492306044699</v>
          </cell>
          <cell r="D3929">
            <v>3.005092859268188</v>
          </cell>
          <cell r="E3929">
            <v>3.005092859268188</v>
          </cell>
        </row>
        <row r="3930">
          <cell r="A3930">
            <v>42209</v>
          </cell>
          <cell r="B3930">
            <v>3.0199400987703688</v>
          </cell>
          <cell r="C3930">
            <v>3.0377566957954341</v>
          </cell>
          <cell r="D3930">
            <v>2.8981923140701782</v>
          </cell>
          <cell r="E3930">
            <v>2.9783675670623779</v>
          </cell>
        </row>
        <row r="3931">
          <cell r="A3931">
            <v>42212</v>
          </cell>
          <cell r="B3931">
            <v>2.9575816568916178</v>
          </cell>
          <cell r="C3931">
            <v>2.966489956048989</v>
          </cell>
          <cell r="D3931">
            <v>2.8209865093231201</v>
          </cell>
          <cell r="E3931">
            <v>2.8209865093231201</v>
          </cell>
        </row>
        <row r="3932">
          <cell r="A3932">
            <v>42213</v>
          </cell>
          <cell r="B3932">
            <v>2.8774063475041092</v>
          </cell>
          <cell r="C3932">
            <v>3.034787916748201</v>
          </cell>
          <cell r="D3932">
            <v>2.8536506923709899</v>
          </cell>
          <cell r="E3932">
            <v>2.9753987789154048</v>
          </cell>
        </row>
        <row r="3933">
          <cell r="A3933">
            <v>42214</v>
          </cell>
          <cell r="B3933">
            <v>2.9724290874109549</v>
          </cell>
          <cell r="C3933">
            <v>3.1981080819277912</v>
          </cell>
          <cell r="D3933">
            <v>2.942734378536207</v>
          </cell>
          <cell r="E3933">
            <v>3.1773216724395752</v>
          </cell>
        </row>
        <row r="3934">
          <cell r="A3934">
            <v>42215</v>
          </cell>
          <cell r="B3934">
            <v>3.2159248091842159</v>
          </cell>
          <cell r="C3934">
            <v>3.2456195192453339</v>
          </cell>
          <cell r="D3934">
            <v>3.0407266428410562</v>
          </cell>
          <cell r="E3934">
            <v>3.0941770076751709</v>
          </cell>
        </row>
        <row r="3935">
          <cell r="A3935">
            <v>42216</v>
          </cell>
          <cell r="B3935">
            <v>3.1119928125154508</v>
          </cell>
          <cell r="C3935">
            <v>3.1773209880545719</v>
          </cell>
          <cell r="D3935">
            <v>3.064481515101424</v>
          </cell>
          <cell r="E3935">
            <v>3.1149623394012451</v>
          </cell>
        </row>
        <row r="3936">
          <cell r="A3936">
            <v>42219</v>
          </cell>
          <cell r="B3936">
            <v>3.076359700269347</v>
          </cell>
          <cell r="C3936">
            <v>3.0912070532500371</v>
          </cell>
          <cell r="D3936">
            <v>2.954611915569155</v>
          </cell>
          <cell r="E3936">
            <v>2.9783675670623779</v>
          </cell>
        </row>
        <row r="3937">
          <cell r="A3937">
            <v>42220</v>
          </cell>
          <cell r="B3937">
            <v>3.0110318630581321</v>
          </cell>
          <cell r="C3937">
            <v>3.1030849437168699</v>
          </cell>
          <cell r="D3937">
            <v>2.9991540370637879</v>
          </cell>
          <cell r="E3937">
            <v>3.0169706344604492</v>
          </cell>
        </row>
        <row r="3938">
          <cell r="A3938">
            <v>42221</v>
          </cell>
          <cell r="B3938">
            <v>3.0912068083114121</v>
          </cell>
          <cell r="C3938">
            <v>3.1327793367253118</v>
          </cell>
          <cell r="D3938">
            <v>2.972428560256958</v>
          </cell>
          <cell r="E3938">
            <v>2.972428560256958</v>
          </cell>
        </row>
        <row r="3939">
          <cell r="A3939">
            <v>42222</v>
          </cell>
          <cell r="B3939">
            <v>2.9278872406170331</v>
          </cell>
          <cell r="C3939">
            <v>3.0852688128259902</v>
          </cell>
          <cell r="D3939">
            <v>2.892253757246066</v>
          </cell>
          <cell r="E3939">
            <v>3.070421457290649</v>
          </cell>
        </row>
        <row r="3940">
          <cell r="A3940">
            <v>42223</v>
          </cell>
          <cell r="B3940">
            <v>3.0436957240942339</v>
          </cell>
          <cell r="C3940">
            <v>3.1327795580227371</v>
          </cell>
          <cell r="D3940">
            <v>2.874436637862869</v>
          </cell>
          <cell r="E3940">
            <v>2.8774058818817139</v>
          </cell>
        </row>
        <row r="3941">
          <cell r="A3941">
            <v>42226</v>
          </cell>
          <cell r="B3941">
            <v>2.913040419062626</v>
          </cell>
          <cell r="C3941">
            <v>2.9783683359387698</v>
          </cell>
          <cell r="D3941">
            <v>2.841773162995358</v>
          </cell>
          <cell r="E3941">
            <v>2.966490507125854</v>
          </cell>
        </row>
        <row r="3942">
          <cell r="A3942">
            <v>42227</v>
          </cell>
          <cell r="B3942">
            <v>2.907101153311388</v>
          </cell>
          <cell r="C3942">
            <v>2.963520765304565</v>
          </cell>
          <cell r="D3942">
            <v>2.8120785296640332</v>
          </cell>
          <cell r="E3942">
            <v>2.963520765304565</v>
          </cell>
        </row>
        <row r="3943">
          <cell r="A3943">
            <v>42228</v>
          </cell>
          <cell r="B3943">
            <v>2.9100713675886318</v>
          </cell>
          <cell r="C3943">
            <v>2.9724300498651681</v>
          </cell>
          <cell r="D3943">
            <v>2.8714683468279358</v>
          </cell>
          <cell r="E3943">
            <v>2.9160101413726811</v>
          </cell>
        </row>
        <row r="3944">
          <cell r="A3944">
            <v>42229</v>
          </cell>
          <cell r="B3944">
            <v>2.942734302836183</v>
          </cell>
          <cell r="C3944">
            <v>2.96055118434065</v>
          </cell>
          <cell r="D3944">
            <v>2.8209865093231201</v>
          </cell>
          <cell r="E3944">
            <v>2.8209865093231201</v>
          </cell>
        </row>
        <row r="3945">
          <cell r="A3945">
            <v>42230</v>
          </cell>
          <cell r="B3945">
            <v>2.8536507273330178</v>
          </cell>
          <cell r="C3945">
            <v>2.874437138221476</v>
          </cell>
          <cell r="D3945">
            <v>2.7615976333618169</v>
          </cell>
          <cell r="E3945">
            <v>2.761597633361816</v>
          </cell>
        </row>
        <row r="3946">
          <cell r="A3946">
            <v>42233</v>
          </cell>
          <cell r="B3946">
            <v>2.7319029145527458</v>
          </cell>
          <cell r="C3946">
            <v>2.779414225263094</v>
          </cell>
          <cell r="D3946">
            <v>2.7081472591975722</v>
          </cell>
          <cell r="E3946">
            <v>2.7170555591583252</v>
          </cell>
        </row>
        <row r="3947">
          <cell r="A3947">
            <v>42234</v>
          </cell>
          <cell r="B3947">
            <v>2.6903308708520801</v>
          </cell>
          <cell r="C3947">
            <v>2.7319031293981322</v>
          </cell>
          <cell r="D3947">
            <v>2.619063615992129</v>
          </cell>
          <cell r="E3947">
            <v>2.6695444583892818</v>
          </cell>
        </row>
        <row r="3948">
          <cell r="A3948">
            <v>42235</v>
          </cell>
          <cell r="B3948">
            <v>2.657665762397011</v>
          </cell>
          <cell r="C3948">
            <v>2.6873604658296979</v>
          </cell>
          <cell r="D3948">
            <v>2.5626431645159</v>
          </cell>
          <cell r="E3948">
            <v>2.5953071117401119</v>
          </cell>
        </row>
        <row r="3949">
          <cell r="A3949">
            <v>42236</v>
          </cell>
          <cell r="B3949">
            <v>2.5656130012445639</v>
          </cell>
          <cell r="C3949">
            <v>2.660635610597792</v>
          </cell>
          <cell r="D3949">
            <v>2.541857348906257</v>
          </cell>
          <cell r="E3949">
            <v>2.5804600715637211</v>
          </cell>
        </row>
        <row r="3950">
          <cell r="A3950">
            <v>42237</v>
          </cell>
          <cell r="B3950">
            <v>2.553735431431408</v>
          </cell>
          <cell r="C3950">
            <v>2.5656132587929141</v>
          </cell>
          <cell r="D3950">
            <v>2.4616820569874318</v>
          </cell>
          <cell r="E3950">
            <v>2.4646515846252441</v>
          </cell>
        </row>
        <row r="3951">
          <cell r="A3951">
            <v>42240</v>
          </cell>
          <cell r="B3951">
            <v>2.3043007463736802</v>
          </cell>
          <cell r="C3951">
            <v>2.4260485461854011</v>
          </cell>
          <cell r="D3951">
            <v>2.2360031690560351</v>
          </cell>
          <cell r="E3951">
            <v>2.342903614044189</v>
          </cell>
        </row>
        <row r="3952">
          <cell r="A3952">
            <v>42241</v>
          </cell>
          <cell r="B3952">
            <v>2.4052627190434039</v>
          </cell>
          <cell r="C3952">
            <v>2.443865449928968</v>
          </cell>
          <cell r="D3952">
            <v>2.3310260772705078</v>
          </cell>
          <cell r="E3952">
            <v>2.3310260772705078</v>
          </cell>
        </row>
        <row r="3953">
          <cell r="A3953">
            <v>42242</v>
          </cell>
          <cell r="B3953">
            <v>2.3963536227794009</v>
          </cell>
          <cell r="C3953">
            <v>2.414170503616333</v>
          </cell>
          <cell r="D3953">
            <v>2.3310255788917922</v>
          </cell>
          <cell r="E3953">
            <v>2.414170503616333</v>
          </cell>
        </row>
        <row r="3954">
          <cell r="A3954">
            <v>42243</v>
          </cell>
          <cell r="B3954">
            <v>2.4498041225672491</v>
          </cell>
          <cell r="C3954">
            <v>2.651727462078354</v>
          </cell>
          <cell r="D3954">
            <v>2.4438650675511671</v>
          </cell>
          <cell r="E3954">
            <v>2.6487579345703121</v>
          </cell>
        </row>
        <row r="3955">
          <cell r="A3955">
            <v>42244</v>
          </cell>
          <cell r="B3955">
            <v>2.5745217587102851</v>
          </cell>
          <cell r="C3955">
            <v>2.7883229510322169</v>
          </cell>
          <cell r="D3955">
            <v>2.556704874687723</v>
          </cell>
          <cell r="E3955">
            <v>2.6784529685974121</v>
          </cell>
        </row>
        <row r="3956">
          <cell r="A3956">
            <v>42247</v>
          </cell>
          <cell r="B3956">
            <v>2.5863987270634108</v>
          </cell>
          <cell r="C3956">
            <v>2.7586273215295671</v>
          </cell>
          <cell r="D3956">
            <v>2.5299791322650509</v>
          </cell>
          <cell r="E3956">
            <v>2.7289326190948491</v>
          </cell>
        </row>
        <row r="3957">
          <cell r="A3957">
            <v>42248</v>
          </cell>
          <cell r="B3957">
            <v>2.5982775451446538</v>
          </cell>
          <cell r="C3957">
            <v>2.6992392322092109</v>
          </cell>
          <cell r="D3957">
            <v>2.5359188727335922</v>
          </cell>
          <cell r="E3957">
            <v>2.550766229629517</v>
          </cell>
        </row>
        <row r="3958">
          <cell r="A3958">
            <v>42249</v>
          </cell>
          <cell r="B3958">
            <v>2.5982770134747049</v>
          </cell>
          <cell r="C3958">
            <v>2.6250021937808001</v>
          </cell>
          <cell r="D3958">
            <v>2.4735596941727409</v>
          </cell>
          <cell r="E3958">
            <v>2.619063138961792</v>
          </cell>
        </row>
        <row r="3959">
          <cell r="A3959">
            <v>42250</v>
          </cell>
          <cell r="B3959">
            <v>2.651727672688422</v>
          </cell>
          <cell r="C3959">
            <v>2.7348724671891271</v>
          </cell>
          <cell r="D3959">
            <v>2.53591863938441</v>
          </cell>
          <cell r="E3959">
            <v>2.60124683380127</v>
          </cell>
        </row>
        <row r="3960">
          <cell r="A3960">
            <v>42251</v>
          </cell>
          <cell r="B3960">
            <v>2.5537349023950662</v>
          </cell>
          <cell r="C3960">
            <v>2.601246201998562</v>
          </cell>
          <cell r="D3960">
            <v>2.5270097255706778</v>
          </cell>
          <cell r="E3960">
            <v>2.5270097255706792</v>
          </cell>
        </row>
        <row r="3961">
          <cell r="A3961">
            <v>42255</v>
          </cell>
          <cell r="B3961">
            <v>2.5834296292555252</v>
          </cell>
          <cell r="C3961">
            <v>2.6101548092475371</v>
          </cell>
          <cell r="D3961">
            <v>2.547796150329416</v>
          </cell>
          <cell r="E3961">
            <v>2.5656130313873291</v>
          </cell>
        </row>
        <row r="3962">
          <cell r="A3962">
            <v>42256</v>
          </cell>
          <cell r="B3962">
            <v>2.616093460159377</v>
          </cell>
          <cell r="C3962">
            <v>2.6428183528362421</v>
          </cell>
          <cell r="D3962">
            <v>2.4824675808266892</v>
          </cell>
          <cell r="E3962">
            <v>2.4913761615753169</v>
          </cell>
        </row>
        <row r="3963">
          <cell r="A3963">
            <v>42257</v>
          </cell>
          <cell r="B3963">
            <v>2.3458730385034841</v>
          </cell>
          <cell r="C3963">
            <v>2.420109384572688</v>
          </cell>
          <cell r="D3963">
            <v>2.3191478576340638</v>
          </cell>
          <cell r="E3963">
            <v>2.3666591644287109</v>
          </cell>
        </row>
        <row r="3964">
          <cell r="A3964">
            <v>42258</v>
          </cell>
          <cell r="B3964">
            <v>2.3577509198694879</v>
          </cell>
          <cell r="C3964">
            <v>2.3725981327896339</v>
          </cell>
          <cell r="D3964">
            <v>2.253819863048999</v>
          </cell>
          <cell r="E3964">
            <v>2.2746059894561772</v>
          </cell>
        </row>
        <row r="3965">
          <cell r="A3965">
            <v>42261</v>
          </cell>
          <cell r="B3965">
            <v>2.286483620058303</v>
          </cell>
          <cell r="C3965">
            <v>2.3221172395150091</v>
          </cell>
          <cell r="D3965">
            <v>2.2152166643346001</v>
          </cell>
          <cell r="E3965">
            <v>2.2924225330352779</v>
          </cell>
        </row>
        <row r="3966">
          <cell r="A3966">
            <v>42262</v>
          </cell>
          <cell r="B3966">
            <v>2.2716364860534668</v>
          </cell>
          <cell r="C3966">
            <v>2.3369645310329821</v>
          </cell>
          <cell r="D3966">
            <v>2.238972392766279</v>
          </cell>
          <cell r="E3966">
            <v>2.2716364860534668</v>
          </cell>
        </row>
        <row r="3967">
          <cell r="A3967">
            <v>42263</v>
          </cell>
          <cell r="B3967">
            <v>2.3072699037219189</v>
          </cell>
          <cell r="C3967">
            <v>2.4468344305336038</v>
          </cell>
          <cell r="D3967">
            <v>2.2983614633916658</v>
          </cell>
          <cell r="E3967">
            <v>2.417140007019043</v>
          </cell>
        </row>
        <row r="3968">
          <cell r="A3968">
            <v>42264</v>
          </cell>
          <cell r="B3968">
            <v>2.390414360478442</v>
          </cell>
          <cell r="C3968">
            <v>2.408230954467443</v>
          </cell>
          <cell r="D3968">
            <v>2.3339946269989009</v>
          </cell>
          <cell r="E3968">
            <v>2.3339946269989009</v>
          </cell>
        </row>
        <row r="3969">
          <cell r="A3969">
            <v>42265</v>
          </cell>
          <cell r="B3969">
            <v>2.3013313717130779</v>
          </cell>
          <cell r="C3969">
            <v>2.304300899513088</v>
          </cell>
          <cell r="D3969">
            <v>2.2270948758513658</v>
          </cell>
          <cell r="E3969">
            <v>2.2567894458770752</v>
          </cell>
        </row>
        <row r="3970">
          <cell r="A3970">
            <v>42268</v>
          </cell>
          <cell r="B3970">
            <v>2.2746057279463998</v>
          </cell>
          <cell r="C3970">
            <v>2.2805446407506391</v>
          </cell>
          <cell r="D3970">
            <v>2.1677052974700932</v>
          </cell>
          <cell r="E3970">
            <v>2.1677052974700932</v>
          </cell>
        </row>
        <row r="3971">
          <cell r="A3971">
            <v>42269</v>
          </cell>
          <cell r="B3971">
            <v>2.149888760560462</v>
          </cell>
          <cell r="C3971">
            <v>2.149888760560462</v>
          </cell>
          <cell r="D3971">
            <v>2.0222020440945361</v>
          </cell>
          <cell r="E3971">
            <v>2.0697133541107182</v>
          </cell>
        </row>
        <row r="3972">
          <cell r="A3972">
            <v>42270</v>
          </cell>
          <cell r="B3972">
            <v>2.0667434268673182</v>
          </cell>
          <cell r="C3972">
            <v>2.1261325488368472</v>
          </cell>
          <cell r="D3972">
            <v>1.989537426712094</v>
          </cell>
          <cell r="E3972">
            <v>2.025171041488647</v>
          </cell>
        </row>
        <row r="3973">
          <cell r="A3973">
            <v>42271</v>
          </cell>
          <cell r="B3973">
            <v>1.9628130215792341</v>
          </cell>
          <cell r="C3973">
            <v>2.120194316026542</v>
          </cell>
          <cell r="D3973">
            <v>1.9598434937317959</v>
          </cell>
          <cell r="E3973">
            <v>2.0667440891265869</v>
          </cell>
        </row>
        <row r="3974">
          <cell r="A3974">
            <v>42272</v>
          </cell>
          <cell r="B3974">
            <v>2.114254724442941</v>
          </cell>
          <cell r="C3974">
            <v>2.143949285427706</v>
          </cell>
          <cell r="D3974">
            <v>2.010323690198847</v>
          </cell>
          <cell r="E3974">
            <v>2.025171041488647</v>
          </cell>
        </row>
        <row r="3975">
          <cell r="A3975">
            <v>42275</v>
          </cell>
          <cell r="B3975">
            <v>2.0014161380115141</v>
          </cell>
          <cell r="C3975">
            <v>2.004385666223321</v>
          </cell>
          <cell r="D3975">
            <v>1.9123324155807491</v>
          </cell>
          <cell r="E3975">
            <v>1.91233241558075</v>
          </cell>
        </row>
        <row r="3976">
          <cell r="A3976">
            <v>42276</v>
          </cell>
          <cell r="B3976">
            <v>1.9420268942265271</v>
          </cell>
          <cell r="C3976">
            <v>2.0162633967324179</v>
          </cell>
          <cell r="D3976">
            <v>1.930149065153175</v>
          </cell>
          <cell r="E3976">
            <v>1.9568742513656621</v>
          </cell>
        </row>
        <row r="3977">
          <cell r="A3977">
            <v>42277</v>
          </cell>
          <cell r="B3977">
            <v>2.152858042807333</v>
          </cell>
          <cell r="C3977">
            <v>2.1558275701422529</v>
          </cell>
          <cell r="D3977">
            <v>2.0697131181626922</v>
          </cell>
          <cell r="E3977">
            <v>2.1498885154724121</v>
          </cell>
        </row>
        <row r="3978">
          <cell r="A3978">
            <v>42278</v>
          </cell>
          <cell r="B3978">
            <v>2.170674701476011</v>
          </cell>
          <cell r="C3978">
            <v>2.2152166186828222</v>
          </cell>
          <cell r="D3978">
            <v>2.0756519542078071</v>
          </cell>
          <cell r="E3978">
            <v>2.0845603942871089</v>
          </cell>
        </row>
        <row r="3979">
          <cell r="A3979">
            <v>42279</v>
          </cell>
          <cell r="B3979">
            <v>2.0756519298318161</v>
          </cell>
          <cell r="C3979">
            <v>2.3250865499847668</v>
          </cell>
          <cell r="D3979">
            <v>2.0489268930974638</v>
          </cell>
          <cell r="E3979">
            <v>2.307269811630249</v>
          </cell>
        </row>
        <row r="3980">
          <cell r="A3980">
            <v>42282</v>
          </cell>
          <cell r="B3980">
            <v>2.3458734631787861</v>
          </cell>
          <cell r="C3980">
            <v>2.4171405778671602</v>
          </cell>
          <cell r="D3980">
            <v>2.3013315341979128</v>
          </cell>
          <cell r="E3980">
            <v>2.322117805480957</v>
          </cell>
        </row>
        <row r="3981">
          <cell r="A3981">
            <v>42283</v>
          </cell>
          <cell r="B3981">
            <v>2.333995054340015</v>
          </cell>
          <cell r="C3981">
            <v>2.476529106702646</v>
          </cell>
          <cell r="D3981">
            <v>2.328056141391357</v>
          </cell>
          <cell r="E3981">
            <v>2.431987047195435</v>
          </cell>
        </row>
        <row r="3982">
          <cell r="A3982">
            <v>42284</v>
          </cell>
          <cell r="B3982">
            <v>2.5270100150585648</v>
          </cell>
          <cell r="C3982">
            <v>2.642818750311422</v>
          </cell>
          <cell r="D3982">
            <v>2.4557430574891579</v>
          </cell>
          <cell r="E3982">
            <v>2.5151321887969971</v>
          </cell>
        </row>
        <row r="3983">
          <cell r="A3983">
            <v>42285</v>
          </cell>
          <cell r="B3983">
            <v>2.512162776830519</v>
          </cell>
          <cell r="C3983">
            <v>2.62500227309356</v>
          </cell>
          <cell r="D3983">
            <v>2.4587124146033599</v>
          </cell>
          <cell r="E3983">
            <v>2.59827709197998</v>
          </cell>
        </row>
        <row r="3984">
          <cell r="A3984">
            <v>42286</v>
          </cell>
          <cell r="B3984">
            <v>2.6784520689583968</v>
          </cell>
          <cell r="C3984">
            <v>2.693299136935638</v>
          </cell>
          <cell r="D3984">
            <v>2.5477957185171891</v>
          </cell>
          <cell r="E3984">
            <v>2.613123893737793</v>
          </cell>
        </row>
        <row r="3985">
          <cell r="A3985">
            <v>42290</v>
          </cell>
          <cell r="B3985">
            <v>2.48246793324686</v>
          </cell>
          <cell r="C3985">
            <v>2.5151321675829492</v>
          </cell>
          <cell r="D3985">
            <v>2.3963536227794009</v>
          </cell>
          <cell r="E3985">
            <v>2.414170503616333</v>
          </cell>
        </row>
        <row r="3986">
          <cell r="A3986">
            <v>42291</v>
          </cell>
          <cell r="B3986">
            <v>2.3963533703125002</v>
          </cell>
          <cell r="C3986">
            <v>2.4438646699524988</v>
          </cell>
          <cell r="D3986">
            <v>2.3429031582175011</v>
          </cell>
          <cell r="E3986">
            <v>2.3636894226074219</v>
          </cell>
        </row>
        <row r="3987">
          <cell r="A3987">
            <v>42292</v>
          </cell>
          <cell r="B3987">
            <v>2.3755679130554199</v>
          </cell>
          <cell r="C3987">
            <v>2.3963540416739311</v>
          </cell>
          <cell r="D3987">
            <v>2.2775757592970649</v>
          </cell>
          <cell r="E3987">
            <v>2.3755679130554199</v>
          </cell>
        </row>
        <row r="3988">
          <cell r="A3988">
            <v>42293</v>
          </cell>
          <cell r="B3988">
            <v>2.3725977442335648</v>
          </cell>
          <cell r="C3988">
            <v>2.3993229213459082</v>
          </cell>
          <cell r="D3988">
            <v>2.3191475316037251</v>
          </cell>
          <cell r="E3988">
            <v>2.3607199192047119</v>
          </cell>
        </row>
        <row r="3989">
          <cell r="A3989">
            <v>42296</v>
          </cell>
          <cell r="B3989">
            <v>2.3458727087160671</v>
          </cell>
          <cell r="C3989">
            <v>2.3636894462593472</v>
          </cell>
          <cell r="D3989">
            <v>2.304300321115079</v>
          </cell>
          <cell r="E3989">
            <v>2.3607199192047119</v>
          </cell>
        </row>
        <row r="3990">
          <cell r="A3990">
            <v>42297</v>
          </cell>
          <cell r="B3990">
            <v>2.3755683099126328</v>
          </cell>
          <cell r="C3990">
            <v>2.4319879326695411</v>
          </cell>
          <cell r="D3990">
            <v>2.366659866448702</v>
          </cell>
          <cell r="E3990">
            <v>2.3904156684875488</v>
          </cell>
        </row>
        <row r="3991">
          <cell r="A3991">
            <v>42298</v>
          </cell>
          <cell r="B3991">
            <v>2.3607201748181978</v>
          </cell>
          <cell r="C3991">
            <v>2.3933844095766199</v>
          </cell>
          <cell r="D3991">
            <v>2.2894532169284498</v>
          </cell>
          <cell r="E3991">
            <v>2.3013310432434082</v>
          </cell>
        </row>
        <row r="3992">
          <cell r="A3992">
            <v>42299</v>
          </cell>
          <cell r="B3992">
            <v>2.3221174058242151</v>
          </cell>
          <cell r="C3992">
            <v>2.408231579360395</v>
          </cell>
          <cell r="D3992">
            <v>2.3191478783256239</v>
          </cell>
          <cell r="E3992">
            <v>2.3815066814422612</v>
          </cell>
        </row>
        <row r="3993">
          <cell r="A3993">
            <v>42300</v>
          </cell>
          <cell r="B3993">
            <v>2.452773717000488</v>
          </cell>
          <cell r="C3993">
            <v>2.4587124889888821</v>
          </cell>
          <cell r="D3993">
            <v>2.3577509580734071</v>
          </cell>
          <cell r="E3993">
            <v>2.3725981712341309</v>
          </cell>
        </row>
        <row r="3994">
          <cell r="A3994">
            <v>42303</v>
          </cell>
          <cell r="B3994">
            <v>2.390415362369847</v>
          </cell>
          <cell r="C3994">
            <v>2.414171019771628</v>
          </cell>
          <cell r="D3994">
            <v>2.3161788621918391</v>
          </cell>
          <cell r="E3994">
            <v>2.3310260772705078</v>
          </cell>
        </row>
        <row r="3995">
          <cell r="A3995">
            <v>42304</v>
          </cell>
          <cell r="B3995">
            <v>2.3339954695387979</v>
          </cell>
          <cell r="C3995">
            <v>2.3339954695387979</v>
          </cell>
          <cell r="D3995">
            <v>2.24194223166166</v>
          </cell>
          <cell r="E3995">
            <v>2.2567894458770752</v>
          </cell>
        </row>
        <row r="3996">
          <cell r="A3996">
            <v>42305</v>
          </cell>
          <cell r="B3996">
            <v>2.3369642691470052</v>
          </cell>
          <cell r="C3996">
            <v>2.3607199192047119</v>
          </cell>
          <cell r="D3996">
            <v>2.3339948836872129</v>
          </cell>
          <cell r="E3996">
            <v>2.3607199192047119</v>
          </cell>
        </row>
        <row r="3997">
          <cell r="A3997">
            <v>42306</v>
          </cell>
          <cell r="B3997">
            <v>2.247881121397739</v>
          </cell>
          <cell r="C3997">
            <v>2.35478157233615</v>
          </cell>
          <cell r="D3997">
            <v>2.247881121397739</v>
          </cell>
          <cell r="E3997">
            <v>2.2597589492797852</v>
          </cell>
        </row>
        <row r="3998">
          <cell r="A3998">
            <v>42307</v>
          </cell>
          <cell r="B3998">
            <v>2.2567887041241801</v>
          </cell>
          <cell r="C3998">
            <v>2.3102390541974729</v>
          </cell>
          <cell r="D3998">
            <v>2.2389719679646931</v>
          </cell>
          <cell r="E3998">
            <v>2.2894527912139888</v>
          </cell>
        </row>
        <row r="3999">
          <cell r="A3999">
            <v>42311</v>
          </cell>
          <cell r="B3999">
            <v>2.328056011600661</v>
          </cell>
          <cell r="C3999">
            <v>2.5181012153625488</v>
          </cell>
          <cell r="D3999">
            <v>2.307269746641782</v>
          </cell>
          <cell r="E3999">
            <v>2.5181012153625488</v>
          </cell>
        </row>
        <row r="4000">
          <cell r="A4000">
            <v>42312</v>
          </cell>
          <cell r="B4000">
            <v>2.5477964514408771</v>
          </cell>
          <cell r="C4000">
            <v>2.5685825791402879</v>
          </cell>
          <cell r="D4000">
            <v>2.3815068634660892</v>
          </cell>
          <cell r="E4000">
            <v>2.399323463439941</v>
          </cell>
        </row>
        <row r="4001">
          <cell r="A4001">
            <v>42313</v>
          </cell>
          <cell r="B4001">
            <v>2.399322960273583</v>
          </cell>
          <cell r="C4001">
            <v>2.4260481378195262</v>
          </cell>
          <cell r="D4001">
            <v>2.3369643070629458</v>
          </cell>
          <cell r="E4001">
            <v>2.408231258392334</v>
          </cell>
        </row>
        <row r="4002">
          <cell r="A4002">
            <v>42314</v>
          </cell>
          <cell r="B4002">
            <v>2.3874458641499849</v>
          </cell>
          <cell r="C4002">
            <v>2.3993236929988999</v>
          </cell>
          <cell r="D4002">
            <v>2.2953926197734562</v>
          </cell>
          <cell r="E4002">
            <v>2.322117805480957</v>
          </cell>
        </row>
        <row r="4003">
          <cell r="A4003">
            <v>42317</v>
          </cell>
          <cell r="B4003">
            <v>2.3250869654652448</v>
          </cell>
          <cell r="C4003">
            <v>2.3547815346957011</v>
          </cell>
          <cell r="D4003">
            <v>2.2538199993121508</v>
          </cell>
          <cell r="E4003">
            <v>2.3488426208496089</v>
          </cell>
        </row>
        <row r="4004">
          <cell r="A4004">
            <v>42318</v>
          </cell>
          <cell r="B4004">
            <v>2.2567894215118351</v>
          </cell>
          <cell r="C4004">
            <v>2.283514605043877</v>
          </cell>
          <cell r="D4004">
            <v>2.2300643795746709</v>
          </cell>
          <cell r="E4004">
            <v>2.2597589492797852</v>
          </cell>
        </row>
        <row r="4005">
          <cell r="A4005">
            <v>42319</v>
          </cell>
          <cell r="B4005">
            <v>2.2894531473442181</v>
          </cell>
          <cell r="C4005">
            <v>2.3250866252060698</v>
          </cell>
          <cell r="D4005">
            <v>2.2686668811273769</v>
          </cell>
          <cell r="E4005">
            <v>2.2924225330352779</v>
          </cell>
        </row>
        <row r="4006">
          <cell r="A4006">
            <v>42320</v>
          </cell>
          <cell r="B4006">
            <v>2.2924233210378291</v>
          </cell>
          <cell r="C4006">
            <v>2.2983622360562599</v>
          </cell>
          <cell r="D4006">
            <v>2.2360036991601882</v>
          </cell>
          <cell r="E4006">
            <v>2.250850915908813</v>
          </cell>
        </row>
        <row r="4007">
          <cell r="A4007">
            <v>42321</v>
          </cell>
          <cell r="B4007">
            <v>2.2270943530870939</v>
          </cell>
          <cell r="C4007">
            <v>2.24491109092041</v>
          </cell>
          <cell r="D4007">
            <v>2.1469189620397531</v>
          </cell>
          <cell r="E4007">
            <v>2.1587967872619629</v>
          </cell>
        </row>
        <row r="4008">
          <cell r="A4008">
            <v>42324</v>
          </cell>
          <cell r="B4008">
            <v>2.1706748834765981</v>
          </cell>
          <cell r="C4008">
            <v>2.2864837646484379</v>
          </cell>
          <cell r="D4008">
            <v>2.1706748834765981</v>
          </cell>
          <cell r="E4008">
            <v>2.2864837646484379</v>
          </cell>
        </row>
        <row r="4009">
          <cell r="A4009">
            <v>42325</v>
          </cell>
          <cell r="B4009">
            <v>2.3161786124850421</v>
          </cell>
          <cell r="C4009">
            <v>2.333995353615558</v>
          </cell>
          <cell r="D4009">
            <v>2.2686671612087932</v>
          </cell>
          <cell r="E4009">
            <v>2.3043007850646968</v>
          </cell>
        </row>
        <row r="4010">
          <cell r="A4010">
            <v>42326</v>
          </cell>
          <cell r="B4010">
            <v>2.3191482774712839</v>
          </cell>
          <cell r="C4010">
            <v>2.3844763361403132</v>
          </cell>
          <cell r="D4010">
            <v>2.3132093630468269</v>
          </cell>
          <cell r="E4010">
            <v>2.322117805480957</v>
          </cell>
        </row>
        <row r="4011">
          <cell r="A4011">
            <v>42327</v>
          </cell>
          <cell r="B4011">
            <v>2.3636890899079148</v>
          </cell>
          <cell r="C4011">
            <v>2.369628001526987</v>
          </cell>
          <cell r="D4011">
            <v>2.2627274507888639</v>
          </cell>
          <cell r="E4011">
            <v>2.328055620193481</v>
          </cell>
        </row>
        <row r="4012">
          <cell r="A4012">
            <v>42331</v>
          </cell>
          <cell r="B4012">
            <v>2.34587323873376</v>
          </cell>
          <cell r="C4012">
            <v>2.405262518891059</v>
          </cell>
          <cell r="D4012">
            <v>2.331025883295716</v>
          </cell>
          <cell r="E4012">
            <v>2.399323463439941</v>
          </cell>
        </row>
        <row r="4013">
          <cell r="A4013">
            <v>42332</v>
          </cell>
          <cell r="B4013">
            <v>2.390414845781673</v>
          </cell>
          <cell r="C4013">
            <v>2.5240404605865479</v>
          </cell>
          <cell r="D4013">
            <v>2.3607201388518289</v>
          </cell>
          <cell r="E4013">
            <v>2.5240404605865479</v>
          </cell>
        </row>
        <row r="4014">
          <cell r="A4014">
            <v>42333</v>
          </cell>
          <cell r="B4014">
            <v>2.4587117252210491</v>
          </cell>
          <cell r="C4014">
            <v>2.4794981286977391</v>
          </cell>
          <cell r="D4014">
            <v>2.3458724021911621</v>
          </cell>
          <cell r="E4014">
            <v>2.3458724021911621</v>
          </cell>
        </row>
        <row r="4015">
          <cell r="A4015">
            <v>42334</v>
          </cell>
          <cell r="B4015">
            <v>2.3607201848102348</v>
          </cell>
          <cell r="C4015">
            <v>2.3874453649294369</v>
          </cell>
          <cell r="D4015">
            <v>2.3221173199206602</v>
          </cell>
          <cell r="E4015">
            <v>2.3518118858337398</v>
          </cell>
        </row>
        <row r="4016">
          <cell r="A4016">
            <v>42335</v>
          </cell>
          <cell r="B4016">
            <v>2.3191481137285042</v>
          </cell>
          <cell r="C4016">
            <v>2.3339954695387979</v>
          </cell>
          <cell r="D4016">
            <v>2.2478811456668022</v>
          </cell>
          <cell r="E4016">
            <v>2.2567894458770752</v>
          </cell>
        </row>
        <row r="4017">
          <cell r="A4017">
            <v>42338</v>
          </cell>
          <cell r="B4017">
            <v>2.23897248480487</v>
          </cell>
          <cell r="C4017">
            <v>2.3280563277610828</v>
          </cell>
          <cell r="D4017">
            <v>2.20333900426033</v>
          </cell>
          <cell r="E4017">
            <v>2.2775754928588872</v>
          </cell>
        </row>
        <row r="4018">
          <cell r="A4018">
            <v>42339</v>
          </cell>
          <cell r="B4018">
            <v>2.2775755096720931</v>
          </cell>
          <cell r="C4018">
            <v>2.3043006910752171</v>
          </cell>
          <cell r="D4018">
            <v>2.2122473199299821</v>
          </cell>
          <cell r="E4018">
            <v>2.2241251468658452</v>
          </cell>
        </row>
        <row r="4019">
          <cell r="A4019">
            <v>42340</v>
          </cell>
          <cell r="B4019">
            <v>2.2389725707259718</v>
          </cell>
          <cell r="C4019">
            <v>2.2538199256534002</v>
          </cell>
          <cell r="D4019">
            <v>2.1825528202345641</v>
          </cell>
          <cell r="E4019">
            <v>2.2330336570739751</v>
          </cell>
        </row>
        <row r="4020">
          <cell r="A4020">
            <v>42341</v>
          </cell>
          <cell r="B4020">
            <v>2.3725980536784932</v>
          </cell>
          <cell r="C4020">
            <v>2.426048414874415</v>
          </cell>
          <cell r="D4020">
            <v>2.3132089207884272</v>
          </cell>
          <cell r="E4020">
            <v>2.3696286678314209</v>
          </cell>
        </row>
        <row r="4021">
          <cell r="A4021">
            <v>42342</v>
          </cell>
          <cell r="B4021">
            <v>2.366659285041345</v>
          </cell>
          <cell r="C4021">
            <v>2.366659285041345</v>
          </cell>
          <cell r="D4021">
            <v>2.2033390888139892</v>
          </cell>
          <cell r="E4021">
            <v>2.2330336570739751</v>
          </cell>
        </row>
        <row r="4022">
          <cell r="A4022">
            <v>42345</v>
          </cell>
          <cell r="B4022">
            <v>2.256789525936437</v>
          </cell>
          <cell r="C4022">
            <v>2.25975905384179</v>
          </cell>
          <cell r="D4022">
            <v>2.1231638852829509</v>
          </cell>
          <cell r="E4022">
            <v>2.1350417137146001</v>
          </cell>
        </row>
        <row r="4023">
          <cell r="A4023">
            <v>42346</v>
          </cell>
          <cell r="B4023">
            <v>2.138011060288536</v>
          </cell>
          <cell r="C4023">
            <v>2.138011060288536</v>
          </cell>
          <cell r="D4023">
            <v>2.0637745631730331</v>
          </cell>
          <cell r="E4023">
            <v>2.1172249317169189</v>
          </cell>
        </row>
        <row r="4024">
          <cell r="A4024">
            <v>42347</v>
          </cell>
          <cell r="B4024">
            <v>2.1795832609667198</v>
          </cell>
          <cell r="C4024">
            <v>2.322117318880522</v>
          </cell>
          <cell r="D4024">
            <v>2.1587969940394451</v>
          </cell>
          <cell r="E4024">
            <v>2.2716364860534668</v>
          </cell>
        </row>
        <row r="4025">
          <cell r="A4025">
            <v>42348</v>
          </cell>
          <cell r="B4025">
            <v>2.2300640137502321</v>
          </cell>
          <cell r="C4025">
            <v>2.2478807526506048</v>
          </cell>
          <cell r="D4025">
            <v>2.1706747424874679</v>
          </cell>
          <cell r="E4025">
            <v>2.2122471332550049</v>
          </cell>
        </row>
        <row r="4026">
          <cell r="A4026">
            <v>42349</v>
          </cell>
          <cell r="B4026">
            <v>2.155827546177032</v>
          </cell>
          <cell r="C4026">
            <v>2.236002942595483</v>
          </cell>
          <cell r="D4026">
            <v>2.1409801928571919</v>
          </cell>
          <cell r="E4026">
            <v>2.1528580188751221</v>
          </cell>
        </row>
        <row r="4027">
          <cell r="A4027">
            <v>42352</v>
          </cell>
          <cell r="B4027">
            <v>2.1231635042330081</v>
          </cell>
          <cell r="C4027">
            <v>2.146919156832813</v>
          </cell>
          <cell r="D4027">
            <v>2.0994078516332029</v>
          </cell>
          <cell r="E4027">
            <v>2.1409802436828609</v>
          </cell>
        </row>
        <row r="4028">
          <cell r="A4028">
            <v>42353</v>
          </cell>
          <cell r="B4028">
            <v>2.1795829734606289</v>
          </cell>
          <cell r="C4028">
            <v>2.2181858332408582</v>
          </cell>
          <cell r="D4028">
            <v>2.167705148667507</v>
          </cell>
          <cell r="E4028">
            <v>2.203338623046875</v>
          </cell>
        </row>
        <row r="4029">
          <cell r="A4029">
            <v>42354</v>
          </cell>
          <cell r="B4029">
            <v>2.1617664084300459</v>
          </cell>
          <cell r="C4029">
            <v>2.185522059908148</v>
          </cell>
          <cell r="D4029">
            <v>2.105346665372128</v>
          </cell>
          <cell r="E4029">
            <v>2.1647357940673828</v>
          </cell>
        </row>
        <row r="4030">
          <cell r="A4030">
            <v>42355</v>
          </cell>
          <cell r="B4030">
            <v>2.18255290358722</v>
          </cell>
          <cell r="C4030">
            <v>2.2330337423545159</v>
          </cell>
          <cell r="D4030">
            <v>2.1350415925567652</v>
          </cell>
          <cell r="E4030">
            <v>2.13801097869873</v>
          </cell>
        </row>
        <row r="4031">
          <cell r="A4031">
            <v>42356</v>
          </cell>
          <cell r="B4031">
            <v>2.0845603942871089</v>
          </cell>
          <cell r="C4031">
            <v>2.1083160457054482</v>
          </cell>
          <cell r="D4031">
            <v>2.0548658300141862</v>
          </cell>
          <cell r="E4031">
            <v>2.0845603942871089</v>
          </cell>
        </row>
        <row r="4032">
          <cell r="A4032">
            <v>42359</v>
          </cell>
          <cell r="B4032">
            <v>2.0964388808138619</v>
          </cell>
          <cell r="C4032">
            <v>2.1053473237011908</v>
          </cell>
          <cell r="D4032">
            <v>1.965782615234045</v>
          </cell>
          <cell r="E4032">
            <v>1.9717215299606321</v>
          </cell>
        </row>
        <row r="4033">
          <cell r="A4033">
            <v>42360</v>
          </cell>
          <cell r="B4033">
            <v>2.0073547088270951</v>
          </cell>
          <cell r="C4033">
            <v>2.0251714490031212</v>
          </cell>
          <cell r="D4033">
            <v>1.965782173488168</v>
          </cell>
          <cell r="E4033">
            <v>2.0162630081176758</v>
          </cell>
        </row>
        <row r="4034">
          <cell r="A4034">
            <v>42361</v>
          </cell>
          <cell r="B4034">
            <v>2.0518969027459661</v>
          </cell>
          <cell r="C4034">
            <v>2.0904999183853712</v>
          </cell>
          <cell r="D4034">
            <v>2.0400190735638239</v>
          </cell>
          <cell r="E4034">
            <v>2.0578358173370361</v>
          </cell>
        </row>
        <row r="4035">
          <cell r="A4035">
            <v>42366</v>
          </cell>
          <cell r="B4035">
            <v>2.0489272336446338</v>
          </cell>
          <cell r="C4035">
            <v>2.0489272336446338</v>
          </cell>
          <cell r="D4035">
            <v>1.9746907406980521</v>
          </cell>
          <cell r="E4035">
            <v>1.9895379543304439</v>
          </cell>
        </row>
        <row r="4036">
          <cell r="A4036">
            <v>42367</v>
          </cell>
          <cell r="B4036">
            <v>2.0222019314550361</v>
          </cell>
          <cell r="C4036">
            <v>2.0400186717186868</v>
          </cell>
          <cell r="D4036">
            <v>1.9835989234196929</v>
          </cell>
          <cell r="E4036">
            <v>1.9865684509277339</v>
          </cell>
        </row>
        <row r="4037">
          <cell r="A4037">
            <v>42368</v>
          </cell>
          <cell r="B4037">
            <v>1.977660126786581</v>
          </cell>
          <cell r="C4037">
            <v>2.0073548372411132</v>
          </cell>
          <cell r="D4037">
            <v>1.9360877303830599</v>
          </cell>
          <cell r="E4037">
            <v>1.9895379543304439</v>
          </cell>
        </row>
        <row r="4038">
          <cell r="A4038">
            <v>42373</v>
          </cell>
          <cell r="B4038">
            <v>1.9509346341205931</v>
          </cell>
          <cell r="C4038">
            <v>2.0875297608587391</v>
          </cell>
          <cell r="D4038">
            <v>1.944995721723058</v>
          </cell>
          <cell r="E4038">
            <v>2.0400183200836182</v>
          </cell>
        </row>
        <row r="4039">
          <cell r="A4039">
            <v>42374</v>
          </cell>
          <cell r="B4039">
            <v>2.054865927548291</v>
          </cell>
          <cell r="C4039">
            <v>2.0786215800941901</v>
          </cell>
          <cell r="D4039">
            <v>1.96578208890631</v>
          </cell>
          <cell r="E4039">
            <v>1.9835988283157351</v>
          </cell>
        </row>
        <row r="4040">
          <cell r="A4040">
            <v>42375</v>
          </cell>
          <cell r="B4040">
            <v>1.9390572937867361</v>
          </cell>
          <cell r="C4040">
            <v>1.9420266799299659</v>
          </cell>
          <cell r="D4040">
            <v>1.9004542827606199</v>
          </cell>
          <cell r="E4040">
            <v>1.9004542827606199</v>
          </cell>
        </row>
        <row r="4041">
          <cell r="A4041">
            <v>42376</v>
          </cell>
          <cell r="B4041">
            <v>1.8380954445192981</v>
          </cell>
          <cell r="C4041">
            <v>1.90936240443853</v>
          </cell>
          <cell r="D4041">
            <v>1.8054313504255519</v>
          </cell>
          <cell r="E4041">
            <v>1.8588817119598391</v>
          </cell>
        </row>
        <row r="4042">
          <cell r="A4042">
            <v>42377</v>
          </cell>
          <cell r="B4042">
            <v>1.894514826315614</v>
          </cell>
          <cell r="C4042">
            <v>1.9153009481499821</v>
          </cell>
          <cell r="D4042">
            <v>1.820278353261819</v>
          </cell>
          <cell r="E4042">
            <v>1.8618507385253911</v>
          </cell>
        </row>
        <row r="4043">
          <cell r="A4043">
            <v>42380</v>
          </cell>
          <cell r="B4043">
            <v>1.86185096632449</v>
          </cell>
          <cell r="C4043">
            <v>1.8707594064826281</v>
          </cell>
          <cell r="D4043">
            <v>1.796522924345934</v>
          </cell>
          <cell r="E4043">
            <v>1.8084007501602171</v>
          </cell>
        </row>
        <row r="4044">
          <cell r="A4044">
            <v>42381</v>
          </cell>
          <cell r="B4044">
            <v>1.817309330107048</v>
          </cell>
          <cell r="C4044">
            <v>1.817309330107048</v>
          </cell>
          <cell r="D4044">
            <v>1.6361723875954239</v>
          </cell>
          <cell r="E4044">
            <v>1.6421113014221189</v>
          </cell>
        </row>
        <row r="4045">
          <cell r="A4045">
            <v>42382</v>
          </cell>
          <cell r="B4045">
            <v>1.692591875440175</v>
          </cell>
          <cell r="C4045">
            <v>1.704469702232432</v>
          </cell>
          <cell r="D4045">
            <v>1.5589662532298481</v>
          </cell>
          <cell r="E4045">
            <v>1.564905166625977</v>
          </cell>
        </row>
        <row r="4046">
          <cell r="A4046">
            <v>42383</v>
          </cell>
          <cell r="B4046">
            <v>1.576783134399383</v>
          </cell>
          <cell r="C4046">
            <v>1.689622640609741</v>
          </cell>
          <cell r="D4046">
            <v>1.523332909055207</v>
          </cell>
          <cell r="E4046">
            <v>1.689622640609741</v>
          </cell>
        </row>
        <row r="4047">
          <cell r="A4047">
            <v>42384</v>
          </cell>
          <cell r="B4047">
            <v>1.588660953701774</v>
          </cell>
          <cell r="C4047">
            <v>1.6153861370274369</v>
          </cell>
          <cell r="D4047">
            <v>1.5322412009003059</v>
          </cell>
          <cell r="E4047">
            <v>1.5352107286453249</v>
          </cell>
        </row>
        <row r="4048">
          <cell r="A4048">
            <v>42387</v>
          </cell>
          <cell r="B4048">
            <v>1.5411490206501099</v>
          </cell>
          <cell r="C4048">
            <v>1.547087932148778</v>
          </cell>
          <cell r="D4048">
            <v>1.4253401756286621</v>
          </cell>
          <cell r="E4048">
            <v>1.4253401756286621</v>
          </cell>
        </row>
        <row r="4049">
          <cell r="A4049">
            <v>42388</v>
          </cell>
          <cell r="B4049">
            <v>1.493638062100767</v>
          </cell>
          <cell r="C4049">
            <v>1.499576974925239</v>
          </cell>
          <cell r="D4049">
            <v>1.3778290496312771</v>
          </cell>
          <cell r="E4049">
            <v>1.38376796245575</v>
          </cell>
        </row>
        <row r="4050">
          <cell r="A4050">
            <v>42389</v>
          </cell>
          <cell r="B4050">
            <v>1.336256602661053</v>
          </cell>
          <cell r="C4050">
            <v>1.336256602661053</v>
          </cell>
          <cell r="D4050">
            <v>1.2649896518179891</v>
          </cell>
          <cell r="E4050">
            <v>1.315470337867737</v>
          </cell>
        </row>
        <row r="4051">
          <cell r="A4051">
            <v>42390</v>
          </cell>
          <cell r="B4051">
            <v>1.297653851699655</v>
          </cell>
          <cell r="C4051">
            <v>1.3867376991167171</v>
          </cell>
          <cell r="D4051">
            <v>1.294684465636351</v>
          </cell>
          <cell r="E4051">
            <v>1.336256861686707</v>
          </cell>
        </row>
        <row r="4052">
          <cell r="A4052">
            <v>42391</v>
          </cell>
          <cell r="B4052">
            <v>1.4045543226621211</v>
          </cell>
          <cell r="C4052">
            <v>1.4164321491104159</v>
          </cell>
          <cell r="D4052">
            <v>1.306562183666252</v>
          </cell>
          <cell r="E4052">
            <v>1.309531569480896</v>
          </cell>
        </row>
        <row r="4053">
          <cell r="A4053">
            <v>42395</v>
          </cell>
          <cell r="B4053">
            <v>1.256081152509436</v>
          </cell>
          <cell r="C4053">
            <v>1.279836801662217</v>
          </cell>
          <cell r="D4053">
            <v>1.2234170641269431</v>
          </cell>
          <cell r="E4053">
            <v>1.2471727132797239</v>
          </cell>
        </row>
        <row r="4054">
          <cell r="A4054">
            <v>42396</v>
          </cell>
          <cell r="B4054">
            <v>1.2531120533787321</v>
          </cell>
          <cell r="C4054">
            <v>1.3778293956040091</v>
          </cell>
          <cell r="D4054">
            <v>1.235295310431533</v>
          </cell>
          <cell r="E4054">
            <v>1.3570432662963869</v>
          </cell>
        </row>
        <row r="4055">
          <cell r="A4055">
            <v>42397</v>
          </cell>
          <cell r="B4055">
            <v>1.3867376875255171</v>
          </cell>
          <cell r="C4055">
            <v>1.523332843572669</v>
          </cell>
          <cell r="D4055">
            <v>1.291714927181234</v>
          </cell>
          <cell r="E4055">
            <v>1.3659514188766479</v>
          </cell>
        </row>
        <row r="4056">
          <cell r="A4056">
            <v>42398</v>
          </cell>
          <cell r="B4056">
            <v>1.3956461246846901</v>
          </cell>
          <cell r="C4056">
            <v>1.443157580333386</v>
          </cell>
          <cell r="D4056">
            <v>1.3421958963741509</v>
          </cell>
          <cell r="E4056">
            <v>1.4372186660766599</v>
          </cell>
        </row>
        <row r="4057">
          <cell r="A4057">
            <v>42401</v>
          </cell>
          <cell r="B4057">
            <v>1.4075238968911541</v>
          </cell>
          <cell r="C4057">
            <v>1.4431575226008999</v>
          </cell>
          <cell r="D4057">
            <v>1.3837682408145759</v>
          </cell>
          <cell r="E4057">
            <v>1.4015849828720091</v>
          </cell>
        </row>
        <row r="4058">
          <cell r="A4058">
            <v>42402</v>
          </cell>
          <cell r="B4058">
            <v>1.354073500649484</v>
          </cell>
          <cell r="C4058">
            <v>1.380798681176435</v>
          </cell>
          <cell r="D4058">
            <v>1.276867628097534</v>
          </cell>
          <cell r="E4058">
            <v>1.276867628097534</v>
          </cell>
        </row>
        <row r="4059">
          <cell r="A4059">
            <v>42403</v>
          </cell>
          <cell r="B4059">
            <v>1.3125013480289101</v>
          </cell>
          <cell r="C4059">
            <v>1.3421959198315101</v>
          </cell>
          <cell r="D4059">
            <v>1.2531120628288219</v>
          </cell>
          <cell r="E4059">
            <v>1.3332874774932859</v>
          </cell>
        </row>
        <row r="4060">
          <cell r="A4060">
            <v>42404</v>
          </cell>
          <cell r="B4060">
            <v>1.3540736471916619</v>
          </cell>
          <cell r="C4060">
            <v>1.4669131531896871</v>
          </cell>
          <cell r="D4060">
            <v>1.294684508032111</v>
          </cell>
          <cell r="E4060">
            <v>1.404554486274719</v>
          </cell>
        </row>
        <row r="4061">
          <cell r="A4061">
            <v>42405</v>
          </cell>
          <cell r="B4061">
            <v>1.404554385843753</v>
          </cell>
          <cell r="C4061">
            <v>1.419401740369437</v>
          </cell>
          <cell r="D4061">
            <v>1.3451652509307499</v>
          </cell>
          <cell r="E4061">
            <v>1.3481346368789671</v>
          </cell>
        </row>
        <row r="4062">
          <cell r="A4062">
            <v>42410</v>
          </cell>
          <cell r="B4062">
            <v>1.2768677453882991</v>
          </cell>
          <cell r="C4062">
            <v>1.3095317005940681</v>
          </cell>
          <cell r="D4062">
            <v>1.270928831569534</v>
          </cell>
          <cell r="E4062">
            <v>1.2798371315002439</v>
          </cell>
        </row>
        <row r="4063">
          <cell r="A4063">
            <v>42411</v>
          </cell>
          <cell r="B4063">
            <v>1.2471729021185729</v>
          </cell>
          <cell r="C4063">
            <v>1.267959169071998</v>
          </cell>
          <cell r="D4063">
            <v>1.2234172493688651</v>
          </cell>
          <cell r="E4063">
            <v>1.256081342697144</v>
          </cell>
        </row>
        <row r="4064">
          <cell r="A4064">
            <v>42412</v>
          </cell>
          <cell r="B4064">
            <v>1.297653809764225</v>
          </cell>
          <cell r="C4064">
            <v>1.3392263460659799</v>
          </cell>
          <cell r="D4064">
            <v>1.2768676832082151</v>
          </cell>
          <cell r="E4064">
            <v>1.3214094638824461</v>
          </cell>
        </row>
        <row r="4065">
          <cell r="A4065">
            <v>42415</v>
          </cell>
          <cell r="B4065">
            <v>1.354073738341077</v>
          </cell>
          <cell r="C4065">
            <v>1.3659515669725431</v>
          </cell>
          <cell r="D4065">
            <v>1.342195909709611</v>
          </cell>
          <cell r="E4065">
            <v>1.3570432662963869</v>
          </cell>
        </row>
        <row r="4066">
          <cell r="A4066">
            <v>42416</v>
          </cell>
          <cell r="B4066">
            <v>1.33625669948144</v>
          </cell>
          <cell r="C4066">
            <v>1.377829090485414</v>
          </cell>
          <cell r="D4066">
            <v>1.312501047479169</v>
          </cell>
          <cell r="E4066">
            <v>1.3184399604797361</v>
          </cell>
        </row>
        <row r="4067">
          <cell r="A4067">
            <v>42417</v>
          </cell>
          <cell r="B4067">
            <v>1.3481345766784689</v>
          </cell>
          <cell r="C4067">
            <v>1.4312795034387309</v>
          </cell>
          <cell r="D4067">
            <v>1.339226277636749</v>
          </cell>
          <cell r="E4067">
            <v>1.389706969261169</v>
          </cell>
        </row>
        <row r="4068">
          <cell r="A4068">
            <v>42418</v>
          </cell>
          <cell r="B4068">
            <v>1.3926762376632991</v>
          </cell>
          <cell r="C4068">
            <v>1.4461264467575901</v>
          </cell>
          <cell r="D4068">
            <v>1.351103852812183</v>
          </cell>
          <cell r="E4068">
            <v>1.3629816770553591</v>
          </cell>
        </row>
        <row r="4069">
          <cell r="A4069">
            <v>42419</v>
          </cell>
          <cell r="B4069">
            <v>1.33625679412759</v>
          </cell>
          <cell r="C4069">
            <v>1.3570430618992819</v>
          </cell>
          <cell r="D4069">
            <v>1.306562227021506</v>
          </cell>
          <cell r="E4069">
            <v>1.324378967285156</v>
          </cell>
        </row>
        <row r="4070">
          <cell r="A4070">
            <v>42422</v>
          </cell>
          <cell r="B4070">
            <v>1.3867379084367879</v>
          </cell>
          <cell r="C4070">
            <v>1.4966078996658321</v>
          </cell>
          <cell r="D4070">
            <v>1.37486007920094</v>
          </cell>
          <cell r="E4070">
            <v>1.496607899665833</v>
          </cell>
        </row>
        <row r="4071">
          <cell r="A4071">
            <v>42423</v>
          </cell>
          <cell r="B4071">
            <v>1.469882516398576</v>
          </cell>
          <cell r="C4071">
            <v>1.5678748068740389</v>
          </cell>
          <cell r="D4071">
            <v>1.4312796473450751</v>
          </cell>
          <cell r="E4071">
            <v>1.4609742164611821</v>
          </cell>
        </row>
        <row r="4072">
          <cell r="A4072">
            <v>42424</v>
          </cell>
          <cell r="B4072">
            <v>1.416432016889527</v>
          </cell>
          <cell r="C4072">
            <v>1.4639433182476309</v>
          </cell>
          <cell r="D4072">
            <v>1.3807985408709491</v>
          </cell>
          <cell r="E4072">
            <v>1.4461265802383421</v>
          </cell>
        </row>
        <row r="4073">
          <cell r="A4073">
            <v>42425</v>
          </cell>
          <cell r="B4073">
            <v>1.42830993482466</v>
          </cell>
          <cell r="C4073">
            <v>1.5084853318615581</v>
          </cell>
          <cell r="D4073">
            <v>1.4223710217698839</v>
          </cell>
          <cell r="E4073">
            <v>1.452065587043762</v>
          </cell>
        </row>
        <row r="4074">
          <cell r="A4074">
            <v>42426</v>
          </cell>
          <cell r="B4074">
            <v>1.490668496058988</v>
          </cell>
          <cell r="C4074">
            <v>1.514424146738041</v>
          </cell>
          <cell r="D4074">
            <v>1.4342487548988161</v>
          </cell>
          <cell r="E4074">
            <v>1.4461265802383421</v>
          </cell>
        </row>
        <row r="4075">
          <cell r="A4075">
            <v>42429</v>
          </cell>
          <cell r="B4075">
            <v>1.5084852419166299</v>
          </cell>
          <cell r="C4075">
            <v>1.5530271579690189</v>
          </cell>
          <cell r="D4075">
            <v>1.47879067841332</v>
          </cell>
          <cell r="E4075">
            <v>1.5263019800186159</v>
          </cell>
        </row>
        <row r="4076">
          <cell r="A4076">
            <v>42430</v>
          </cell>
          <cell r="B4076">
            <v>1.5767829418182371</v>
          </cell>
          <cell r="C4076">
            <v>1.594599681423573</v>
          </cell>
          <cell r="D4076">
            <v>1.514424282402133</v>
          </cell>
          <cell r="E4076">
            <v>1.5767829418182371</v>
          </cell>
        </row>
        <row r="4077">
          <cell r="A4077">
            <v>42431</v>
          </cell>
          <cell r="B4077">
            <v>1.547088503398885</v>
          </cell>
          <cell r="C4077">
            <v>1.6777447462081909</v>
          </cell>
          <cell r="D4077">
            <v>1.52927176232419</v>
          </cell>
          <cell r="E4077">
            <v>1.6777447462081909</v>
          </cell>
        </row>
        <row r="4078">
          <cell r="A4078">
            <v>42432</v>
          </cell>
          <cell r="B4078">
            <v>1.9509351253509519</v>
          </cell>
          <cell r="C4078">
            <v>1.9509351253509519</v>
          </cell>
          <cell r="D4078">
            <v>1.9509351253509519</v>
          </cell>
          <cell r="E4078">
            <v>1.9509351253509519</v>
          </cell>
        </row>
        <row r="4079">
          <cell r="A4079">
            <v>42433</v>
          </cell>
          <cell r="B4079">
            <v>1.950934554416581</v>
          </cell>
          <cell r="C4079">
            <v>2.345872566704855</v>
          </cell>
          <cell r="D4079">
            <v>1.950934554416581</v>
          </cell>
          <cell r="E4079">
            <v>2.1439492702484131</v>
          </cell>
        </row>
        <row r="4080">
          <cell r="A4080">
            <v>42436</v>
          </cell>
          <cell r="B4080">
            <v>2.1528581034173762</v>
          </cell>
          <cell r="C4080">
            <v>2.23600303040282</v>
          </cell>
          <cell r="D4080">
            <v>2.0637742631897469</v>
          </cell>
          <cell r="E4080">
            <v>2.188491582870483</v>
          </cell>
        </row>
        <row r="4081">
          <cell r="A4081">
            <v>42437</v>
          </cell>
          <cell r="B4081">
            <v>2.1884911035164629</v>
          </cell>
          <cell r="C4081">
            <v>2.3280557465306848</v>
          </cell>
          <cell r="D4081">
            <v>2.1023768095693169</v>
          </cell>
          <cell r="E4081">
            <v>2.218185663223267</v>
          </cell>
        </row>
        <row r="4082">
          <cell r="A4082">
            <v>42438</v>
          </cell>
          <cell r="B4082">
            <v>2.2864840159027842</v>
          </cell>
          <cell r="C4082">
            <v>2.3102398135182298</v>
          </cell>
          <cell r="D4082">
            <v>2.1855224778153728</v>
          </cell>
          <cell r="E4082">
            <v>2.2567894458770752</v>
          </cell>
        </row>
        <row r="4083">
          <cell r="A4083">
            <v>42439</v>
          </cell>
          <cell r="B4083">
            <v>2.3161781461439328</v>
          </cell>
          <cell r="C4083">
            <v>2.3636894462593472</v>
          </cell>
          <cell r="D4083">
            <v>2.1706745771482119</v>
          </cell>
          <cell r="E4083">
            <v>2.3607199192047119</v>
          </cell>
        </row>
        <row r="4084">
          <cell r="A4084">
            <v>42440</v>
          </cell>
          <cell r="B4084">
            <v>2.3577501065825359</v>
          </cell>
          <cell r="C4084">
            <v>2.4408950083156822</v>
          </cell>
          <cell r="D4084">
            <v>2.2775747313660251</v>
          </cell>
          <cell r="E4084">
            <v>2.402292013168335</v>
          </cell>
        </row>
        <row r="4085">
          <cell r="A4085">
            <v>42443</v>
          </cell>
          <cell r="B4085">
            <v>2.4141706456713989</v>
          </cell>
          <cell r="C4085">
            <v>2.4349567718794929</v>
          </cell>
          <cell r="D4085">
            <v>2.1974000930786128</v>
          </cell>
          <cell r="E4085">
            <v>2.1974000930786128</v>
          </cell>
        </row>
        <row r="4086">
          <cell r="A4086">
            <v>42444</v>
          </cell>
          <cell r="B4086">
            <v>2.0281410747916482</v>
          </cell>
          <cell r="C4086">
            <v>2.06674408720313</v>
          </cell>
          <cell r="D4086">
            <v>1.947965663718892</v>
          </cell>
          <cell r="E4086">
            <v>1.962813019752502</v>
          </cell>
        </row>
        <row r="4087">
          <cell r="A4087">
            <v>42445</v>
          </cell>
          <cell r="B4087">
            <v>1.9331184408441531</v>
          </cell>
          <cell r="C4087">
            <v>2.1469194889068599</v>
          </cell>
          <cell r="D4087">
            <v>1.903423728906519</v>
          </cell>
          <cell r="E4087">
            <v>2.1469194889068599</v>
          </cell>
        </row>
        <row r="4088">
          <cell r="A4088">
            <v>42446</v>
          </cell>
          <cell r="B4088">
            <v>2.4201088225225482</v>
          </cell>
          <cell r="C4088">
            <v>2.431986646462684</v>
          </cell>
          <cell r="D4088">
            <v>2.2894527591810538</v>
          </cell>
          <cell r="E4088">
            <v>2.405261754989624</v>
          </cell>
        </row>
        <row r="4089">
          <cell r="A4089">
            <v>42447</v>
          </cell>
          <cell r="B4089">
            <v>2.402292701301584</v>
          </cell>
          <cell r="C4089">
            <v>2.426048353860164</v>
          </cell>
          <cell r="D4089">
            <v>2.2924225958258631</v>
          </cell>
          <cell r="E4089">
            <v>2.411201000213623</v>
          </cell>
        </row>
        <row r="4090">
          <cell r="A4090">
            <v>42450</v>
          </cell>
          <cell r="B4090">
            <v>2.399323467324082</v>
          </cell>
          <cell r="C4090">
            <v>2.4557433614420332</v>
          </cell>
          <cell r="D4090">
            <v>2.3547815425327192</v>
          </cell>
          <cell r="E4090">
            <v>2.393384695053101</v>
          </cell>
        </row>
        <row r="4091">
          <cell r="A4091">
            <v>42451</v>
          </cell>
          <cell r="B4091">
            <v>2.3310253944521642</v>
          </cell>
          <cell r="C4091">
            <v>2.4290176649223398</v>
          </cell>
          <cell r="D4091">
            <v>2.2953919187874701</v>
          </cell>
          <cell r="E4091">
            <v>2.408231258392334</v>
          </cell>
        </row>
        <row r="4092">
          <cell r="A4092">
            <v>42452</v>
          </cell>
          <cell r="B4092">
            <v>2.3399338786514079</v>
          </cell>
          <cell r="C4092">
            <v>2.3636895295461682</v>
          </cell>
          <cell r="D4092">
            <v>2.2746056970959709</v>
          </cell>
          <cell r="E4092">
            <v>2.310239315032959</v>
          </cell>
        </row>
        <row r="4093">
          <cell r="A4093">
            <v>42453</v>
          </cell>
          <cell r="B4093">
            <v>2.2360032693827221</v>
          </cell>
          <cell r="C4093">
            <v>2.3755678162878899</v>
          </cell>
          <cell r="D4093">
            <v>2.1736446028775749</v>
          </cell>
          <cell r="E4093">
            <v>2.319148063659668</v>
          </cell>
        </row>
        <row r="4094">
          <cell r="A4094">
            <v>42457</v>
          </cell>
          <cell r="B4094">
            <v>2.4201093649252501</v>
          </cell>
          <cell r="C4094">
            <v>2.5181015051911002</v>
          </cell>
          <cell r="D4094">
            <v>2.3488424053118551</v>
          </cell>
          <cell r="E4094">
            <v>2.5062236785888672</v>
          </cell>
        </row>
        <row r="4095">
          <cell r="A4095">
            <v>42458</v>
          </cell>
          <cell r="B4095">
            <v>2.4765291795560249</v>
          </cell>
          <cell r="C4095">
            <v>2.6279716765941341</v>
          </cell>
          <cell r="D4095">
            <v>2.4319871187384972</v>
          </cell>
          <cell r="E4095">
            <v>2.5210709571838379</v>
          </cell>
        </row>
        <row r="4096">
          <cell r="A4096">
            <v>42459</v>
          </cell>
          <cell r="B4096">
            <v>2.5834296930982412</v>
          </cell>
          <cell r="C4096">
            <v>2.6725135342098469</v>
          </cell>
          <cell r="D4096">
            <v>2.4587123721799369</v>
          </cell>
          <cell r="E4096">
            <v>2.5062236785888672</v>
          </cell>
        </row>
        <row r="4097">
          <cell r="A4097">
            <v>42460</v>
          </cell>
          <cell r="B4097">
            <v>2.4676210880279541</v>
          </cell>
          <cell r="C4097">
            <v>2.4676210880279541</v>
          </cell>
          <cell r="D4097">
            <v>2.4676210880279541</v>
          </cell>
          <cell r="E4097">
            <v>2.4676210880279541</v>
          </cell>
        </row>
        <row r="4098">
          <cell r="A4098">
            <v>42461</v>
          </cell>
          <cell r="B4098">
            <v>2.482467889785767</v>
          </cell>
          <cell r="C4098">
            <v>2.482467889785767</v>
          </cell>
          <cell r="D4098">
            <v>2.482467889785767</v>
          </cell>
          <cell r="E4098">
            <v>2.482467889785767</v>
          </cell>
        </row>
        <row r="4099">
          <cell r="A4099">
            <v>42464</v>
          </cell>
          <cell r="B4099">
            <v>2.238972663879395</v>
          </cell>
          <cell r="C4099">
            <v>2.238972663879395</v>
          </cell>
          <cell r="D4099">
            <v>2.238972663879395</v>
          </cell>
          <cell r="E4099">
            <v>2.238972663879395</v>
          </cell>
        </row>
        <row r="4100">
          <cell r="A4100">
            <v>42465</v>
          </cell>
          <cell r="B4100">
            <v>2.316178560256958</v>
          </cell>
          <cell r="C4100">
            <v>2.316178560256958</v>
          </cell>
          <cell r="D4100">
            <v>2.316178560256958</v>
          </cell>
          <cell r="E4100">
            <v>2.316178560256958</v>
          </cell>
        </row>
        <row r="4101">
          <cell r="A4101">
            <v>42466</v>
          </cell>
          <cell r="B4101">
            <v>2.250850915908813</v>
          </cell>
          <cell r="C4101">
            <v>2.250850915908813</v>
          </cell>
          <cell r="D4101">
            <v>2.250850915908813</v>
          </cell>
          <cell r="E4101">
            <v>2.250850915908813</v>
          </cell>
        </row>
        <row r="4102">
          <cell r="A4102">
            <v>42467</v>
          </cell>
          <cell r="B4102">
            <v>2.2864837646484379</v>
          </cell>
          <cell r="C4102">
            <v>2.2864837646484379</v>
          </cell>
          <cell r="D4102">
            <v>2.2864837646484379</v>
          </cell>
          <cell r="E4102">
            <v>2.2864837646484379</v>
          </cell>
        </row>
        <row r="4103">
          <cell r="A4103">
            <v>42468</v>
          </cell>
          <cell r="B4103">
            <v>2.414170329557138</v>
          </cell>
          <cell r="C4103">
            <v>2.476528983205835</v>
          </cell>
          <cell r="D4103">
            <v>2.3874451518234538</v>
          </cell>
          <cell r="E4103">
            <v>2.4527733325958252</v>
          </cell>
        </row>
        <row r="4104">
          <cell r="A4104">
            <v>42471</v>
          </cell>
          <cell r="B4104">
            <v>2.4913761615753169</v>
          </cell>
          <cell r="C4104">
            <v>2.4913761615753169</v>
          </cell>
          <cell r="D4104">
            <v>2.4913761615753169</v>
          </cell>
          <cell r="E4104">
            <v>2.4913761615753169</v>
          </cell>
        </row>
        <row r="4105">
          <cell r="A4105">
            <v>42472</v>
          </cell>
          <cell r="B4105">
            <v>2.6843914985656738</v>
          </cell>
          <cell r="C4105">
            <v>2.6843914985656738</v>
          </cell>
          <cell r="D4105">
            <v>2.6843914985656738</v>
          </cell>
          <cell r="E4105">
            <v>2.6843914985656738</v>
          </cell>
        </row>
        <row r="4106">
          <cell r="A4106">
            <v>42473</v>
          </cell>
          <cell r="B4106">
            <v>2.818016529083252</v>
          </cell>
          <cell r="C4106">
            <v>2.818016529083252</v>
          </cell>
          <cell r="D4106">
            <v>2.818016529083252</v>
          </cell>
          <cell r="E4106">
            <v>2.818016529083252</v>
          </cell>
        </row>
        <row r="4107">
          <cell r="A4107">
            <v>42474</v>
          </cell>
          <cell r="B4107">
            <v>2.8892844295057531</v>
          </cell>
          <cell r="C4107">
            <v>2.9011625413080648</v>
          </cell>
          <cell r="D4107">
            <v>2.7081474723670742</v>
          </cell>
          <cell r="E4107">
            <v>2.7200253009796138</v>
          </cell>
        </row>
        <row r="4108">
          <cell r="A4108">
            <v>42475</v>
          </cell>
          <cell r="B4108">
            <v>2.7467497997923571</v>
          </cell>
          <cell r="C4108">
            <v>2.9189784132322689</v>
          </cell>
          <cell r="D4108">
            <v>2.6932994427973149</v>
          </cell>
          <cell r="E4108">
            <v>2.8774058818817139</v>
          </cell>
        </row>
        <row r="4109">
          <cell r="A4109">
            <v>42478</v>
          </cell>
          <cell r="B4109">
            <v>2.8655284117016002</v>
          </cell>
          <cell r="C4109">
            <v>2.886314821550251</v>
          </cell>
          <cell r="D4109">
            <v>2.6398496964612508</v>
          </cell>
          <cell r="E4109">
            <v>2.7437806129455571</v>
          </cell>
        </row>
        <row r="4110">
          <cell r="A4110">
            <v>42479</v>
          </cell>
          <cell r="B4110">
            <v>2.8536503314971919</v>
          </cell>
          <cell r="C4110">
            <v>2.8536503314971919</v>
          </cell>
          <cell r="D4110">
            <v>2.8536503314971919</v>
          </cell>
          <cell r="E4110">
            <v>2.8536503314971919</v>
          </cell>
        </row>
        <row r="4111">
          <cell r="A4111">
            <v>42480</v>
          </cell>
          <cell r="B4111">
            <v>2.7912916124924401</v>
          </cell>
          <cell r="C4111">
            <v>2.8625588505021899</v>
          </cell>
          <cell r="D4111">
            <v>2.7734750153822811</v>
          </cell>
          <cell r="E4111">
            <v>2.8150472640991211</v>
          </cell>
        </row>
        <row r="4112">
          <cell r="A4112">
            <v>42482</v>
          </cell>
          <cell r="B4112">
            <v>2.7675360580374568</v>
          </cell>
          <cell r="C4112">
            <v>2.948673261884184</v>
          </cell>
          <cell r="D4112">
            <v>2.7586277591696602</v>
          </cell>
          <cell r="E4112">
            <v>2.8952229022979741</v>
          </cell>
        </row>
        <row r="4113">
          <cell r="A4113">
            <v>42485</v>
          </cell>
          <cell r="B4113">
            <v>2.8833449126044082</v>
          </cell>
          <cell r="C4113">
            <v>2.9397645131546568</v>
          </cell>
          <cell r="D4113">
            <v>2.770505428314209</v>
          </cell>
          <cell r="E4113">
            <v>2.770505428314209</v>
          </cell>
        </row>
        <row r="4114">
          <cell r="A4114">
            <v>42486</v>
          </cell>
          <cell r="B4114">
            <v>2.815047696703517</v>
          </cell>
          <cell r="C4114">
            <v>2.892253717884774</v>
          </cell>
          <cell r="D4114">
            <v>2.7734754415980318</v>
          </cell>
          <cell r="E4114">
            <v>2.8714675903320308</v>
          </cell>
        </row>
        <row r="4115">
          <cell r="A4115">
            <v>42487</v>
          </cell>
          <cell r="B4115">
            <v>2.9249174332016992</v>
          </cell>
          <cell r="C4115">
            <v>3.0585430409258532</v>
          </cell>
          <cell r="D4115">
            <v>2.9011617821925029</v>
          </cell>
          <cell r="E4115">
            <v>3.0436956882476811</v>
          </cell>
        </row>
        <row r="4116">
          <cell r="A4116">
            <v>42488</v>
          </cell>
          <cell r="B4116">
            <v>3.0377576351165771</v>
          </cell>
          <cell r="C4116">
            <v>3.1298110255094089</v>
          </cell>
          <cell r="D4116">
            <v>2.9932158455912079</v>
          </cell>
          <cell r="E4116">
            <v>3.0377576351165771</v>
          </cell>
        </row>
        <row r="4117">
          <cell r="A4117">
            <v>42489</v>
          </cell>
          <cell r="B4117">
            <v>3.0377576351165771</v>
          </cell>
          <cell r="C4117">
            <v>3.1298110255094089</v>
          </cell>
          <cell r="D4117">
            <v>2.972429714904675</v>
          </cell>
          <cell r="E4117">
            <v>3.0377576351165771</v>
          </cell>
        </row>
        <row r="4118">
          <cell r="A4118">
            <v>42492</v>
          </cell>
          <cell r="B4118">
            <v>3.0436957896638961</v>
          </cell>
          <cell r="C4118">
            <v>3.076359740092482</v>
          </cell>
          <cell r="D4118">
            <v>2.9486731824609489</v>
          </cell>
          <cell r="E4118">
            <v>3.0199401378631592</v>
          </cell>
        </row>
        <row r="4119">
          <cell r="A4119">
            <v>42493</v>
          </cell>
          <cell r="B4119">
            <v>2.9724288866097281</v>
          </cell>
          <cell r="C4119">
            <v>2.99618453882883</v>
          </cell>
          <cell r="D4119">
            <v>2.8833450491932382</v>
          </cell>
          <cell r="E4119">
            <v>2.904131174087524</v>
          </cell>
        </row>
        <row r="4120">
          <cell r="A4120">
            <v>42494</v>
          </cell>
          <cell r="B4120">
            <v>2.9249180931995218</v>
          </cell>
          <cell r="C4120">
            <v>3.0140016629905642</v>
          </cell>
          <cell r="D4120">
            <v>2.9249180931995218</v>
          </cell>
          <cell r="E4120">
            <v>2.9457042217254639</v>
          </cell>
        </row>
        <row r="4121">
          <cell r="A4121">
            <v>42495</v>
          </cell>
          <cell r="B4121">
            <v>3.0526045665296451</v>
          </cell>
          <cell r="C4121">
            <v>3.0585436220051281</v>
          </cell>
          <cell r="D4121">
            <v>2.850681494588998</v>
          </cell>
          <cell r="E4121">
            <v>2.9130401611328121</v>
          </cell>
        </row>
        <row r="4122">
          <cell r="A4122">
            <v>42496</v>
          </cell>
          <cell r="B4122">
            <v>2.8595901496309239</v>
          </cell>
          <cell r="C4122">
            <v>3.0080631566739222</v>
          </cell>
          <cell r="D4122">
            <v>2.8447427922886659</v>
          </cell>
          <cell r="E4122">
            <v>2.993215799331665</v>
          </cell>
        </row>
        <row r="4123">
          <cell r="A4123">
            <v>42499</v>
          </cell>
          <cell r="B4123">
            <v>2.9724288099805189</v>
          </cell>
          <cell r="C4123">
            <v>2.984306635783859</v>
          </cell>
          <cell r="D4123">
            <v>2.625002051245668</v>
          </cell>
          <cell r="E4123">
            <v>2.8150472640991211</v>
          </cell>
        </row>
        <row r="4124">
          <cell r="A4124">
            <v>42500</v>
          </cell>
          <cell r="B4124">
            <v>2.9160086707599948</v>
          </cell>
          <cell r="C4124">
            <v>3.0318176746368408</v>
          </cell>
          <cell r="D4124">
            <v>2.8863142504357109</v>
          </cell>
          <cell r="E4124">
            <v>3.0318176746368408</v>
          </cell>
        </row>
        <row r="4125">
          <cell r="A4125">
            <v>42501</v>
          </cell>
          <cell r="B4125">
            <v>3.0852682191086229</v>
          </cell>
          <cell r="C4125">
            <v>3.117932168448843</v>
          </cell>
          <cell r="D4125">
            <v>2.966489680872944</v>
          </cell>
          <cell r="E4125">
            <v>3.0436956882476811</v>
          </cell>
        </row>
        <row r="4126">
          <cell r="A4126">
            <v>42502</v>
          </cell>
          <cell r="B4126">
            <v>3.0882381015159068</v>
          </cell>
          <cell r="C4126">
            <v>3.109024512838348</v>
          </cell>
          <cell r="D4126">
            <v>2.9071011543273921</v>
          </cell>
          <cell r="E4126">
            <v>2.907101154327393</v>
          </cell>
        </row>
        <row r="4127">
          <cell r="A4127">
            <v>42503</v>
          </cell>
          <cell r="B4127">
            <v>2.9486736619667</v>
          </cell>
          <cell r="C4127">
            <v>2.987276673217846</v>
          </cell>
          <cell r="D4127">
            <v>2.788322844641034</v>
          </cell>
          <cell r="E4127">
            <v>2.809108972549438</v>
          </cell>
        </row>
        <row r="4128">
          <cell r="A4128">
            <v>42506</v>
          </cell>
          <cell r="B4128">
            <v>2.8358337711964712</v>
          </cell>
          <cell r="C4128">
            <v>2.924917609443582</v>
          </cell>
          <cell r="D4128">
            <v>2.826925472328675</v>
          </cell>
          <cell r="E4128">
            <v>2.8952229022979741</v>
          </cell>
        </row>
        <row r="4129">
          <cell r="A4129">
            <v>42507</v>
          </cell>
          <cell r="B4129">
            <v>2.9189786496233761</v>
          </cell>
          <cell r="C4129">
            <v>2.9338260036788122</v>
          </cell>
          <cell r="D4129">
            <v>2.8091086827167171</v>
          </cell>
          <cell r="E4129">
            <v>2.8209865093231201</v>
          </cell>
        </row>
        <row r="4130">
          <cell r="A4130">
            <v>42508</v>
          </cell>
          <cell r="B4130">
            <v>2.764566680891539</v>
          </cell>
          <cell r="C4130">
            <v>2.8655280573127211</v>
          </cell>
          <cell r="D4130">
            <v>2.7526888552425941</v>
          </cell>
          <cell r="E4130">
            <v>2.767535924911499</v>
          </cell>
        </row>
        <row r="4131">
          <cell r="A4131">
            <v>42509</v>
          </cell>
          <cell r="B4131">
            <v>2.746750269631189</v>
          </cell>
          <cell r="C4131">
            <v>2.746750269631189</v>
          </cell>
          <cell r="D4131">
            <v>2.5685825712981312</v>
          </cell>
          <cell r="E4131">
            <v>2.6606359481811519</v>
          </cell>
        </row>
        <row r="4132">
          <cell r="A4132">
            <v>42510</v>
          </cell>
          <cell r="B4132">
            <v>2.7319027723030911</v>
          </cell>
          <cell r="C4132">
            <v>2.809108789782178</v>
          </cell>
          <cell r="D4132">
            <v>2.6428189277648921</v>
          </cell>
          <cell r="E4132">
            <v>2.642818927764893</v>
          </cell>
        </row>
        <row r="4133">
          <cell r="A4133">
            <v>42513</v>
          </cell>
          <cell r="B4133">
            <v>2.538887814051471</v>
          </cell>
          <cell r="C4133">
            <v>2.574521292453456</v>
          </cell>
          <cell r="D4133">
            <v>2.500284808318558</v>
          </cell>
          <cell r="E4133">
            <v>2.5240404605865479</v>
          </cell>
        </row>
        <row r="4134">
          <cell r="A4134">
            <v>42514</v>
          </cell>
          <cell r="B4134">
            <v>2.580460765077389</v>
          </cell>
          <cell r="C4134">
            <v>2.6279723657127332</v>
          </cell>
          <cell r="D4134">
            <v>2.5091937889090592</v>
          </cell>
          <cell r="E4134">
            <v>2.5329494476318359</v>
          </cell>
        </row>
        <row r="4135">
          <cell r="A4135">
            <v>42515</v>
          </cell>
          <cell r="B4135">
            <v>2.577490591826598</v>
          </cell>
          <cell r="C4135">
            <v>2.654696313274501</v>
          </cell>
          <cell r="D4135">
            <v>2.5507654145913019</v>
          </cell>
          <cell r="E4135">
            <v>2.5745210647583008</v>
          </cell>
        </row>
        <row r="4136">
          <cell r="A4136">
            <v>42517</v>
          </cell>
          <cell r="B4136">
            <v>2.5240408504040661</v>
          </cell>
          <cell r="C4136">
            <v>2.5448269785513769</v>
          </cell>
          <cell r="D4136">
            <v>2.443865299224854</v>
          </cell>
          <cell r="E4136">
            <v>2.443865299224854</v>
          </cell>
        </row>
        <row r="4137">
          <cell r="A4137">
            <v>42520</v>
          </cell>
          <cell r="B4137">
            <v>2.4290173025072019</v>
          </cell>
          <cell r="C4137">
            <v>2.55967336045022</v>
          </cell>
          <cell r="D4137">
            <v>2.393383832159107</v>
          </cell>
          <cell r="E4137">
            <v>2.4884064197540279</v>
          </cell>
        </row>
        <row r="4138">
          <cell r="A4138">
            <v>42521</v>
          </cell>
          <cell r="B4138">
            <v>2.4824680641300478</v>
          </cell>
          <cell r="C4138">
            <v>2.5448267255624759</v>
          </cell>
          <cell r="D4138">
            <v>2.387445449829102</v>
          </cell>
          <cell r="E4138">
            <v>2.387445449829102</v>
          </cell>
        </row>
        <row r="4139">
          <cell r="A4139">
            <v>42522</v>
          </cell>
          <cell r="B4139">
            <v>2.40229283917028</v>
          </cell>
          <cell r="C4139">
            <v>2.4498041470141372</v>
          </cell>
          <cell r="D4139">
            <v>2.3339952633473038</v>
          </cell>
          <cell r="E4139">
            <v>2.4290180206298828</v>
          </cell>
        </row>
        <row r="4140">
          <cell r="A4140">
            <v>42523</v>
          </cell>
          <cell r="B4140">
            <v>2.4319871086542681</v>
          </cell>
          <cell r="C4140">
            <v>2.4973152943352641</v>
          </cell>
          <cell r="D4140">
            <v>2.384475803864349</v>
          </cell>
          <cell r="E4140">
            <v>2.4705901145935059</v>
          </cell>
        </row>
        <row r="4141">
          <cell r="A4141">
            <v>42524</v>
          </cell>
          <cell r="B4141">
            <v>2.5270099105079962</v>
          </cell>
          <cell r="C4141">
            <v>2.5745212135885711</v>
          </cell>
          <cell r="D4141">
            <v>2.5091930302579279</v>
          </cell>
          <cell r="E4141">
            <v>2.5448265075683589</v>
          </cell>
        </row>
        <row r="4142">
          <cell r="A4142">
            <v>42527</v>
          </cell>
          <cell r="B4142">
            <v>2.583429643643413</v>
          </cell>
          <cell r="C4142">
            <v>2.607185296393121</v>
          </cell>
          <cell r="D4142">
            <v>2.5091931580031441</v>
          </cell>
          <cell r="E4142">
            <v>2.5121626853942871</v>
          </cell>
        </row>
        <row r="4143">
          <cell r="A4143">
            <v>42528</v>
          </cell>
          <cell r="B4143">
            <v>2.5002851248128399</v>
          </cell>
          <cell r="C4143">
            <v>2.5893689736891869</v>
          </cell>
          <cell r="D4143">
            <v>2.49137682488213</v>
          </cell>
          <cell r="E4143">
            <v>2.5596742630004878</v>
          </cell>
        </row>
        <row r="4144">
          <cell r="A4144">
            <v>42529</v>
          </cell>
          <cell r="B4144">
            <v>2.6131247475697901</v>
          </cell>
          <cell r="C4144">
            <v>2.7942616980610691</v>
          </cell>
          <cell r="D4144">
            <v>2.6131247475697901</v>
          </cell>
          <cell r="E4144">
            <v>2.788322925567627</v>
          </cell>
        </row>
        <row r="4145">
          <cell r="A4145">
            <v>42530</v>
          </cell>
          <cell r="B4145">
            <v>2.755657773123823</v>
          </cell>
          <cell r="C4145">
            <v>2.7853524753265968</v>
          </cell>
          <cell r="D4145">
            <v>2.6873603545229789</v>
          </cell>
          <cell r="E4145">
            <v>2.7259633541107182</v>
          </cell>
        </row>
        <row r="4146">
          <cell r="A4146">
            <v>42531</v>
          </cell>
          <cell r="B4146">
            <v>2.663604522166434</v>
          </cell>
          <cell r="C4146">
            <v>2.669543292283231</v>
          </cell>
          <cell r="D4146">
            <v>2.6071846485137939</v>
          </cell>
          <cell r="E4146">
            <v>2.6071846485137939</v>
          </cell>
        </row>
        <row r="4147">
          <cell r="A4147">
            <v>42534</v>
          </cell>
          <cell r="B4147">
            <v>2.547796435362959</v>
          </cell>
          <cell r="C4147">
            <v>2.6250024566017749</v>
          </cell>
          <cell r="D4147">
            <v>2.529979835501539</v>
          </cell>
          <cell r="E4147">
            <v>2.5596742630004878</v>
          </cell>
        </row>
        <row r="4148">
          <cell r="A4148">
            <v>42535</v>
          </cell>
          <cell r="B4148">
            <v>2.553735431431408</v>
          </cell>
          <cell r="C4148">
            <v>2.604216268515243</v>
          </cell>
          <cell r="D4148">
            <v>2.449804229625927</v>
          </cell>
          <cell r="E4148">
            <v>2.4646515846252441</v>
          </cell>
        </row>
        <row r="4149">
          <cell r="A4149">
            <v>42536</v>
          </cell>
          <cell r="B4149">
            <v>2.4646510740436689</v>
          </cell>
          <cell r="C4149">
            <v>2.5804597960297699</v>
          </cell>
          <cell r="D4149">
            <v>2.455742776165434</v>
          </cell>
          <cell r="E4149">
            <v>2.5270097255706792</v>
          </cell>
        </row>
        <row r="4150">
          <cell r="A4150">
            <v>42537</v>
          </cell>
          <cell r="B4150">
            <v>2.49731528098763</v>
          </cell>
          <cell r="C4150">
            <v>2.535918286720543</v>
          </cell>
          <cell r="D4150">
            <v>2.4587122752547179</v>
          </cell>
          <cell r="E4150">
            <v>2.5240404605865479</v>
          </cell>
        </row>
        <row r="4151">
          <cell r="A4151">
            <v>42538</v>
          </cell>
          <cell r="B4151">
            <v>2.598277305854015</v>
          </cell>
          <cell r="C4151">
            <v>2.6576664447784419</v>
          </cell>
          <cell r="D4151">
            <v>2.592338250366697</v>
          </cell>
          <cell r="E4151">
            <v>2.6576664447784419</v>
          </cell>
        </row>
        <row r="4152">
          <cell r="A4152">
            <v>42541</v>
          </cell>
          <cell r="B4152">
            <v>2.737841178353893</v>
          </cell>
          <cell r="C4152">
            <v>2.7823829484683862</v>
          </cell>
          <cell r="D4152">
            <v>2.70814647615112</v>
          </cell>
          <cell r="E4152">
            <v>2.7259633541107182</v>
          </cell>
        </row>
        <row r="4153">
          <cell r="A4153">
            <v>42542</v>
          </cell>
          <cell r="B4153">
            <v>2.6992393719382251</v>
          </cell>
          <cell r="C4153">
            <v>2.8328650245392701</v>
          </cell>
          <cell r="D4153">
            <v>2.654697298944682</v>
          </cell>
          <cell r="E4153">
            <v>2.8298954963684082</v>
          </cell>
        </row>
        <row r="4154">
          <cell r="A4154">
            <v>42543</v>
          </cell>
          <cell r="B4154">
            <v>2.853650918605712</v>
          </cell>
          <cell r="C4154">
            <v>2.8952234599793738</v>
          </cell>
          <cell r="D4154">
            <v>2.7734756469726558</v>
          </cell>
          <cell r="E4154">
            <v>2.7734756469726558</v>
          </cell>
        </row>
        <row r="4155">
          <cell r="A4155">
            <v>42544</v>
          </cell>
          <cell r="B4155">
            <v>2.8477119350746829</v>
          </cell>
          <cell r="C4155">
            <v>2.8803758902560999</v>
          </cell>
          <cell r="D4155">
            <v>2.823956279817335</v>
          </cell>
          <cell r="E4155">
            <v>2.8714675903320308</v>
          </cell>
        </row>
        <row r="4156">
          <cell r="A4156">
            <v>42545</v>
          </cell>
          <cell r="B4156">
            <v>2.6725133947423991</v>
          </cell>
          <cell r="C4156">
            <v>2.770505529894443</v>
          </cell>
          <cell r="D4156">
            <v>2.6487577427776432</v>
          </cell>
          <cell r="E4156">
            <v>2.7467498779296879</v>
          </cell>
        </row>
        <row r="4157">
          <cell r="A4157">
            <v>42548</v>
          </cell>
          <cell r="B4157">
            <v>2.7378409893591131</v>
          </cell>
          <cell r="C4157">
            <v>2.773474459628841</v>
          </cell>
          <cell r="D4157">
            <v>2.6071846485137939</v>
          </cell>
          <cell r="E4157">
            <v>2.6071846485137939</v>
          </cell>
        </row>
        <row r="4158">
          <cell r="A4158">
            <v>42549</v>
          </cell>
          <cell r="B4158">
            <v>2.702208410988975</v>
          </cell>
          <cell r="C4158">
            <v>2.7556584924406491</v>
          </cell>
          <cell r="D4158">
            <v>2.6932998280889109</v>
          </cell>
          <cell r="E4158">
            <v>2.7319028377532959</v>
          </cell>
        </row>
        <row r="4159">
          <cell r="A4159">
            <v>42550</v>
          </cell>
          <cell r="B4159">
            <v>2.800200383559345</v>
          </cell>
          <cell r="C4159">
            <v>2.8417726350868939</v>
          </cell>
          <cell r="D4159">
            <v>2.767536147999444</v>
          </cell>
          <cell r="E4159">
            <v>2.8209865093231201</v>
          </cell>
        </row>
        <row r="4160">
          <cell r="A4160">
            <v>42551</v>
          </cell>
          <cell r="B4160">
            <v>2.79723048210144</v>
          </cell>
          <cell r="C4160">
            <v>2.8180166050859681</v>
          </cell>
          <cell r="D4160">
            <v>2.7437801279244431</v>
          </cell>
          <cell r="E4160">
            <v>2.79723048210144</v>
          </cell>
        </row>
        <row r="4161">
          <cell r="A4161">
            <v>42552</v>
          </cell>
          <cell r="B4161">
            <v>2.8150484383354488</v>
          </cell>
          <cell r="C4161">
            <v>2.924918726833488</v>
          </cell>
          <cell r="D4161">
            <v>2.7823844745486248</v>
          </cell>
          <cell r="E4161">
            <v>2.9160101413726811</v>
          </cell>
        </row>
        <row r="4162">
          <cell r="A4162">
            <v>42555</v>
          </cell>
          <cell r="B4162">
            <v>2.9546121194256019</v>
          </cell>
          <cell r="C4162">
            <v>2.9843068274357991</v>
          </cell>
          <cell r="D4162">
            <v>2.9071008131610672</v>
          </cell>
          <cell r="E4162">
            <v>2.930856466293335</v>
          </cell>
        </row>
        <row r="4163">
          <cell r="A4163">
            <v>42556</v>
          </cell>
          <cell r="B4163">
            <v>2.865528827967998</v>
          </cell>
          <cell r="C4163">
            <v>2.8714678839845709</v>
          </cell>
          <cell r="D4163">
            <v>2.740811483517744</v>
          </cell>
          <cell r="E4163">
            <v>2.758628368377686</v>
          </cell>
        </row>
        <row r="4164">
          <cell r="A4164">
            <v>42557</v>
          </cell>
          <cell r="B4164">
            <v>2.6992387158100568</v>
          </cell>
          <cell r="C4164">
            <v>2.8269255642211841</v>
          </cell>
          <cell r="D4164">
            <v>2.6576661810927842</v>
          </cell>
          <cell r="E4164">
            <v>2.8209865093231201</v>
          </cell>
        </row>
        <row r="4165">
          <cell r="A4165">
            <v>42558</v>
          </cell>
          <cell r="B4165">
            <v>2.868498197026053</v>
          </cell>
          <cell r="C4165">
            <v>2.96352082250757</v>
          </cell>
          <cell r="D4165">
            <v>2.82692593997277</v>
          </cell>
          <cell r="E4165">
            <v>2.838803768157959</v>
          </cell>
        </row>
        <row r="4166">
          <cell r="A4166">
            <v>42559</v>
          </cell>
          <cell r="B4166">
            <v>2.924917960631412</v>
          </cell>
          <cell r="C4166">
            <v>2.951642860443596</v>
          </cell>
          <cell r="D4166">
            <v>2.871467594627545</v>
          </cell>
          <cell r="E4166">
            <v>2.9219484329223628</v>
          </cell>
        </row>
        <row r="4167">
          <cell r="A4167">
            <v>42562</v>
          </cell>
          <cell r="B4167">
            <v>2.9694597757005798</v>
          </cell>
          <cell r="C4167">
            <v>3.0793297534187309</v>
          </cell>
          <cell r="D4167">
            <v>2.963520720218098</v>
          </cell>
          <cell r="E4167">
            <v>3.0763602256774898</v>
          </cell>
        </row>
        <row r="4168">
          <cell r="A4168">
            <v>42563</v>
          </cell>
          <cell r="B4168">
            <v>3.1505968041709091</v>
          </cell>
          <cell r="C4168">
            <v>3.207016700001533</v>
          </cell>
          <cell r="D4168">
            <v>3.1416885038991431</v>
          </cell>
          <cell r="E4168">
            <v>3.162474632263184</v>
          </cell>
        </row>
        <row r="4169">
          <cell r="A4169">
            <v>42564</v>
          </cell>
          <cell r="B4169">
            <v>3.1090243166160989</v>
          </cell>
          <cell r="C4169">
            <v>3.1565356254577641</v>
          </cell>
          <cell r="D4169">
            <v>3.0318182981535249</v>
          </cell>
          <cell r="E4169">
            <v>3.1565356254577641</v>
          </cell>
        </row>
        <row r="4170">
          <cell r="A4170">
            <v>42565</v>
          </cell>
          <cell r="B4170">
            <v>3.242650007787284</v>
          </cell>
          <cell r="C4170">
            <v>3.2604666073610939</v>
          </cell>
          <cell r="D4170">
            <v>3.1654439877947902</v>
          </cell>
          <cell r="E4170">
            <v>3.245619535446167</v>
          </cell>
        </row>
        <row r="4171">
          <cell r="A4171">
            <v>42566</v>
          </cell>
          <cell r="B4171">
            <v>3.239679644534355</v>
          </cell>
          <cell r="C4171">
            <v>3.2842216983598629</v>
          </cell>
          <cell r="D4171">
            <v>3.2129544688769842</v>
          </cell>
          <cell r="E4171">
            <v>3.2723438739776611</v>
          </cell>
        </row>
        <row r="4172">
          <cell r="A4172">
            <v>42569</v>
          </cell>
          <cell r="B4172">
            <v>3.2574972517107512</v>
          </cell>
          <cell r="C4172">
            <v>3.4861454930356421</v>
          </cell>
          <cell r="D4172">
            <v>3.2278025425149148</v>
          </cell>
          <cell r="E4172">
            <v>3.4297258853912349</v>
          </cell>
        </row>
        <row r="4173">
          <cell r="A4173">
            <v>42570</v>
          </cell>
          <cell r="B4173">
            <v>3.417847079131521</v>
          </cell>
          <cell r="C4173">
            <v>3.5544421925560981</v>
          </cell>
          <cell r="D4173">
            <v>3.4148775524247661</v>
          </cell>
          <cell r="E4173">
            <v>3.498022317886353</v>
          </cell>
        </row>
        <row r="4174">
          <cell r="A4174">
            <v>42571</v>
          </cell>
          <cell r="B4174">
            <v>3.509900808334351</v>
          </cell>
          <cell r="C4174">
            <v>3.5336564601221858</v>
          </cell>
          <cell r="D4174">
            <v>3.4267560270769262</v>
          </cell>
          <cell r="E4174">
            <v>3.509900808334351</v>
          </cell>
        </row>
        <row r="4175">
          <cell r="A4175">
            <v>42572</v>
          </cell>
          <cell r="B4175">
            <v>3.495054140856058</v>
          </cell>
          <cell r="C4175">
            <v>3.5603820492010341</v>
          </cell>
          <cell r="D4175">
            <v>3.4831760304045281</v>
          </cell>
          <cell r="E4175">
            <v>3.5188097953796391</v>
          </cell>
        </row>
        <row r="4176">
          <cell r="A4176">
            <v>42573</v>
          </cell>
          <cell r="B4176">
            <v>3.5158397120450959</v>
          </cell>
          <cell r="C4176">
            <v>3.5544427153416698</v>
          </cell>
          <cell r="D4176">
            <v>3.4802062358920338</v>
          </cell>
          <cell r="E4176">
            <v>3.5455341339111328</v>
          </cell>
        </row>
        <row r="4177">
          <cell r="A4177">
            <v>42576</v>
          </cell>
          <cell r="B4177">
            <v>3.55741207311404</v>
          </cell>
          <cell r="C4177">
            <v>3.6375876094158972</v>
          </cell>
          <cell r="D4177">
            <v>3.5366259488237972</v>
          </cell>
          <cell r="E4177">
            <v>3.5722594261169429</v>
          </cell>
        </row>
        <row r="4178">
          <cell r="A4178">
            <v>42577</v>
          </cell>
          <cell r="B4178">
            <v>3.5485037142689411</v>
          </cell>
          <cell r="C4178">
            <v>3.5841371909563708</v>
          </cell>
          <cell r="D4178">
            <v>3.5188092919575982</v>
          </cell>
          <cell r="E4178">
            <v>3.5277175903320308</v>
          </cell>
        </row>
        <row r="4179">
          <cell r="A4179">
            <v>42578</v>
          </cell>
          <cell r="B4179">
            <v>3.5603812917619129</v>
          </cell>
          <cell r="C4179">
            <v>3.5752286434779448</v>
          </cell>
          <cell r="D4179">
            <v>3.4178473949432369</v>
          </cell>
          <cell r="E4179">
            <v>3.4178473949432369</v>
          </cell>
        </row>
        <row r="4180">
          <cell r="A4180">
            <v>42579</v>
          </cell>
          <cell r="B4180">
            <v>3.3851832843874048</v>
          </cell>
          <cell r="C4180">
            <v>3.4297253411125781</v>
          </cell>
          <cell r="D4180">
            <v>3.3109468063684742</v>
          </cell>
          <cell r="E4180">
            <v>3.3970611095428471</v>
          </cell>
        </row>
        <row r="4181">
          <cell r="A4181">
            <v>42580</v>
          </cell>
          <cell r="B4181">
            <v>3.4920836647912221</v>
          </cell>
          <cell r="C4181">
            <v>3.5574115553931049</v>
          </cell>
          <cell r="D4181">
            <v>3.447541612264851</v>
          </cell>
          <cell r="E4181">
            <v>3.5247476100921631</v>
          </cell>
        </row>
        <row r="4182">
          <cell r="A4182">
            <v>42583</v>
          </cell>
          <cell r="B4182">
            <v>3.542566325633218</v>
          </cell>
          <cell r="C4182">
            <v>3.554444155831233</v>
          </cell>
          <cell r="D4182">
            <v>3.3317346272260902</v>
          </cell>
          <cell r="E4182">
            <v>3.340642929077148</v>
          </cell>
        </row>
        <row r="4183">
          <cell r="A4183">
            <v>42584</v>
          </cell>
          <cell r="B4183">
            <v>3.3643974986142369</v>
          </cell>
          <cell r="C4183">
            <v>3.4505118104259358</v>
          </cell>
          <cell r="D4183">
            <v>3.2961000679175911</v>
          </cell>
          <cell r="E4183">
            <v>3.3733057975769039</v>
          </cell>
        </row>
        <row r="4184">
          <cell r="A4184">
            <v>42585</v>
          </cell>
          <cell r="B4184">
            <v>3.4386330582723512</v>
          </cell>
          <cell r="C4184">
            <v>3.5336556434631339</v>
          </cell>
          <cell r="D4184">
            <v>3.364396592794642</v>
          </cell>
          <cell r="E4184">
            <v>3.5336556434631352</v>
          </cell>
        </row>
        <row r="4185">
          <cell r="A4185">
            <v>42586</v>
          </cell>
          <cell r="B4185">
            <v>3.542565243012465</v>
          </cell>
          <cell r="C4185">
            <v>3.5989848484135489</v>
          </cell>
          <cell r="D4185">
            <v>3.52474836156544</v>
          </cell>
          <cell r="E4185">
            <v>3.5663208961486821</v>
          </cell>
        </row>
        <row r="4186">
          <cell r="A4186">
            <v>42587</v>
          </cell>
          <cell r="B4186">
            <v>3.598985127990427</v>
          </cell>
          <cell r="C4186">
            <v>3.6138324831513682</v>
          </cell>
          <cell r="D4186">
            <v>3.4594204425811759</v>
          </cell>
          <cell r="E4186">
            <v>3.4594204425811772</v>
          </cell>
        </row>
        <row r="4187">
          <cell r="A4187">
            <v>42590</v>
          </cell>
          <cell r="B4187">
            <v>3.5009923857020091</v>
          </cell>
          <cell r="C4187">
            <v>3.5544427419262168</v>
          </cell>
          <cell r="D4187">
            <v>3.474267207589905</v>
          </cell>
          <cell r="E4187">
            <v>3.536625862121582</v>
          </cell>
        </row>
        <row r="4188">
          <cell r="A4188">
            <v>42591</v>
          </cell>
          <cell r="B4188">
            <v>3.539595415894508</v>
          </cell>
          <cell r="C4188">
            <v>3.5841371909563708</v>
          </cell>
          <cell r="D4188">
            <v>3.489114586456556</v>
          </cell>
          <cell r="E4188">
            <v>3.5277175903320308</v>
          </cell>
        </row>
        <row r="4189">
          <cell r="A4189">
            <v>42592</v>
          </cell>
          <cell r="B4189">
            <v>3.548504377287478</v>
          </cell>
          <cell r="C4189">
            <v>3.5544434327732461</v>
          </cell>
          <cell r="D4189">
            <v>3.432695627212524</v>
          </cell>
          <cell r="E4189">
            <v>3.432695627212524</v>
          </cell>
        </row>
        <row r="4190">
          <cell r="A4190">
            <v>42593</v>
          </cell>
          <cell r="B4190">
            <v>3.4534817386085641</v>
          </cell>
          <cell r="C4190">
            <v>3.5930464267730708</v>
          </cell>
          <cell r="D4190">
            <v>3.4445734386120308</v>
          </cell>
          <cell r="E4190">
            <v>3.5930464267730708</v>
          </cell>
        </row>
        <row r="4191">
          <cell r="A4191">
            <v>42594</v>
          </cell>
          <cell r="B4191">
            <v>3.5781987468536909</v>
          </cell>
          <cell r="C4191">
            <v>3.6940074858765111</v>
          </cell>
          <cell r="D4191">
            <v>3.5574123378269928</v>
          </cell>
          <cell r="E4191">
            <v>3.5633513927459721</v>
          </cell>
        </row>
        <row r="4192">
          <cell r="A4192">
            <v>42597</v>
          </cell>
          <cell r="B4192">
            <v>3.6197705703802781</v>
          </cell>
          <cell r="C4192">
            <v>3.673220925570059</v>
          </cell>
          <cell r="D4192">
            <v>3.5841370946503219</v>
          </cell>
          <cell r="E4192">
            <v>3.6554043292999272</v>
          </cell>
        </row>
        <row r="4193">
          <cell r="A4193">
            <v>42598</v>
          </cell>
          <cell r="B4193">
            <v>3.6554048343268519</v>
          </cell>
          <cell r="C4193">
            <v>3.729641323151454</v>
          </cell>
          <cell r="D4193">
            <v>3.604923999270945</v>
          </cell>
          <cell r="E4193">
            <v>3.7088549137115479</v>
          </cell>
        </row>
        <row r="4194">
          <cell r="A4194">
            <v>42599</v>
          </cell>
          <cell r="B4194">
            <v>3.7029167000573771</v>
          </cell>
          <cell r="C4194">
            <v>3.789031028747559</v>
          </cell>
          <cell r="D4194">
            <v>3.6583746301343201</v>
          </cell>
          <cell r="E4194">
            <v>3.789031028747559</v>
          </cell>
        </row>
        <row r="4195">
          <cell r="A4195">
            <v>42600</v>
          </cell>
          <cell r="B4195">
            <v>3.8009091718466279</v>
          </cell>
          <cell r="C4195">
            <v>3.8692066215794321</v>
          </cell>
          <cell r="D4195">
            <v>3.7949701154230122</v>
          </cell>
          <cell r="E4195">
            <v>3.824664831161499</v>
          </cell>
        </row>
        <row r="4196">
          <cell r="A4196">
            <v>42601</v>
          </cell>
          <cell r="B4196">
            <v>3.8068461673111522</v>
          </cell>
          <cell r="C4196">
            <v>3.8365408691824299</v>
          </cell>
          <cell r="D4196">
            <v>3.7712126949794169</v>
          </cell>
          <cell r="E4196">
            <v>3.7979378700256352</v>
          </cell>
        </row>
        <row r="4197">
          <cell r="A4197">
            <v>42604</v>
          </cell>
          <cell r="B4197">
            <v>3.7504273677086899</v>
          </cell>
          <cell r="C4197">
            <v>3.7504273677086899</v>
          </cell>
          <cell r="D4197">
            <v>3.6524352272498888</v>
          </cell>
          <cell r="E4197">
            <v>3.6672825813293461</v>
          </cell>
        </row>
        <row r="4198">
          <cell r="A4198">
            <v>42605</v>
          </cell>
          <cell r="B4198">
            <v>3.7058860743899928</v>
          </cell>
          <cell r="C4198">
            <v>3.8187255923408769</v>
          </cell>
          <cell r="D4198">
            <v>3.6880694723497278</v>
          </cell>
          <cell r="E4198">
            <v>3.7623059749603271</v>
          </cell>
        </row>
        <row r="4199">
          <cell r="A4199">
            <v>42606</v>
          </cell>
          <cell r="B4199">
            <v>3.7118248100995959</v>
          </cell>
          <cell r="C4199">
            <v>3.7741834782368602</v>
          </cell>
          <cell r="D4199">
            <v>3.6732217980917889</v>
          </cell>
          <cell r="E4199">
            <v>3.682130098342896</v>
          </cell>
        </row>
        <row r="4200">
          <cell r="A4200">
            <v>42607</v>
          </cell>
          <cell r="B4200">
            <v>3.6880682635720361</v>
          </cell>
          <cell r="C4200">
            <v>3.753396443750955</v>
          </cell>
          <cell r="D4200">
            <v>3.6672821402745259</v>
          </cell>
          <cell r="E4200">
            <v>3.7207322120666499</v>
          </cell>
        </row>
        <row r="4201">
          <cell r="A4201">
            <v>42608</v>
          </cell>
          <cell r="B4201">
            <v>3.768243464938462</v>
          </cell>
          <cell r="C4201">
            <v>3.8306021172277358</v>
          </cell>
          <cell r="D4201">
            <v>3.696976514662059</v>
          </cell>
          <cell r="E4201">
            <v>3.7266712188720699</v>
          </cell>
        </row>
        <row r="4202">
          <cell r="A4202">
            <v>42611</v>
          </cell>
          <cell r="B4202">
            <v>3.7118241740954341</v>
          </cell>
          <cell r="C4202">
            <v>3.848419315029735</v>
          </cell>
          <cell r="D4202">
            <v>3.69697682076111</v>
          </cell>
          <cell r="E4202">
            <v>3.821694135665894</v>
          </cell>
        </row>
        <row r="4203">
          <cell r="A4203">
            <v>42612</v>
          </cell>
          <cell r="B4203">
            <v>3.872175141267586</v>
          </cell>
          <cell r="C4203">
            <v>3.92859474664824</v>
          </cell>
          <cell r="D4203">
            <v>3.8513890155783539</v>
          </cell>
          <cell r="E4203">
            <v>3.8870224952697749</v>
          </cell>
        </row>
        <row r="4204">
          <cell r="A4204">
            <v>42613</v>
          </cell>
          <cell r="B4204">
            <v>3.8989001495517619</v>
          </cell>
          <cell r="C4204">
            <v>3.9256253289368459</v>
          </cell>
          <cell r="D4204">
            <v>3.774182834547843</v>
          </cell>
          <cell r="E4204">
            <v>3.8157553672790532</v>
          </cell>
        </row>
        <row r="4205">
          <cell r="A4205">
            <v>42614</v>
          </cell>
          <cell r="B4205">
            <v>3.851388666327781</v>
          </cell>
          <cell r="C4205">
            <v>3.887022142787897</v>
          </cell>
          <cell r="D4205">
            <v>3.7890300117251519</v>
          </cell>
          <cell r="E4205">
            <v>3.8602969646453862</v>
          </cell>
        </row>
        <row r="4206">
          <cell r="A4206">
            <v>42615</v>
          </cell>
          <cell r="B4206">
            <v>3.925625366379315</v>
          </cell>
          <cell r="C4206">
            <v>4.0325258017495527</v>
          </cell>
          <cell r="D4206">
            <v>3.9048389582205951</v>
          </cell>
          <cell r="E4206">
            <v>4.0295562744140616</v>
          </cell>
        </row>
        <row r="4207">
          <cell r="A4207">
            <v>42618</v>
          </cell>
          <cell r="B4207">
            <v>4.0948845827015967</v>
          </cell>
          <cell r="C4207">
            <v>4.1364571170765876</v>
          </cell>
          <cell r="D4207">
            <v>4.0770677013438226</v>
          </cell>
          <cell r="E4207">
            <v>4.1067624092102051</v>
          </cell>
        </row>
        <row r="4208">
          <cell r="A4208">
            <v>42619</v>
          </cell>
          <cell r="B4208">
            <v>4.0651899308242374</v>
          </cell>
          <cell r="C4208">
            <v>4.1513042449951172</v>
          </cell>
          <cell r="D4208">
            <v>4.0176786241354394</v>
          </cell>
          <cell r="E4208">
            <v>4.1513042449951172</v>
          </cell>
        </row>
        <row r="4209">
          <cell r="A4209">
            <v>42621</v>
          </cell>
          <cell r="B4209">
            <v>4.1780302554027537</v>
          </cell>
          <cell r="C4209">
            <v>4.2433584566664084</v>
          </cell>
          <cell r="D4209">
            <v>4.1453662963658164</v>
          </cell>
          <cell r="E4209">
            <v>4.2225723266601562</v>
          </cell>
        </row>
        <row r="4210">
          <cell r="A4210">
            <v>42622</v>
          </cell>
          <cell r="B4210">
            <v>4.145365347645666</v>
          </cell>
          <cell r="C4210">
            <v>4.1631822287089619</v>
          </cell>
          <cell r="D4210">
            <v>4.0117397308349609</v>
          </cell>
          <cell r="E4210">
            <v>4.0117397308349609</v>
          </cell>
        </row>
        <row r="4211">
          <cell r="A4211">
            <v>42625</v>
          </cell>
          <cell r="B4211">
            <v>3.955319534185358</v>
          </cell>
          <cell r="C4211">
            <v>4.1423954963684082</v>
          </cell>
          <cell r="D4211">
            <v>3.9404724648482019</v>
          </cell>
          <cell r="E4211">
            <v>4.1423954963684082</v>
          </cell>
        </row>
        <row r="4212">
          <cell r="A4212">
            <v>42626</v>
          </cell>
          <cell r="B4212">
            <v>4.0681597804208218</v>
          </cell>
          <cell r="C4212">
            <v>4.1127018463608618</v>
          </cell>
          <cell r="D4212">
            <v>3.8424807725892491</v>
          </cell>
          <cell r="E4212">
            <v>3.863267183303833</v>
          </cell>
        </row>
        <row r="4213">
          <cell r="A4213">
            <v>42627</v>
          </cell>
          <cell r="B4213">
            <v>3.9048390902103538</v>
          </cell>
          <cell r="C4213">
            <v>3.967197750414909</v>
          </cell>
          <cell r="D4213">
            <v>3.851389012313394</v>
          </cell>
          <cell r="E4213">
            <v>3.8929612636566162</v>
          </cell>
        </row>
        <row r="4214">
          <cell r="A4214">
            <v>42628</v>
          </cell>
          <cell r="B4214">
            <v>3.922655891897918</v>
          </cell>
          <cell r="C4214">
            <v>4.0265870845227543</v>
          </cell>
          <cell r="D4214">
            <v>3.9078085382101251</v>
          </cell>
          <cell r="E4214">
            <v>4.0117397308349609</v>
          </cell>
        </row>
        <row r="4215">
          <cell r="A4215">
            <v>42629</v>
          </cell>
          <cell r="B4215">
            <v>3.9612598690255512</v>
          </cell>
          <cell r="C4215">
            <v>3.985015527472108</v>
          </cell>
          <cell r="D4215">
            <v>3.9078094959259042</v>
          </cell>
          <cell r="E4215">
            <v>3.9078094959259029</v>
          </cell>
        </row>
        <row r="4216">
          <cell r="A4216">
            <v>42632</v>
          </cell>
          <cell r="B4216">
            <v>3.9850137073333238</v>
          </cell>
          <cell r="C4216">
            <v>4.0206471787277174</v>
          </cell>
          <cell r="D4216">
            <v>3.8662354693520138</v>
          </cell>
          <cell r="E4216">
            <v>3.8751437664031978</v>
          </cell>
        </row>
        <row r="4217">
          <cell r="A4217">
            <v>42633</v>
          </cell>
          <cell r="B4217">
            <v>3.993922636120125</v>
          </cell>
          <cell r="C4217">
            <v>4.0473729932610123</v>
          </cell>
          <cell r="D4217">
            <v>3.9582891590894351</v>
          </cell>
          <cell r="E4217">
            <v>4.0087699890136719</v>
          </cell>
        </row>
        <row r="4218">
          <cell r="A4218">
            <v>42634</v>
          </cell>
          <cell r="B4218">
            <v>4.038465443234653</v>
          </cell>
          <cell r="C4218">
            <v>4.0651903435682213</v>
          </cell>
          <cell r="D4218">
            <v>3.9790760206540439</v>
          </cell>
          <cell r="E4218">
            <v>4.0562820434570313</v>
          </cell>
        </row>
        <row r="4219">
          <cell r="A4219">
            <v>42635</v>
          </cell>
          <cell r="B4219">
            <v>4.1245797727181399</v>
          </cell>
          <cell r="C4219">
            <v>4.1839689122035839</v>
          </cell>
          <cell r="D4219">
            <v>4.1097324170493401</v>
          </cell>
          <cell r="E4219">
            <v>4.1572437286376953</v>
          </cell>
        </row>
        <row r="4220">
          <cell r="A4220">
            <v>42636</v>
          </cell>
          <cell r="B4220">
            <v>4.1513046375608127</v>
          </cell>
          <cell r="C4220">
            <v>4.1513046375608127</v>
          </cell>
          <cell r="D4220">
            <v>4.0206485318111964</v>
          </cell>
          <cell r="E4220">
            <v>4.065190315246582</v>
          </cell>
        </row>
        <row r="4221">
          <cell r="A4221">
            <v>42639</v>
          </cell>
          <cell r="B4221">
            <v>4.0354958018865492</v>
          </cell>
          <cell r="C4221">
            <v>4.0651902291513338</v>
          </cell>
          <cell r="D4221">
            <v>3.9761066641672329</v>
          </cell>
          <cell r="E4221">
            <v>3.9790759086608891</v>
          </cell>
        </row>
        <row r="4222">
          <cell r="A4222">
            <v>42640</v>
          </cell>
          <cell r="B4222">
            <v>3.9790762829429172</v>
          </cell>
          <cell r="C4222">
            <v>3.9790762829429172</v>
          </cell>
          <cell r="D4222">
            <v>3.821694982385607</v>
          </cell>
          <cell r="E4222">
            <v>3.895931482315063</v>
          </cell>
        </row>
        <row r="4223">
          <cell r="A4223">
            <v>42641</v>
          </cell>
          <cell r="B4223">
            <v>3.9493806331364549</v>
          </cell>
          <cell r="C4223">
            <v>4.1127009391784668</v>
          </cell>
          <cell r="D4223">
            <v>3.895930279074423</v>
          </cell>
          <cell r="E4223">
            <v>4.1127009391784668</v>
          </cell>
        </row>
        <row r="4224">
          <cell r="A4224">
            <v>42642</v>
          </cell>
          <cell r="B4224">
            <v>4.0978553723886559</v>
          </cell>
          <cell r="C4224">
            <v>4.1275498062120954</v>
          </cell>
          <cell r="D4224">
            <v>3.987985372543335</v>
          </cell>
          <cell r="E4224">
            <v>3.987985372543335</v>
          </cell>
        </row>
        <row r="4225">
          <cell r="A4225">
            <v>42643</v>
          </cell>
          <cell r="B4225">
            <v>4.0176784482618144</v>
          </cell>
          <cell r="C4225">
            <v>4.088945688365019</v>
          </cell>
          <cell r="D4225">
            <v>3.990953268621825</v>
          </cell>
          <cell r="E4225">
            <v>4.0295562744140616</v>
          </cell>
        </row>
        <row r="4226">
          <cell r="A4226">
            <v>42646</v>
          </cell>
          <cell r="B4226">
            <v>4.0592506722220589</v>
          </cell>
          <cell r="C4226">
            <v>4.1483345031738281</v>
          </cell>
          <cell r="D4226">
            <v>4.0444033198651486</v>
          </cell>
          <cell r="E4226">
            <v>4.1483345031738281</v>
          </cell>
        </row>
        <row r="4227">
          <cell r="A4227">
            <v>42647</v>
          </cell>
          <cell r="B4227">
            <v>4.1513036735419702</v>
          </cell>
          <cell r="C4227">
            <v>4.1928762027668114</v>
          </cell>
          <cell r="D4227">
            <v>4.1067619004501088</v>
          </cell>
          <cell r="E4227">
            <v>4.1631817817687988</v>
          </cell>
        </row>
        <row r="4228">
          <cell r="A4228">
            <v>42648</v>
          </cell>
          <cell r="B4228">
            <v>4.2136625747867411</v>
          </cell>
          <cell r="C4228">
            <v>4.3472884683381938</v>
          </cell>
          <cell r="D4228">
            <v>4.2047542762798793</v>
          </cell>
          <cell r="E4228">
            <v>4.3294715881347656</v>
          </cell>
        </row>
        <row r="4229">
          <cell r="A4229">
            <v>42649</v>
          </cell>
          <cell r="B4229">
            <v>4.3680743733542222</v>
          </cell>
          <cell r="C4229">
            <v>4.4838833808898926</v>
          </cell>
          <cell r="D4229">
            <v>4.3413491959852459</v>
          </cell>
          <cell r="E4229">
            <v>4.4838833808898926</v>
          </cell>
        </row>
        <row r="4230">
          <cell r="A4230">
            <v>42650</v>
          </cell>
          <cell r="B4230">
            <v>4.522486376702</v>
          </cell>
          <cell r="C4230">
            <v>4.567028436103346</v>
          </cell>
          <cell r="D4230">
            <v>4.4452806501478062</v>
          </cell>
          <cell r="E4230">
            <v>4.5313949584960937</v>
          </cell>
        </row>
        <row r="4231">
          <cell r="A4231">
            <v>42653</v>
          </cell>
          <cell r="B4231">
            <v>4.6086006270157398</v>
          </cell>
          <cell r="C4231">
            <v>4.6828371039984189</v>
          </cell>
          <cell r="D4231">
            <v>4.6056310999709087</v>
          </cell>
          <cell r="E4231">
            <v>4.6709589958190918</v>
          </cell>
        </row>
        <row r="4232">
          <cell r="A4232">
            <v>42654</v>
          </cell>
          <cell r="B4232">
            <v>4.6353271366068904</v>
          </cell>
          <cell r="C4232">
            <v>4.6501744938167722</v>
          </cell>
          <cell r="D4232">
            <v>4.5403045035672953</v>
          </cell>
          <cell r="E4232">
            <v>4.5699992179870614</v>
          </cell>
        </row>
        <row r="4233">
          <cell r="A4233">
            <v>42656</v>
          </cell>
          <cell r="B4233">
            <v>4.5106088378896487</v>
          </cell>
          <cell r="C4233">
            <v>4.6976848196255867</v>
          </cell>
          <cell r="D4233">
            <v>4.4630975313896757</v>
          </cell>
          <cell r="E4233">
            <v>4.679868221282959</v>
          </cell>
        </row>
        <row r="4234">
          <cell r="A4234">
            <v>42657</v>
          </cell>
          <cell r="B4234">
            <v>4.7541045229265908</v>
          </cell>
          <cell r="C4234">
            <v>4.8372495892459888</v>
          </cell>
          <cell r="D4234">
            <v>4.745195940913268</v>
          </cell>
          <cell r="E4234">
            <v>4.828341007232666</v>
          </cell>
        </row>
        <row r="4235">
          <cell r="A4235">
            <v>42660</v>
          </cell>
          <cell r="B4235">
            <v>4.8224025435446656</v>
          </cell>
          <cell r="C4235">
            <v>5.0183868408203116</v>
          </cell>
          <cell r="D4235">
            <v>4.7719217053749086</v>
          </cell>
          <cell r="E4235">
            <v>5.0183868408203116</v>
          </cell>
        </row>
        <row r="4236">
          <cell r="A4236">
            <v>42661</v>
          </cell>
          <cell r="B4236">
            <v>5.1104387454285343</v>
          </cell>
          <cell r="C4236">
            <v>5.2381255750053608</v>
          </cell>
          <cell r="D4236">
            <v>5.1015307307748543</v>
          </cell>
          <cell r="E4236">
            <v>5.172797679901123</v>
          </cell>
        </row>
        <row r="4237">
          <cell r="A4237">
            <v>42662</v>
          </cell>
          <cell r="B4237">
            <v>5.2618818890557932</v>
          </cell>
          <cell r="C4237">
            <v>5.2826685807573348</v>
          </cell>
          <cell r="D4237">
            <v>5.1490426802874687</v>
          </cell>
          <cell r="E4237">
            <v>5.2321877479553223</v>
          </cell>
        </row>
        <row r="4238">
          <cell r="A4238">
            <v>42663</v>
          </cell>
          <cell r="B4238">
            <v>5.1401339920506537</v>
          </cell>
          <cell r="C4238">
            <v>5.2678208351135254</v>
          </cell>
          <cell r="D4238">
            <v>5.1134088125082187</v>
          </cell>
          <cell r="E4238">
            <v>5.2678208351135254</v>
          </cell>
        </row>
        <row r="4239">
          <cell r="A4239">
            <v>42664</v>
          </cell>
          <cell r="B4239">
            <v>5.2410955721316794</v>
          </cell>
          <cell r="C4239">
            <v>5.3717519404391236</v>
          </cell>
          <cell r="D4239">
            <v>5.1906147411751258</v>
          </cell>
          <cell r="E4239">
            <v>5.3301796913146973</v>
          </cell>
        </row>
        <row r="4240">
          <cell r="A4240">
            <v>42667</v>
          </cell>
          <cell r="B4240">
            <v>5.4222331596874112</v>
          </cell>
          <cell r="C4240">
            <v>5.4727139942589487</v>
          </cell>
          <cell r="D4240">
            <v>5.3450271440850923</v>
          </cell>
          <cell r="E4240">
            <v>5.404416561126709</v>
          </cell>
        </row>
        <row r="4241">
          <cell r="A4241">
            <v>42668</v>
          </cell>
          <cell r="B4241">
            <v>5.4103553560882274</v>
          </cell>
          <cell r="C4241">
            <v>5.4311420496954579</v>
          </cell>
          <cell r="D4241">
            <v>5.2589128437981953</v>
          </cell>
          <cell r="E4241">
            <v>5.3450274467468262</v>
          </cell>
        </row>
        <row r="4242">
          <cell r="A4242">
            <v>42669</v>
          </cell>
          <cell r="B4242">
            <v>5.2559437328886647</v>
          </cell>
          <cell r="C4242">
            <v>5.4192637847823706</v>
          </cell>
          <cell r="D4242">
            <v>5.229218551105407</v>
          </cell>
          <cell r="E4242">
            <v>5.3747220039367676</v>
          </cell>
        </row>
        <row r="4243">
          <cell r="A4243">
            <v>42670</v>
          </cell>
          <cell r="B4243">
            <v>5.3776917943902296</v>
          </cell>
          <cell r="C4243">
            <v>5.4905310158070249</v>
          </cell>
          <cell r="D4243">
            <v>5.3717527389526367</v>
          </cell>
          <cell r="E4243">
            <v>5.3717527389526367</v>
          </cell>
        </row>
        <row r="4244">
          <cell r="A4244">
            <v>42671</v>
          </cell>
          <cell r="B4244">
            <v>5.3420580281441641</v>
          </cell>
          <cell r="C4244">
            <v>5.4311421605695802</v>
          </cell>
          <cell r="D4244">
            <v>5.3301804836484754</v>
          </cell>
          <cell r="E4244">
            <v>5.3717527389526367</v>
          </cell>
        </row>
        <row r="4245">
          <cell r="A4245">
            <v>42674</v>
          </cell>
          <cell r="B4245">
            <v>5.3539361880383494</v>
          </cell>
          <cell r="C4245">
            <v>5.3955084437231333</v>
          </cell>
          <cell r="D4245">
            <v>5.2292188546044933</v>
          </cell>
          <cell r="E4245">
            <v>5.2529745101928711</v>
          </cell>
        </row>
        <row r="4246">
          <cell r="A4246">
            <v>42675</v>
          </cell>
          <cell r="B4246">
            <v>5.3093922500939579</v>
          </cell>
          <cell r="C4246">
            <v>5.3093922500939579</v>
          </cell>
          <cell r="D4246">
            <v>4.9174237669407619</v>
          </cell>
          <cell r="E4246">
            <v>5.0065078735351562</v>
          </cell>
        </row>
        <row r="4247">
          <cell r="A4247">
            <v>42677</v>
          </cell>
          <cell r="B4247">
            <v>4.9382101778890179</v>
          </cell>
          <cell r="C4247">
            <v>5.0569889936406414</v>
          </cell>
          <cell r="D4247">
            <v>4.7897372245788574</v>
          </cell>
          <cell r="E4247">
            <v>4.7897372245788574</v>
          </cell>
        </row>
        <row r="4248">
          <cell r="A4248">
            <v>42678</v>
          </cell>
          <cell r="B4248">
            <v>4.8906995255676424</v>
          </cell>
          <cell r="C4248">
            <v>4.9233637608613456</v>
          </cell>
          <cell r="D4248">
            <v>4.7244099544331837</v>
          </cell>
          <cell r="E4248">
            <v>4.7481656074523926</v>
          </cell>
        </row>
        <row r="4249">
          <cell r="A4249">
            <v>42681</v>
          </cell>
          <cell r="B4249">
            <v>4.9619667951187063</v>
          </cell>
          <cell r="C4249">
            <v>5.1104397773742676</v>
          </cell>
          <cell r="D4249">
            <v>4.9619667951187063</v>
          </cell>
          <cell r="E4249">
            <v>5.1104397773742676</v>
          </cell>
        </row>
        <row r="4250">
          <cell r="A4250">
            <v>42682</v>
          </cell>
          <cell r="B4250">
            <v>5.0777760105692051</v>
          </cell>
          <cell r="C4250">
            <v>5.1906152257465354</v>
          </cell>
          <cell r="D4250">
            <v>4.9679057565670028</v>
          </cell>
          <cell r="E4250">
            <v>5.0599594116210937</v>
          </cell>
        </row>
        <row r="4251">
          <cell r="A4251">
            <v>42683</v>
          </cell>
          <cell r="B4251">
            <v>4.7065934367536348</v>
          </cell>
          <cell r="C4251">
            <v>5.0777758755137086</v>
          </cell>
          <cell r="D4251">
            <v>4.6947156100409009</v>
          </cell>
          <cell r="E4251">
            <v>4.9441499710083008</v>
          </cell>
        </row>
        <row r="4252">
          <cell r="A4252">
            <v>42684</v>
          </cell>
          <cell r="B4252">
            <v>5.0777757054645676</v>
          </cell>
          <cell r="C4252">
            <v>5.1015313580944843</v>
          </cell>
          <cell r="D4252">
            <v>4.6026620864868164</v>
          </cell>
          <cell r="E4252">
            <v>4.6026620864868164</v>
          </cell>
        </row>
        <row r="4253">
          <cell r="A4253">
            <v>42685</v>
          </cell>
          <cell r="B4253">
            <v>4.5076392749943333</v>
          </cell>
          <cell r="C4253">
            <v>4.5907840554920334</v>
          </cell>
          <cell r="D4253">
            <v>4.1394261092679638</v>
          </cell>
          <cell r="E4253">
            <v>4.160212516784668</v>
          </cell>
        </row>
        <row r="4254">
          <cell r="A4254">
            <v>42688</v>
          </cell>
          <cell r="B4254">
            <v>4.0978545891522504</v>
          </cell>
          <cell r="C4254">
            <v>4.2106940957694734</v>
          </cell>
          <cell r="D4254">
            <v>3.9582898989691402</v>
          </cell>
          <cell r="E4254">
            <v>4.1572437286376953</v>
          </cell>
        </row>
        <row r="4255">
          <cell r="A4255">
            <v>42690</v>
          </cell>
          <cell r="B4255">
            <v>4.3205635607376438</v>
          </cell>
          <cell r="C4255">
            <v>4.442311352999857</v>
          </cell>
          <cell r="D4255">
            <v>4.2106935949597997</v>
          </cell>
          <cell r="E4255">
            <v>4.3769831657409668</v>
          </cell>
        </row>
        <row r="4256">
          <cell r="A4256">
            <v>42691</v>
          </cell>
          <cell r="B4256">
            <v>4.4987310760988013</v>
          </cell>
          <cell r="C4256">
            <v>4.5492119107799667</v>
          </cell>
          <cell r="D4256">
            <v>4.2433576583862296</v>
          </cell>
          <cell r="E4256">
            <v>4.2433576583862296</v>
          </cell>
        </row>
        <row r="4257">
          <cell r="A4257">
            <v>42692</v>
          </cell>
          <cell r="B4257">
            <v>4.2671134570010691</v>
          </cell>
          <cell r="C4257">
            <v>4.3621360745998956</v>
          </cell>
          <cell r="D4257">
            <v>4.2196021482016546</v>
          </cell>
          <cell r="E4257">
            <v>4.3116555213928223</v>
          </cell>
        </row>
        <row r="4258">
          <cell r="A4258">
            <v>42695</v>
          </cell>
          <cell r="B4258">
            <v>4.4690368314950284</v>
          </cell>
          <cell r="C4258">
            <v>4.6264181137084961</v>
          </cell>
          <cell r="D4258">
            <v>4.4185559947716957</v>
          </cell>
          <cell r="E4258">
            <v>4.6264181137084961</v>
          </cell>
        </row>
        <row r="4259">
          <cell r="A4259">
            <v>42696</v>
          </cell>
          <cell r="B4259">
            <v>4.7303485870361328</v>
          </cell>
          <cell r="C4259">
            <v>4.774890361673771</v>
          </cell>
          <cell r="D4259">
            <v>4.5284252712074897</v>
          </cell>
          <cell r="E4259">
            <v>4.7303485870361328</v>
          </cell>
        </row>
        <row r="4260">
          <cell r="A4260">
            <v>42697</v>
          </cell>
          <cell r="B4260">
            <v>4.667990505245581</v>
          </cell>
          <cell r="C4260">
            <v>4.7481657660662568</v>
          </cell>
          <cell r="D4260">
            <v>4.6115706150479463</v>
          </cell>
          <cell r="E4260">
            <v>4.7065935134887704</v>
          </cell>
        </row>
        <row r="4261">
          <cell r="A4261">
            <v>42698</v>
          </cell>
          <cell r="B4261">
            <v>4.7214407319219491</v>
          </cell>
          <cell r="C4261">
            <v>4.7214407319219491</v>
          </cell>
          <cell r="D4261">
            <v>4.6264181137084961</v>
          </cell>
          <cell r="E4261">
            <v>4.6264181137084961</v>
          </cell>
        </row>
        <row r="4262">
          <cell r="A4262">
            <v>42699</v>
          </cell>
          <cell r="B4262">
            <v>4.5284256183596154</v>
          </cell>
          <cell r="C4262">
            <v>4.6086011586813083</v>
          </cell>
          <cell r="D4262">
            <v>4.4690364865600536</v>
          </cell>
          <cell r="E4262">
            <v>4.5432729721069336</v>
          </cell>
        </row>
        <row r="4263">
          <cell r="A4263">
            <v>42702</v>
          </cell>
          <cell r="B4263">
            <v>4.5135785322016577</v>
          </cell>
          <cell r="C4263">
            <v>4.6204792589682366</v>
          </cell>
          <cell r="D4263">
            <v>4.5135785322016577</v>
          </cell>
          <cell r="E4263">
            <v>4.5907845497131348</v>
          </cell>
        </row>
        <row r="4264">
          <cell r="A4264">
            <v>42703</v>
          </cell>
          <cell r="B4264">
            <v>4.5432731267745119</v>
          </cell>
          <cell r="C4264">
            <v>4.5670287803030547</v>
          </cell>
          <cell r="D4264">
            <v>4.3324414893164027</v>
          </cell>
          <cell r="E4264">
            <v>4.3532276153564453</v>
          </cell>
        </row>
        <row r="4265">
          <cell r="A4265">
            <v>42704</v>
          </cell>
          <cell r="B4265">
            <v>4.7214411139217418</v>
          </cell>
          <cell r="C4265">
            <v>4.8075557226321726</v>
          </cell>
          <cell r="D4265">
            <v>4.6353267884010734</v>
          </cell>
          <cell r="E4265">
            <v>4.7511358261108398</v>
          </cell>
        </row>
        <row r="4266">
          <cell r="A4266">
            <v>42705</v>
          </cell>
          <cell r="B4266">
            <v>4.7511349126155737</v>
          </cell>
          <cell r="C4266">
            <v>4.8550661021049226</v>
          </cell>
          <cell r="D4266">
            <v>4.5521811154946201</v>
          </cell>
          <cell r="E4266">
            <v>4.5848450660705566</v>
          </cell>
        </row>
        <row r="4267">
          <cell r="A4267">
            <v>42706</v>
          </cell>
          <cell r="B4267">
            <v>4.489822864538934</v>
          </cell>
          <cell r="C4267">
            <v>4.724410160739926</v>
          </cell>
          <cell r="D4267">
            <v>4.3799528937298353</v>
          </cell>
          <cell r="E4267">
            <v>4.7006545066833496</v>
          </cell>
        </row>
        <row r="4268">
          <cell r="A4268">
            <v>42709</v>
          </cell>
          <cell r="B4268">
            <v>4.7541053503225683</v>
          </cell>
          <cell r="C4268">
            <v>4.7778610067797267</v>
          </cell>
          <cell r="D4268">
            <v>4.6175101840990216</v>
          </cell>
          <cell r="E4268">
            <v>4.6501741409301758</v>
          </cell>
        </row>
        <row r="4269">
          <cell r="A4269">
            <v>42710</v>
          </cell>
          <cell r="B4269">
            <v>4.7511354039227136</v>
          </cell>
          <cell r="C4269">
            <v>4.8105248230235382</v>
          </cell>
          <cell r="D4269">
            <v>4.6739293856434321</v>
          </cell>
          <cell r="E4269">
            <v>4.7956771850585937</v>
          </cell>
        </row>
        <row r="4270">
          <cell r="A4270">
            <v>42711</v>
          </cell>
          <cell r="B4270">
            <v>4.8402183849501146</v>
          </cell>
          <cell r="C4270">
            <v>4.8491269666592816</v>
          </cell>
          <cell r="D4270">
            <v>4.6828374060773532</v>
          </cell>
          <cell r="E4270">
            <v>4.7095623016357422</v>
          </cell>
        </row>
        <row r="4271">
          <cell r="A4271">
            <v>42712</v>
          </cell>
          <cell r="B4271">
            <v>4.7422277106643573</v>
          </cell>
          <cell r="C4271">
            <v>4.7511360113925818</v>
          </cell>
          <cell r="D4271">
            <v>4.6086020669818959</v>
          </cell>
          <cell r="E4271">
            <v>4.6620521545410156</v>
          </cell>
        </row>
        <row r="4272">
          <cell r="A4272">
            <v>42713</v>
          </cell>
          <cell r="B4272">
            <v>4.7155019598784786</v>
          </cell>
          <cell r="C4272">
            <v>4.7214407319219491</v>
          </cell>
          <cell r="D4272">
            <v>4.6086015143883436</v>
          </cell>
          <cell r="E4272">
            <v>4.6264181137084961</v>
          </cell>
        </row>
        <row r="4273">
          <cell r="A4273">
            <v>42716</v>
          </cell>
          <cell r="B4273">
            <v>4.6887767286908941</v>
          </cell>
          <cell r="C4273">
            <v>4.736288037300926</v>
          </cell>
          <cell r="D4273">
            <v>4.5967233558666543</v>
          </cell>
          <cell r="E4273">
            <v>4.632357120513916</v>
          </cell>
        </row>
        <row r="4274">
          <cell r="A4274">
            <v>42717</v>
          </cell>
          <cell r="B4274">
            <v>4.6175099956836547</v>
          </cell>
          <cell r="C4274">
            <v>4.6590822511924648</v>
          </cell>
          <cell r="D4274">
            <v>4.5670291569745984</v>
          </cell>
          <cell r="E4274">
            <v>4.5878152847290039</v>
          </cell>
        </row>
        <row r="4275">
          <cell r="A4275">
            <v>42718</v>
          </cell>
          <cell r="B4275">
            <v>4.581876026583485</v>
          </cell>
          <cell r="C4275">
            <v>4.5937538530678541</v>
          </cell>
          <cell r="D4275">
            <v>4.3769831657409668</v>
          </cell>
          <cell r="E4275">
            <v>4.3769831657409668</v>
          </cell>
        </row>
        <row r="4276">
          <cell r="A4276">
            <v>42719</v>
          </cell>
          <cell r="B4276">
            <v>4.3888620048904183</v>
          </cell>
          <cell r="C4276">
            <v>4.427465020669124</v>
          </cell>
          <cell r="D4276">
            <v>4.2552363553116912</v>
          </cell>
          <cell r="E4276">
            <v>4.4096484184265137</v>
          </cell>
        </row>
        <row r="4277">
          <cell r="A4277">
            <v>42720</v>
          </cell>
          <cell r="B4277">
            <v>4.4244953859112037</v>
          </cell>
          <cell r="C4277">
            <v>4.495762642733081</v>
          </cell>
          <cell r="D4277">
            <v>4.3829231262207031</v>
          </cell>
          <cell r="E4277">
            <v>4.3829231262207031</v>
          </cell>
        </row>
        <row r="4278">
          <cell r="A4278">
            <v>42723</v>
          </cell>
          <cell r="B4278">
            <v>4.4185559810952846</v>
          </cell>
          <cell r="C4278">
            <v>4.4215255087026986</v>
          </cell>
          <cell r="D4278">
            <v>4.2611746993689463</v>
          </cell>
          <cell r="E4278">
            <v>4.2641439437866211</v>
          </cell>
        </row>
        <row r="4279">
          <cell r="A4279">
            <v>42724</v>
          </cell>
          <cell r="B4279">
            <v>4.2938386327571756</v>
          </cell>
          <cell r="C4279">
            <v>4.3324416418980247</v>
          </cell>
          <cell r="D4279">
            <v>4.1869381881138734</v>
          </cell>
          <cell r="E4279">
            <v>4.2611746788024902</v>
          </cell>
        </row>
        <row r="4280">
          <cell r="A4280">
            <v>42725</v>
          </cell>
          <cell r="B4280">
            <v>4.2908688892925797</v>
          </cell>
          <cell r="C4280">
            <v>4.2997771884339144</v>
          </cell>
          <cell r="D4280">
            <v>4.169121095998678</v>
          </cell>
          <cell r="E4280">
            <v>4.2582049369812012</v>
          </cell>
        </row>
        <row r="4281">
          <cell r="A4281">
            <v>42726</v>
          </cell>
          <cell r="B4281">
            <v>4.2938381276676836</v>
          </cell>
          <cell r="C4281">
            <v>4.2938381276676836</v>
          </cell>
          <cell r="D4281">
            <v>4.160212516784668</v>
          </cell>
          <cell r="E4281">
            <v>4.160212516784668</v>
          </cell>
        </row>
        <row r="4282">
          <cell r="A4282">
            <v>42727</v>
          </cell>
          <cell r="B4282">
            <v>4.1720907722968654</v>
          </cell>
          <cell r="C4282">
            <v>4.2611746164577768</v>
          </cell>
          <cell r="D4282">
            <v>4.1602129452880581</v>
          </cell>
          <cell r="E4282">
            <v>4.2285103797912598</v>
          </cell>
        </row>
        <row r="4283">
          <cell r="A4283">
            <v>42730</v>
          </cell>
          <cell r="B4283">
            <v>4.2522657800211077</v>
          </cell>
          <cell r="C4283">
            <v>4.2908687862932204</v>
          </cell>
          <cell r="D4283">
            <v>4.2374187095385176</v>
          </cell>
          <cell r="E4283">
            <v>4.2819604873657227</v>
          </cell>
        </row>
        <row r="4284">
          <cell r="A4284">
            <v>42731</v>
          </cell>
          <cell r="B4284">
            <v>4.3057159241772656</v>
          </cell>
          <cell r="C4284">
            <v>4.3205632771054718</v>
          </cell>
          <cell r="D4284">
            <v>4.2344489699495149</v>
          </cell>
          <cell r="E4284">
            <v>4.2789907455444336</v>
          </cell>
        </row>
        <row r="4285">
          <cell r="A4285">
            <v>42732</v>
          </cell>
          <cell r="B4285">
            <v>4.2849302639797378</v>
          </cell>
          <cell r="C4285">
            <v>4.3977697619872069</v>
          </cell>
          <cell r="D4285">
            <v>4.2641438543535379</v>
          </cell>
          <cell r="E4285">
            <v>4.3888611793518066</v>
          </cell>
        </row>
        <row r="4286">
          <cell r="A4286">
            <v>42733</v>
          </cell>
          <cell r="B4286">
            <v>4.4096476995082252</v>
          </cell>
          <cell r="C4286">
            <v>4.4185559991771832</v>
          </cell>
          <cell r="D4286">
            <v>4.3116555535804642</v>
          </cell>
          <cell r="E4286">
            <v>4.4155864715576172</v>
          </cell>
        </row>
        <row r="4287">
          <cell r="A4287">
            <v>42737</v>
          </cell>
          <cell r="B4287">
            <v>4.3472888435691726</v>
          </cell>
          <cell r="C4287">
            <v>4.3651054421207158</v>
          </cell>
          <cell r="D4287">
            <v>4.335411016804902</v>
          </cell>
          <cell r="E4287">
            <v>4.3532276153564453</v>
          </cell>
        </row>
        <row r="4288">
          <cell r="A4288">
            <v>42738</v>
          </cell>
          <cell r="B4288">
            <v>4.4393417622638571</v>
          </cell>
          <cell r="C4288">
            <v>4.6472038643704794</v>
          </cell>
          <cell r="D4288">
            <v>4.4393417622638571</v>
          </cell>
          <cell r="E4288">
            <v>4.6026620864868164</v>
          </cell>
        </row>
        <row r="4289">
          <cell r="A4289">
            <v>42739</v>
          </cell>
          <cell r="B4289">
            <v>4.5878147327956897</v>
          </cell>
          <cell r="C4289">
            <v>4.6561124464989856</v>
          </cell>
          <cell r="D4289">
            <v>4.5462424822881946</v>
          </cell>
          <cell r="E4289">
            <v>4.6026620864868164</v>
          </cell>
        </row>
        <row r="4290">
          <cell r="A4290">
            <v>42740</v>
          </cell>
          <cell r="B4290">
            <v>4.6620516013869162</v>
          </cell>
          <cell r="C4290">
            <v>4.7244102654651563</v>
          </cell>
          <cell r="D4290">
            <v>4.6382959468037521</v>
          </cell>
          <cell r="E4290">
            <v>4.6768989562988281</v>
          </cell>
        </row>
        <row r="4291">
          <cell r="A4291">
            <v>42741</v>
          </cell>
          <cell r="B4291">
            <v>4.6858076256159142</v>
          </cell>
          <cell r="C4291">
            <v>4.727380166010823</v>
          </cell>
          <cell r="D4291">
            <v>4.6026628280158581</v>
          </cell>
          <cell r="E4291">
            <v>4.6501741409301758</v>
          </cell>
        </row>
        <row r="4292">
          <cell r="A4292">
            <v>42744</v>
          </cell>
          <cell r="B4292">
            <v>4.602661594297115</v>
          </cell>
          <cell r="C4292">
            <v>4.6323562985039386</v>
          </cell>
          <cell r="D4292">
            <v>4.5521807670593262</v>
          </cell>
          <cell r="E4292">
            <v>4.5521807670593262</v>
          </cell>
        </row>
        <row r="4293">
          <cell r="A4293">
            <v>42745</v>
          </cell>
          <cell r="B4293">
            <v>4.6323568421876722</v>
          </cell>
          <cell r="C4293">
            <v>4.6561124950653747</v>
          </cell>
          <cell r="D4293">
            <v>4.5699981825862714</v>
          </cell>
          <cell r="E4293">
            <v>4.5967230796813956</v>
          </cell>
        </row>
        <row r="4294">
          <cell r="A4294">
            <v>42746</v>
          </cell>
          <cell r="B4294">
            <v>4.6442353684107678</v>
          </cell>
          <cell r="C4294">
            <v>4.656113196639347</v>
          </cell>
          <cell r="D4294">
            <v>4.5343653864989673</v>
          </cell>
          <cell r="E4294">
            <v>4.6501741409301758</v>
          </cell>
        </row>
        <row r="4295">
          <cell r="A4295">
            <v>42747</v>
          </cell>
          <cell r="B4295">
            <v>4.7956763156371798</v>
          </cell>
          <cell r="C4295">
            <v>4.8253710198041571</v>
          </cell>
          <cell r="D4295">
            <v>4.7214398384094238</v>
          </cell>
          <cell r="E4295">
            <v>4.7214398384094238</v>
          </cell>
        </row>
        <row r="4296">
          <cell r="A4296">
            <v>42748</v>
          </cell>
          <cell r="B4296">
            <v>4.6828364134701994</v>
          </cell>
          <cell r="C4296">
            <v>4.7362864764470274</v>
          </cell>
          <cell r="D4296">
            <v>4.6234470140898329</v>
          </cell>
          <cell r="E4296">
            <v>4.6561112403869629</v>
          </cell>
        </row>
        <row r="4297">
          <cell r="A4297">
            <v>42751</v>
          </cell>
          <cell r="B4297">
            <v>4.6620516013869162</v>
          </cell>
          <cell r="C4297">
            <v>4.6768989562988281</v>
          </cell>
          <cell r="D4297">
            <v>4.6264181195121701</v>
          </cell>
          <cell r="E4297">
            <v>4.6768989562988281</v>
          </cell>
        </row>
        <row r="4298">
          <cell r="A4298">
            <v>42752</v>
          </cell>
          <cell r="B4298">
            <v>4.6709600585943711</v>
          </cell>
          <cell r="C4298">
            <v>4.742227307937215</v>
          </cell>
          <cell r="D4298">
            <v>4.6679908140636384</v>
          </cell>
          <cell r="E4298">
            <v>4.6976852416992188</v>
          </cell>
        </row>
        <row r="4299">
          <cell r="A4299">
            <v>42753</v>
          </cell>
          <cell r="B4299">
            <v>4.6917460205088481</v>
          </cell>
          <cell r="C4299">
            <v>4.7303490276120712</v>
          </cell>
          <cell r="D4299">
            <v>4.6650208399612527</v>
          </cell>
          <cell r="E4299">
            <v>4.6887764930725098</v>
          </cell>
        </row>
        <row r="4300">
          <cell r="A4300">
            <v>42754</v>
          </cell>
          <cell r="B4300">
            <v>4.6976855130218391</v>
          </cell>
          <cell r="C4300">
            <v>4.7155023971840313</v>
          </cell>
          <cell r="D4300">
            <v>4.626418542752603</v>
          </cell>
          <cell r="E4300">
            <v>4.6828384399414062</v>
          </cell>
        </row>
        <row r="4301">
          <cell r="A4301">
            <v>42755</v>
          </cell>
          <cell r="B4301">
            <v>4.7036245131600936</v>
          </cell>
          <cell r="C4301">
            <v>4.8075557226321726</v>
          </cell>
          <cell r="D4301">
            <v>4.6947162127792694</v>
          </cell>
          <cell r="E4301">
            <v>4.7511358261108398</v>
          </cell>
        </row>
        <row r="4302">
          <cell r="A4302">
            <v>42758</v>
          </cell>
          <cell r="B4302">
            <v>4.7333182535179574</v>
          </cell>
          <cell r="C4302">
            <v>4.7778603153212638</v>
          </cell>
          <cell r="D4302">
            <v>4.6887764749043717</v>
          </cell>
          <cell r="E4302">
            <v>4.7481656074523926</v>
          </cell>
        </row>
        <row r="4303">
          <cell r="A4303">
            <v>42759</v>
          </cell>
          <cell r="B4303">
            <v>4.7867690164937944</v>
          </cell>
          <cell r="C4303">
            <v>4.8788221034322934</v>
          </cell>
          <cell r="D4303">
            <v>4.7422269535841117</v>
          </cell>
          <cell r="E4303">
            <v>4.7630133628845206</v>
          </cell>
        </row>
        <row r="4304">
          <cell r="A4304">
            <v>42761</v>
          </cell>
          <cell r="B4304">
            <v>4.7956756890071759</v>
          </cell>
          <cell r="C4304">
            <v>4.8075537956736554</v>
          </cell>
          <cell r="D4304">
            <v>4.6917448043823242</v>
          </cell>
          <cell r="E4304">
            <v>4.6917448043823242</v>
          </cell>
        </row>
        <row r="4305">
          <cell r="A4305">
            <v>42762</v>
          </cell>
          <cell r="B4305">
            <v>4.6709600828449833</v>
          </cell>
          <cell r="C4305">
            <v>4.7125326215783323</v>
          </cell>
          <cell r="D4305">
            <v>4.6145404718116367</v>
          </cell>
          <cell r="E4305">
            <v>4.6382961273193359</v>
          </cell>
        </row>
        <row r="4306">
          <cell r="A4306">
            <v>42765</v>
          </cell>
          <cell r="B4306">
            <v>4.6056310237708162</v>
          </cell>
          <cell r="C4306">
            <v>4.6115697945725369</v>
          </cell>
          <cell r="D4306">
            <v>4.40667724609375</v>
          </cell>
          <cell r="E4306">
            <v>4.40667724609375</v>
          </cell>
        </row>
        <row r="4307">
          <cell r="A4307">
            <v>42766</v>
          </cell>
          <cell r="B4307">
            <v>4.4512202008258424</v>
          </cell>
          <cell r="C4307">
            <v>4.5640597079334109</v>
          </cell>
          <cell r="D4307">
            <v>4.4244950171438182</v>
          </cell>
          <cell r="E4307">
            <v>4.4601287841796884</v>
          </cell>
        </row>
        <row r="4308">
          <cell r="A4308">
            <v>42767</v>
          </cell>
          <cell r="B4308">
            <v>4.531395751871913</v>
          </cell>
          <cell r="C4308">
            <v>4.5759375358821153</v>
          </cell>
          <cell r="D4308">
            <v>4.4274645449284344</v>
          </cell>
          <cell r="E4308">
            <v>4.4601287841796884</v>
          </cell>
        </row>
        <row r="4309">
          <cell r="A4309">
            <v>42768</v>
          </cell>
          <cell r="B4309">
            <v>4.4512208647432798</v>
          </cell>
          <cell r="C4309">
            <v>4.537335201013124</v>
          </cell>
          <cell r="D4309">
            <v>4.412617847354757</v>
          </cell>
          <cell r="E4309">
            <v>4.4215264320373544</v>
          </cell>
        </row>
        <row r="4310">
          <cell r="A4310">
            <v>42769</v>
          </cell>
          <cell r="B4310">
            <v>4.4304336622170206</v>
          </cell>
          <cell r="C4310">
            <v>4.5551509857177734</v>
          </cell>
          <cell r="D4310">
            <v>4.3858918823337776</v>
          </cell>
          <cell r="E4310">
            <v>4.5551509857177734</v>
          </cell>
        </row>
        <row r="4311">
          <cell r="A4311">
            <v>42772</v>
          </cell>
          <cell r="B4311">
            <v>4.5670286047519983</v>
          </cell>
          <cell r="C4311">
            <v>4.5937537847417573</v>
          </cell>
          <cell r="D4311">
            <v>4.4393417595519153</v>
          </cell>
          <cell r="E4311">
            <v>4.4423112869262704</v>
          </cell>
        </row>
        <row r="4312">
          <cell r="A4312">
            <v>42773</v>
          </cell>
          <cell r="B4312">
            <v>4.483883695071655</v>
          </cell>
          <cell r="C4312">
            <v>4.5017002924395726</v>
          </cell>
          <cell r="D4312">
            <v>4.365105152130127</v>
          </cell>
          <cell r="E4312">
            <v>4.365105152130127</v>
          </cell>
        </row>
        <row r="4313">
          <cell r="A4313">
            <v>42774</v>
          </cell>
          <cell r="B4313">
            <v>4.3858912526634368</v>
          </cell>
          <cell r="C4313">
            <v>4.4838833808898926</v>
          </cell>
          <cell r="D4313">
            <v>4.2374182967821783</v>
          </cell>
          <cell r="E4313">
            <v>4.4838833808898926</v>
          </cell>
        </row>
        <row r="4314">
          <cell r="A4314">
            <v>42775</v>
          </cell>
          <cell r="B4314">
            <v>4.507639105442828</v>
          </cell>
          <cell r="C4314">
            <v>4.5254557018558961</v>
          </cell>
          <cell r="D4314">
            <v>4.4423109244856249</v>
          </cell>
          <cell r="E4314">
            <v>4.4690361022949219</v>
          </cell>
        </row>
        <row r="4315">
          <cell r="A4315">
            <v>42776</v>
          </cell>
          <cell r="B4315">
            <v>4.5135786129851496</v>
          </cell>
          <cell r="C4315">
            <v>4.6412654686017829</v>
          </cell>
          <cell r="D4315">
            <v>4.4957620136649972</v>
          </cell>
          <cell r="E4315">
            <v>4.6264181137084961</v>
          </cell>
        </row>
        <row r="4316">
          <cell r="A4316">
            <v>42779</v>
          </cell>
          <cell r="B4316">
            <v>4.6828381937885846</v>
          </cell>
          <cell r="C4316">
            <v>4.7244104493321819</v>
          </cell>
          <cell r="D4316">
            <v>4.6175099995475373</v>
          </cell>
          <cell r="E4316">
            <v>4.6382961273193359</v>
          </cell>
        </row>
        <row r="4317">
          <cell r="A4317">
            <v>42780</v>
          </cell>
          <cell r="B4317">
            <v>4.6739295863148538</v>
          </cell>
          <cell r="C4317">
            <v>4.7362882524962489</v>
          </cell>
          <cell r="D4317">
            <v>4.6204795032949093</v>
          </cell>
          <cell r="E4317">
            <v>4.6976852416992188</v>
          </cell>
        </row>
        <row r="4318">
          <cell r="A4318">
            <v>42781</v>
          </cell>
          <cell r="B4318">
            <v>4.7244098970092079</v>
          </cell>
          <cell r="C4318">
            <v>4.7659821476926618</v>
          </cell>
          <cell r="D4318">
            <v>4.6858068905247734</v>
          </cell>
          <cell r="E4318">
            <v>4.7036237716674796</v>
          </cell>
        </row>
        <row r="4319">
          <cell r="A4319">
            <v>42782</v>
          </cell>
          <cell r="B4319">
            <v>4.7036235303526679</v>
          </cell>
          <cell r="C4319">
            <v>4.7719209576513908</v>
          </cell>
          <cell r="D4319">
            <v>4.6768983516045752</v>
          </cell>
          <cell r="E4319">
            <v>4.7095623016357422</v>
          </cell>
        </row>
        <row r="4320">
          <cell r="A4320">
            <v>42783</v>
          </cell>
          <cell r="B4320">
            <v>4.6739308371373696</v>
          </cell>
          <cell r="C4320">
            <v>4.7214421606209278</v>
          </cell>
          <cell r="D4320">
            <v>4.6323585706841683</v>
          </cell>
          <cell r="E4320">
            <v>4.6353278160095206</v>
          </cell>
        </row>
        <row r="4321">
          <cell r="A4321">
            <v>42786</v>
          </cell>
          <cell r="B4321">
            <v>4.6739284915250021</v>
          </cell>
          <cell r="C4321">
            <v>4.7451954409850012</v>
          </cell>
          <cell r="D4321">
            <v>4.6472033146800822</v>
          </cell>
          <cell r="E4321">
            <v>4.7273788452148437</v>
          </cell>
        </row>
        <row r="4322">
          <cell r="A4322">
            <v>42787</v>
          </cell>
          <cell r="B4322">
            <v>4.7808301691070376</v>
          </cell>
          <cell r="C4322">
            <v>4.8194328955061554</v>
          </cell>
          <cell r="D4322">
            <v>4.7630135697212506</v>
          </cell>
          <cell r="E4322">
            <v>4.7778606414794922</v>
          </cell>
        </row>
        <row r="4323">
          <cell r="A4323">
            <v>42788</v>
          </cell>
          <cell r="B4323">
            <v>4.7511360113925818</v>
          </cell>
          <cell r="C4323">
            <v>4.7570750673379143</v>
          </cell>
          <cell r="D4323">
            <v>4.6234491404656781</v>
          </cell>
          <cell r="E4323">
            <v>4.6620521545410156</v>
          </cell>
        </row>
        <row r="4324">
          <cell r="A4324">
            <v>42789</v>
          </cell>
          <cell r="B4324">
            <v>4.7333178302211776</v>
          </cell>
          <cell r="C4324">
            <v>4.7808294152003938</v>
          </cell>
          <cell r="D4324">
            <v>4.5967226959814624</v>
          </cell>
          <cell r="E4324">
            <v>4.620478630065918</v>
          </cell>
        </row>
        <row r="4325">
          <cell r="A4325">
            <v>42790</v>
          </cell>
          <cell r="B4325">
            <v>4.5581207221648956</v>
          </cell>
          <cell r="C4325">
            <v>4.5937542043428223</v>
          </cell>
          <cell r="D4325">
            <v>4.4838842301634463</v>
          </cell>
          <cell r="E4325">
            <v>4.5076398849487296</v>
          </cell>
        </row>
        <row r="4326">
          <cell r="A4326">
            <v>42795</v>
          </cell>
          <cell r="B4326">
            <v>4.6056320424768726</v>
          </cell>
          <cell r="C4326">
            <v>4.6175098698972166</v>
          </cell>
          <cell r="D4326">
            <v>4.5492121498379312</v>
          </cell>
          <cell r="E4326">
            <v>4.6086015701293954</v>
          </cell>
        </row>
        <row r="4327">
          <cell r="A4327">
            <v>42796</v>
          </cell>
          <cell r="B4327">
            <v>4.5848457490635042</v>
          </cell>
          <cell r="C4327">
            <v>4.5878152767917806</v>
          </cell>
          <cell r="D4327">
            <v>4.4512201163782583</v>
          </cell>
          <cell r="E4327">
            <v>4.4868535995483398</v>
          </cell>
        </row>
        <row r="4328">
          <cell r="A4328">
            <v>42797</v>
          </cell>
          <cell r="B4328">
            <v>4.5195175530720606</v>
          </cell>
          <cell r="C4328">
            <v>4.5551510339942514</v>
          </cell>
          <cell r="D4328">
            <v>4.4660671900939084</v>
          </cell>
          <cell r="E4328">
            <v>4.5492119789123544</v>
          </cell>
        </row>
        <row r="4329">
          <cell r="A4329">
            <v>42800</v>
          </cell>
          <cell r="B4329">
            <v>4.4868526247833538</v>
          </cell>
          <cell r="C4329">
            <v>4.5937533342592616</v>
          </cell>
          <cell r="D4329">
            <v>4.466066501580678</v>
          </cell>
          <cell r="E4329">
            <v>4.4838833808898926</v>
          </cell>
        </row>
        <row r="4330">
          <cell r="A4330">
            <v>42801</v>
          </cell>
          <cell r="B4330">
            <v>4.5076398849487296</v>
          </cell>
          <cell r="C4330">
            <v>4.5670290219119414</v>
          </cell>
          <cell r="D4330">
            <v>4.4898230022648953</v>
          </cell>
          <cell r="E4330">
            <v>4.5076398849487296</v>
          </cell>
        </row>
        <row r="4331">
          <cell r="A4331">
            <v>42802</v>
          </cell>
          <cell r="B4331">
            <v>4.50170122443979</v>
          </cell>
          <cell r="C4331">
            <v>4.5076402802518158</v>
          </cell>
          <cell r="D4331">
            <v>4.3205642700195313</v>
          </cell>
          <cell r="E4331">
            <v>4.3205642700195313</v>
          </cell>
        </row>
        <row r="4332">
          <cell r="A4332">
            <v>42803</v>
          </cell>
          <cell r="B4332">
            <v>4.258204733678526</v>
          </cell>
          <cell r="C4332">
            <v>4.3324412170880127</v>
          </cell>
          <cell r="D4332">
            <v>4.207723902304898</v>
          </cell>
          <cell r="E4332">
            <v>4.3057160377502441</v>
          </cell>
        </row>
        <row r="4333">
          <cell r="A4333">
            <v>42804</v>
          </cell>
          <cell r="B4333">
            <v>4.3710454402675234</v>
          </cell>
          <cell r="C4333">
            <v>4.4185567575764431</v>
          </cell>
          <cell r="D4333">
            <v>4.2285112051509719</v>
          </cell>
          <cell r="E4333">
            <v>4.2492976188659668</v>
          </cell>
        </row>
        <row r="4334">
          <cell r="A4334">
            <v>42807</v>
          </cell>
          <cell r="B4334">
            <v>4.2552358577717122</v>
          </cell>
          <cell r="C4334">
            <v>4.2760219856876196</v>
          </cell>
          <cell r="D4334">
            <v>4.2047550186704354</v>
          </cell>
          <cell r="E4334">
            <v>4.2671136856079102</v>
          </cell>
        </row>
        <row r="4335">
          <cell r="A4335">
            <v>42808</v>
          </cell>
          <cell r="B4335">
            <v>4.1780296870349236</v>
          </cell>
          <cell r="C4335">
            <v>4.1869382699883753</v>
          </cell>
          <cell r="D4335">
            <v>4.0354957580566406</v>
          </cell>
          <cell r="E4335">
            <v>4.0354957580566406</v>
          </cell>
        </row>
        <row r="4336">
          <cell r="A4336">
            <v>42809</v>
          </cell>
          <cell r="B4336">
            <v>4.115671164898564</v>
          </cell>
          <cell r="C4336">
            <v>4.2166328430175781</v>
          </cell>
          <cell r="D4336">
            <v>4.0236180700416417</v>
          </cell>
          <cell r="E4336">
            <v>4.2166328430175781</v>
          </cell>
        </row>
        <row r="4337">
          <cell r="A4337">
            <v>42810</v>
          </cell>
          <cell r="B4337">
            <v>4.2344486727455681</v>
          </cell>
          <cell r="C4337">
            <v>4.2522652684571582</v>
          </cell>
          <cell r="D4337">
            <v>4.0622200705218896</v>
          </cell>
          <cell r="E4337">
            <v>4.0711283683776864</v>
          </cell>
        </row>
        <row r="4338">
          <cell r="A4338">
            <v>42811</v>
          </cell>
          <cell r="B4338">
            <v>4.1008245747914147</v>
          </cell>
          <cell r="C4338">
            <v>4.1216107051347057</v>
          </cell>
          <cell r="D4338">
            <v>3.8751455363593341</v>
          </cell>
          <cell r="E4338">
            <v>3.9078094959259029</v>
          </cell>
        </row>
        <row r="4339">
          <cell r="A4339">
            <v>42814</v>
          </cell>
          <cell r="B4339">
            <v>3.8543587403993791</v>
          </cell>
          <cell r="C4339">
            <v>4.0592516281588349</v>
          </cell>
          <cell r="D4339">
            <v>3.8335726121184739</v>
          </cell>
          <cell r="E4339">
            <v>4.0384654998779297</v>
          </cell>
        </row>
        <row r="4340">
          <cell r="A4340">
            <v>42815</v>
          </cell>
          <cell r="B4340">
            <v>4.0414338741150706</v>
          </cell>
          <cell r="C4340">
            <v>4.0473729284532718</v>
          </cell>
          <cell r="D4340">
            <v>3.8068466083603618</v>
          </cell>
          <cell r="E4340">
            <v>3.8602969646453862</v>
          </cell>
        </row>
        <row r="4341">
          <cell r="A4341">
            <v>42816</v>
          </cell>
          <cell r="B4341">
            <v>3.91968688126319</v>
          </cell>
          <cell r="C4341">
            <v>4.0740989268691647</v>
          </cell>
          <cell r="D4341">
            <v>3.8692060419835248</v>
          </cell>
          <cell r="E4341">
            <v>4.0562820434570313</v>
          </cell>
        </row>
        <row r="4342">
          <cell r="A4342">
            <v>42817</v>
          </cell>
          <cell r="B4342">
            <v>4.0028310947740744</v>
          </cell>
          <cell r="C4342">
            <v>4.1037927586630447</v>
          </cell>
          <cell r="D4342">
            <v>3.9850144971405581</v>
          </cell>
          <cell r="E4342">
            <v>4.0295562744140616</v>
          </cell>
        </row>
        <row r="4343">
          <cell r="A4343">
            <v>42818</v>
          </cell>
          <cell r="B4343">
            <v>4.0681586811839692</v>
          </cell>
          <cell r="C4343">
            <v>4.0889450862819636</v>
          </cell>
          <cell r="D4343">
            <v>3.96125826155445</v>
          </cell>
          <cell r="E4343">
            <v>4.0028305053710937</v>
          </cell>
        </row>
        <row r="4344">
          <cell r="A4344">
            <v>42821</v>
          </cell>
          <cell r="B4344">
            <v>3.9315638498198551</v>
          </cell>
          <cell r="C4344">
            <v>4.0948841598401167</v>
          </cell>
          <cell r="D4344">
            <v>3.866235952363505</v>
          </cell>
          <cell r="E4344">
            <v>4.0889453887939453</v>
          </cell>
        </row>
        <row r="4345">
          <cell r="A4345">
            <v>42822</v>
          </cell>
          <cell r="B4345">
            <v>4.1275481438415573</v>
          </cell>
          <cell r="C4345">
            <v>4.1899067979025739</v>
          </cell>
          <cell r="D4345">
            <v>4.0889454237373188</v>
          </cell>
          <cell r="E4345">
            <v>4.1423954963684082</v>
          </cell>
        </row>
        <row r="4346">
          <cell r="A4346">
            <v>42823</v>
          </cell>
          <cell r="B4346">
            <v>4.1691223594764306</v>
          </cell>
          <cell r="C4346">
            <v>4.3027480198514176</v>
          </cell>
          <cell r="D4346">
            <v>4.1364583972660407</v>
          </cell>
          <cell r="E4346">
            <v>4.290870189666748</v>
          </cell>
        </row>
        <row r="4347">
          <cell r="A4347">
            <v>42824</v>
          </cell>
          <cell r="B4347">
            <v>4.3205649067233276</v>
          </cell>
          <cell r="C4347">
            <v>4.3472900954362874</v>
          </cell>
          <cell r="D4347">
            <v>4.2611757557999788</v>
          </cell>
          <cell r="E4347">
            <v>4.290870189666748</v>
          </cell>
        </row>
        <row r="4348">
          <cell r="A4348">
            <v>42825</v>
          </cell>
          <cell r="B4348">
            <v>4.2641442376160876</v>
          </cell>
          <cell r="C4348">
            <v>4.350258561836803</v>
          </cell>
          <cell r="D4348">
            <v>4.2344498090650093</v>
          </cell>
          <cell r="E4348">
            <v>4.3027472496032706</v>
          </cell>
        </row>
        <row r="4349">
          <cell r="A4349">
            <v>42828</v>
          </cell>
          <cell r="B4349">
            <v>4.3175938748854792</v>
          </cell>
          <cell r="C4349">
            <v>4.3799525324376027</v>
          </cell>
          <cell r="D4349">
            <v>4.3146243475759229</v>
          </cell>
          <cell r="E4349">
            <v>4.3561968803405762</v>
          </cell>
        </row>
        <row r="4350">
          <cell r="A4350">
            <v>42829</v>
          </cell>
          <cell r="B4350">
            <v>4.3561980453191076</v>
          </cell>
          <cell r="C4350">
            <v>4.4215262476515163</v>
          </cell>
          <cell r="D4350">
            <v>4.3265033306617076</v>
          </cell>
          <cell r="E4350">
            <v>4.4096484184265137</v>
          </cell>
        </row>
        <row r="4351">
          <cell r="A4351">
            <v>42830</v>
          </cell>
          <cell r="B4351">
            <v>4.4690365238485654</v>
          </cell>
          <cell r="C4351">
            <v>4.5017004758134336</v>
          </cell>
          <cell r="D4351">
            <v>4.3057161976447844</v>
          </cell>
          <cell r="E4351">
            <v>4.3265023231506348</v>
          </cell>
        </row>
        <row r="4352">
          <cell r="A4352">
            <v>42831</v>
          </cell>
          <cell r="B4352">
            <v>4.3413499685015102</v>
          </cell>
          <cell r="C4352">
            <v>4.4155864596520624</v>
          </cell>
          <cell r="D4352">
            <v>4.2819608322190161</v>
          </cell>
          <cell r="E4352">
            <v>4.3146247863769531</v>
          </cell>
        </row>
        <row r="4353">
          <cell r="A4353">
            <v>42832</v>
          </cell>
          <cell r="B4353">
            <v>4.3383799728885402</v>
          </cell>
          <cell r="C4353">
            <v>4.4244942820060356</v>
          </cell>
          <cell r="D4353">
            <v>4.3354107287870267</v>
          </cell>
          <cell r="E4353">
            <v>4.365105152130127</v>
          </cell>
        </row>
        <row r="4354">
          <cell r="A4354">
            <v>42835</v>
          </cell>
          <cell r="B4354">
            <v>4.4244935025638119</v>
          </cell>
          <cell r="C4354">
            <v>4.4363713264465332</v>
          </cell>
          <cell r="D4354">
            <v>4.3651043831502054</v>
          </cell>
          <cell r="E4354">
            <v>4.4363713264465332</v>
          </cell>
        </row>
        <row r="4355">
          <cell r="A4355">
            <v>42836</v>
          </cell>
          <cell r="B4355">
            <v>4.4452814223056096</v>
          </cell>
          <cell r="C4355">
            <v>4.4512201946768792</v>
          </cell>
          <cell r="D4355">
            <v>4.320564087421622</v>
          </cell>
          <cell r="E4355">
            <v>4.3591670989990234</v>
          </cell>
        </row>
        <row r="4356">
          <cell r="A4356">
            <v>42837</v>
          </cell>
          <cell r="B4356">
            <v>4.3354108032036134</v>
          </cell>
          <cell r="C4356">
            <v>4.4037082329357959</v>
          </cell>
          <cell r="D4356">
            <v>4.3294717485192251</v>
          </cell>
          <cell r="E4356">
            <v>4.3502578735351562</v>
          </cell>
        </row>
        <row r="4357">
          <cell r="A4357">
            <v>42838</v>
          </cell>
          <cell r="B4357">
            <v>4.3502574008040309</v>
          </cell>
          <cell r="C4357">
            <v>4.3621352256923611</v>
          </cell>
          <cell r="D4357">
            <v>4.1809983253479004</v>
          </cell>
          <cell r="E4357">
            <v>4.1809983253479004</v>
          </cell>
        </row>
        <row r="4358">
          <cell r="A4358">
            <v>42842</v>
          </cell>
          <cell r="B4358">
            <v>4.1988161386367224</v>
          </cell>
          <cell r="C4358">
            <v>4.2611748039745354</v>
          </cell>
          <cell r="D4358">
            <v>4.148335300830408</v>
          </cell>
          <cell r="E4358">
            <v>4.2403883934020996</v>
          </cell>
        </row>
        <row r="4359">
          <cell r="A4359">
            <v>42843</v>
          </cell>
          <cell r="B4359">
            <v>4.201785357760067</v>
          </cell>
          <cell r="C4359">
            <v>4.2671135503837903</v>
          </cell>
          <cell r="D4359">
            <v>4.1423962204611113</v>
          </cell>
          <cell r="E4359">
            <v>4.1869382858276367</v>
          </cell>
        </row>
        <row r="4360">
          <cell r="A4360">
            <v>42844</v>
          </cell>
          <cell r="B4360">
            <v>4.2285107485942266</v>
          </cell>
          <cell r="C4360">
            <v>4.2403885766389946</v>
          </cell>
          <cell r="D4360">
            <v>4.0236181440245291</v>
          </cell>
          <cell r="E4360">
            <v>4.0384654998779297</v>
          </cell>
        </row>
        <row r="4361">
          <cell r="A4361">
            <v>42845</v>
          </cell>
          <cell r="B4361">
            <v>4.0978540352221833</v>
          </cell>
          <cell r="C4361">
            <v>4.1275484593560652</v>
          </cell>
          <cell r="D4361">
            <v>4.047373202685896</v>
          </cell>
          <cell r="E4361">
            <v>4.1216096878051758</v>
          </cell>
        </row>
        <row r="4362">
          <cell r="A4362">
            <v>42849</v>
          </cell>
          <cell r="B4362">
            <v>4.1958457510911433</v>
          </cell>
          <cell r="C4362">
            <v>4.2047540491167306</v>
          </cell>
          <cell r="D4362">
            <v>4.1334870985326457</v>
          </cell>
          <cell r="E4362">
            <v>4.1661510467529297</v>
          </cell>
        </row>
        <row r="4363">
          <cell r="A4363">
            <v>42850</v>
          </cell>
          <cell r="B4363">
            <v>4.1275485613562406</v>
          </cell>
          <cell r="C4363">
            <v>4.2582049369812012</v>
          </cell>
          <cell r="D4363">
            <v>4.0978541364885492</v>
          </cell>
          <cell r="E4363">
            <v>4.2582049369812012</v>
          </cell>
        </row>
        <row r="4364">
          <cell r="A4364">
            <v>42851</v>
          </cell>
          <cell r="B4364">
            <v>4.2047550402260514</v>
          </cell>
          <cell r="C4364">
            <v>4.3027471911744737</v>
          </cell>
          <cell r="D4364">
            <v>4.1572437286376953</v>
          </cell>
          <cell r="E4364">
            <v>4.1572437286376953</v>
          </cell>
        </row>
        <row r="4365">
          <cell r="A4365">
            <v>42852</v>
          </cell>
          <cell r="B4365">
            <v>4.1542738687743901</v>
          </cell>
          <cell r="C4365">
            <v>4.1661516957219682</v>
          </cell>
          <cell r="D4365">
            <v>4.0265872998853549</v>
          </cell>
          <cell r="E4365">
            <v>4.0770678520202637</v>
          </cell>
        </row>
        <row r="4366">
          <cell r="A4366">
            <v>42853</v>
          </cell>
          <cell r="B4366">
            <v>4.1127010274310587</v>
          </cell>
          <cell r="C4366">
            <v>4.1869375060259184</v>
          </cell>
          <cell r="D4366">
            <v>4.0651894432510076</v>
          </cell>
          <cell r="E4366">
            <v>4.1483345031738281</v>
          </cell>
        </row>
        <row r="4367">
          <cell r="A4367">
            <v>42857</v>
          </cell>
          <cell r="B4367">
            <v>4.1750603969576048</v>
          </cell>
          <cell r="C4367">
            <v>4.2582051879531786</v>
          </cell>
          <cell r="D4367">
            <v>4.1127017329134894</v>
          </cell>
          <cell r="E4367">
            <v>4.1542739868164062</v>
          </cell>
        </row>
        <row r="4368">
          <cell r="A4368">
            <v>42858</v>
          </cell>
          <cell r="B4368">
            <v>4.1691218202982432</v>
          </cell>
          <cell r="C4368">
            <v>4.2314804915005793</v>
          </cell>
          <cell r="D4368">
            <v>4.1423966350415604</v>
          </cell>
          <cell r="E4368">
            <v>4.2047553062438956</v>
          </cell>
        </row>
        <row r="4369">
          <cell r="A4369">
            <v>42859</v>
          </cell>
          <cell r="B4369">
            <v>4.157243780325615</v>
          </cell>
          <cell r="C4369">
            <v>4.157243780325615</v>
          </cell>
          <cell r="D4369">
            <v>4.0325264442606663</v>
          </cell>
          <cell r="E4369">
            <v>4.0384654998779297</v>
          </cell>
        </row>
        <row r="4370">
          <cell r="A4370">
            <v>42860</v>
          </cell>
          <cell r="B4370">
            <v>4.0651905320727426</v>
          </cell>
          <cell r="C4370">
            <v>4.2196025848388672</v>
          </cell>
          <cell r="D4370">
            <v>4.0562822315484706</v>
          </cell>
          <cell r="E4370">
            <v>4.2196025848388672</v>
          </cell>
        </row>
        <row r="4371">
          <cell r="A4371">
            <v>42863</v>
          </cell>
          <cell r="B4371">
            <v>4.1958456772557344</v>
          </cell>
          <cell r="C4371">
            <v>4.2611738557363941</v>
          </cell>
          <cell r="D4371">
            <v>4.1513036215322323</v>
          </cell>
          <cell r="E4371">
            <v>4.1809983253479004</v>
          </cell>
        </row>
        <row r="4372">
          <cell r="A4372">
            <v>42864</v>
          </cell>
          <cell r="B4372">
            <v>4.2017850668683954</v>
          </cell>
          <cell r="C4372">
            <v>4.2285102476001626</v>
          </cell>
          <cell r="D4372">
            <v>4.1691211144127474</v>
          </cell>
          <cell r="E4372">
            <v>4.1988158226013184</v>
          </cell>
        </row>
        <row r="4373">
          <cell r="A4373">
            <v>42865</v>
          </cell>
          <cell r="B4373">
            <v>4.2582046921711516</v>
          </cell>
          <cell r="C4373">
            <v>4.3799524784656061</v>
          </cell>
          <cell r="D4373">
            <v>4.2492963935419672</v>
          </cell>
          <cell r="E4373">
            <v>4.3740134239196777</v>
          </cell>
        </row>
        <row r="4374">
          <cell r="A4374">
            <v>42866</v>
          </cell>
          <cell r="B4374">
            <v>4.4185555970315793</v>
          </cell>
          <cell r="C4374">
            <v>4.4304334232390694</v>
          </cell>
          <cell r="D4374">
            <v>4.3472886397866457</v>
          </cell>
          <cell r="E4374">
            <v>4.4007387161254883</v>
          </cell>
        </row>
        <row r="4375">
          <cell r="A4375">
            <v>42867</v>
          </cell>
          <cell r="B4375">
            <v>4.6026626402063293</v>
          </cell>
          <cell r="C4375">
            <v>4.6264182956941493</v>
          </cell>
          <cell r="D4375">
            <v>4.5581208569641039</v>
          </cell>
          <cell r="E4375">
            <v>4.5878152847290039</v>
          </cell>
        </row>
        <row r="4376">
          <cell r="A4376">
            <v>42870</v>
          </cell>
          <cell r="B4376">
            <v>4.6828364134701994</v>
          </cell>
          <cell r="C4376">
            <v>4.7125308299707376</v>
          </cell>
          <cell r="D4376">
            <v>4.6472026605661219</v>
          </cell>
          <cell r="E4376">
            <v>4.6561112403869629</v>
          </cell>
        </row>
        <row r="4377">
          <cell r="A4377">
            <v>42871</v>
          </cell>
          <cell r="B4377">
            <v>4.6828385671599051</v>
          </cell>
          <cell r="C4377">
            <v>4.6858078119427971</v>
          </cell>
          <cell r="D4377">
            <v>4.6086020669818959</v>
          </cell>
          <cell r="E4377">
            <v>4.6620521545410156</v>
          </cell>
        </row>
        <row r="4378">
          <cell r="A4378">
            <v>42872</v>
          </cell>
          <cell r="B4378">
            <v>4.6204807398132788</v>
          </cell>
          <cell r="C4378">
            <v>4.6679920632968379</v>
          </cell>
          <cell r="D4378">
            <v>4.6056333804272107</v>
          </cell>
          <cell r="E4378">
            <v>4.6353278160095206</v>
          </cell>
        </row>
        <row r="4379">
          <cell r="A4379">
            <v>42873</v>
          </cell>
          <cell r="B4379">
            <v>3.6969769352976698</v>
          </cell>
          <cell r="C4379">
            <v>4.15724320378302</v>
          </cell>
          <cell r="D4379">
            <v>3.6969769352976698</v>
          </cell>
          <cell r="E4379">
            <v>3.904839038848877</v>
          </cell>
        </row>
        <row r="4380">
          <cell r="A4380">
            <v>42874</v>
          </cell>
          <cell r="B4380">
            <v>4.0830065580864332</v>
          </cell>
          <cell r="C4380">
            <v>4.1275483345351294</v>
          </cell>
          <cell r="D4380">
            <v>3.9968922492798349</v>
          </cell>
          <cell r="E4380">
            <v>4.0444035530090332</v>
          </cell>
        </row>
        <row r="4381">
          <cell r="A4381">
            <v>42877</v>
          </cell>
          <cell r="B4381">
            <v>3.96422883662337</v>
          </cell>
          <cell r="C4381">
            <v>4.0117401467988234</v>
          </cell>
          <cell r="D4381">
            <v>3.8602976332222561</v>
          </cell>
          <cell r="E4381">
            <v>3.9790759086608891</v>
          </cell>
        </row>
        <row r="4382">
          <cell r="A4382">
            <v>42878</v>
          </cell>
          <cell r="B4382">
            <v>3.993922897575084</v>
          </cell>
          <cell r="C4382">
            <v>4.0384649591715904</v>
          </cell>
          <cell r="D4382">
            <v>3.9731367720772131</v>
          </cell>
          <cell r="E4382">
            <v>4.005800724029541</v>
          </cell>
        </row>
        <row r="4383">
          <cell r="A4383">
            <v>42879</v>
          </cell>
          <cell r="B4383">
            <v>4.0830071580553273</v>
          </cell>
          <cell r="C4383">
            <v>4.1839688349103277</v>
          </cell>
          <cell r="D4383">
            <v>4.0651902749439586</v>
          </cell>
          <cell r="E4383">
            <v>4.172091007232666</v>
          </cell>
        </row>
        <row r="4384">
          <cell r="A4384">
            <v>42880</v>
          </cell>
          <cell r="B4384">
            <v>4.1483343451311496</v>
          </cell>
          <cell r="C4384">
            <v>4.2136622399091932</v>
          </cell>
          <cell r="D4384">
            <v>4.0473726927782137</v>
          </cell>
          <cell r="E4384">
            <v>4.0800366401672363</v>
          </cell>
        </row>
        <row r="4385">
          <cell r="A4385">
            <v>42881</v>
          </cell>
          <cell r="B4385">
            <v>3.999862383852641</v>
          </cell>
          <cell r="C4385">
            <v>4.0948850057381598</v>
          </cell>
          <cell r="D4385">
            <v>3.9790759729228711</v>
          </cell>
          <cell r="E4385">
            <v>4.0622210502624512</v>
          </cell>
        </row>
        <row r="4386">
          <cell r="A4386">
            <v>42884</v>
          </cell>
          <cell r="B4386">
            <v>4.0622210502624512</v>
          </cell>
          <cell r="C4386">
            <v>4.0622210502624512</v>
          </cell>
          <cell r="D4386">
            <v>4.0622210502624512</v>
          </cell>
          <cell r="E4386">
            <v>4.0622210502624512</v>
          </cell>
        </row>
        <row r="4387">
          <cell r="A4387">
            <v>42885</v>
          </cell>
          <cell r="B4387">
            <v>4.0236175438202668</v>
          </cell>
          <cell r="C4387">
            <v>4.0503427237318332</v>
          </cell>
          <cell r="D4387">
            <v>3.9671976566314702</v>
          </cell>
          <cell r="E4387">
            <v>3.9671976566314702</v>
          </cell>
        </row>
        <row r="4388">
          <cell r="A4388">
            <v>42886</v>
          </cell>
          <cell r="B4388">
            <v>3.922655913530348</v>
          </cell>
          <cell r="C4388">
            <v>3.952350621069693</v>
          </cell>
          <cell r="D4388">
            <v>3.8454499004798262</v>
          </cell>
          <cell r="E4388">
            <v>3.8484194278717041</v>
          </cell>
        </row>
        <row r="4389">
          <cell r="A4389">
            <v>42887</v>
          </cell>
          <cell r="B4389">
            <v>3.9078080324154492</v>
          </cell>
          <cell r="C4389">
            <v>3.9464110337313678</v>
          </cell>
          <cell r="D4389">
            <v>3.8068463802337651</v>
          </cell>
          <cell r="E4389">
            <v>3.8068463802337651</v>
          </cell>
        </row>
        <row r="4390">
          <cell r="A4390">
            <v>42888</v>
          </cell>
          <cell r="B4390">
            <v>3.7979377701205181</v>
          </cell>
          <cell r="C4390">
            <v>3.8751437664031978</v>
          </cell>
          <cell r="D4390">
            <v>3.7652738254730722</v>
          </cell>
          <cell r="E4390">
            <v>3.8751437664031978</v>
          </cell>
        </row>
        <row r="4391">
          <cell r="A4391">
            <v>42891</v>
          </cell>
          <cell r="B4391">
            <v>3.8484203012329998</v>
          </cell>
          <cell r="C4391">
            <v>3.931565104746459</v>
          </cell>
          <cell r="D4391">
            <v>3.8365424721596479</v>
          </cell>
          <cell r="E4391">
            <v>3.9137485027313228</v>
          </cell>
        </row>
        <row r="4392">
          <cell r="A4392">
            <v>42892</v>
          </cell>
          <cell r="B4392">
            <v>3.9285955766806748</v>
          </cell>
          <cell r="C4392">
            <v>3.9582902909589448</v>
          </cell>
          <cell r="D4392">
            <v>3.8692064313139189</v>
          </cell>
          <cell r="E4392">
            <v>3.9137485027313228</v>
          </cell>
        </row>
        <row r="4393">
          <cell r="A4393">
            <v>42893</v>
          </cell>
          <cell r="B4393">
            <v>3.94344192326587</v>
          </cell>
          <cell r="C4393">
            <v>3.9612588039050012</v>
          </cell>
          <cell r="D4393">
            <v>3.803877538216474</v>
          </cell>
          <cell r="E4393">
            <v>3.821694135665894</v>
          </cell>
        </row>
        <row r="4394">
          <cell r="A4394">
            <v>42894</v>
          </cell>
          <cell r="B4394">
            <v>3.7949701696336748</v>
          </cell>
          <cell r="C4394">
            <v>3.8484205454505638</v>
          </cell>
          <cell r="D4394">
            <v>3.774184038233686</v>
          </cell>
          <cell r="E4394">
            <v>3.8127870559692378</v>
          </cell>
        </row>
        <row r="4395">
          <cell r="A4395">
            <v>42895</v>
          </cell>
          <cell r="B4395">
            <v>3.8484193180887609</v>
          </cell>
          <cell r="C4395">
            <v>3.8899918508199711</v>
          </cell>
          <cell r="D4395">
            <v>3.8098163126647182</v>
          </cell>
          <cell r="E4395">
            <v>3.8157553672790532</v>
          </cell>
        </row>
        <row r="4396">
          <cell r="A4396">
            <v>42898</v>
          </cell>
          <cell r="B4396">
            <v>3.851390013814898</v>
          </cell>
          <cell r="C4396">
            <v>3.8692066166836079</v>
          </cell>
          <cell r="D4396">
            <v>3.7920008656028692</v>
          </cell>
          <cell r="E4396">
            <v>3.8306035995483398</v>
          </cell>
        </row>
        <row r="4397">
          <cell r="A4397">
            <v>42899</v>
          </cell>
          <cell r="B4397">
            <v>3.8454497098924079</v>
          </cell>
          <cell r="C4397">
            <v>3.866236117415625</v>
          </cell>
          <cell r="D4397">
            <v>3.7919996354362748</v>
          </cell>
          <cell r="E4397">
            <v>3.8424801826477051</v>
          </cell>
        </row>
        <row r="4398">
          <cell r="A4398">
            <v>42900</v>
          </cell>
          <cell r="B4398">
            <v>3.8424798642940181</v>
          </cell>
          <cell r="C4398">
            <v>3.8721745679014008</v>
          </cell>
          <cell r="D4398">
            <v>3.7444877388552071</v>
          </cell>
          <cell r="E4398">
            <v>3.7474572658538818</v>
          </cell>
        </row>
        <row r="4399">
          <cell r="A4399">
            <v>42901</v>
          </cell>
          <cell r="B4399">
            <v>3.7474572658538818</v>
          </cell>
          <cell r="C4399">
            <v>3.7474572658538818</v>
          </cell>
          <cell r="D4399">
            <v>3.7474572658538818</v>
          </cell>
          <cell r="E4399">
            <v>3.7474572658538818</v>
          </cell>
        </row>
        <row r="4400">
          <cell r="A4400">
            <v>42902</v>
          </cell>
          <cell r="B4400">
            <v>3.7355796517489108</v>
          </cell>
          <cell r="C4400">
            <v>3.7385491789150782</v>
          </cell>
          <cell r="D4400">
            <v>3.625709695308025</v>
          </cell>
          <cell r="E4400">
            <v>3.6464958190917969</v>
          </cell>
        </row>
        <row r="4401">
          <cell r="A4401">
            <v>42905</v>
          </cell>
          <cell r="B4401">
            <v>3.6554048544013189</v>
          </cell>
          <cell r="C4401">
            <v>3.7029161621996258</v>
          </cell>
          <cell r="D4401">
            <v>3.6286796729673392</v>
          </cell>
          <cell r="E4401">
            <v>3.649465799331665</v>
          </cell>
        </row>
        <row r="4402">
          <cell r="A4402">
            <v>42906</v>
          </cell>
          <cell r="B4402">
            <v>3.598984348675129</v>
          </cell>
          <cell r="C4402">
            <v>3.601953875702252</v>
          </cell>
          <cell r="D4402">
            <v>3.4920839244058541</v>
          </cell>
          <cell r="E4402">
            <v>3.5217783451080318</v>
          </cell>
        </row>
        <row r="4403">
          <cell r="A4403">
            <v>42907</v>
          </cell>
          <cell r="B4403">
            <v>3.5485040245390729</v>
          </cell>
          <cell r="C4403">
            <v>3.598984858390911</v>
          </cell>
          <cell r="D4403">
            <v>3.44160358512974</v>
          </cell>
          <cell r="E4403">
            <v>3.4564509391784668</v>
          </cell>
        </row>
        <row r="4404">
          <cell r="A4404">
            <v>42908</v>
          </cell>
          <cell r="B4404">
            <v>3.4920848483451978</v>
          </cell>
          <cell r="C4404">
            <v>3.5752296447753911</v>
          </cell>
          <cell r="D4404">
            <v>3.4802070202837418</v>
          </cell>
          <cell r="E4404">
            <v>3.5752296447753911</v>
          </cell>
        </row>
        <row r="4405">
          <cell r="A4405">
            <v>42909</v>
          </cell>
          <cell r="B4405">
            <v>3.5960144572127848</v>
          </cell>
          <cell r="C4405">
            <v>3.6078922809278451</v>
          </cell>
          <cell r="D4405">
            <v>3.524747514922427</v>
          </cell>
          <cell r="E4405">
            <v>3.5425643920898442</v>
          </cell>
        </row>
        <row r="4406">
          <cell r="A4406">
            <v>42912</v>
          </cell>
          <cell r="B4406">
            <v>3.5930459604479892</v>
          </cell>
          <cell r="C4406">
            <v>3.6524350913666099</v>
          </cell>
          <cell r="D4406">
            <v>3.5752290795775461</v>
          </cell>
          <cell r="E4406">
            <v>3.6435267925262451</v>
          </cell>
        </row>
        <row r="4407">
          <cell r="A4407">
            <v>42913</v>
          </cell>
          <cell r="B4407">
            <v>3.6643130174757972</v>
          </cell>
          <cell r="C4407">
            <v>3.7058852686576449</v>
          </cell>
          <cell r="D4407">
            <v>3.6019543575133022</v>
          </cell>
          <cell r="E4407">
            <v>3.625710010528564</v>
          </cell>
        </row>
        <row r="4408">
          <cell r="A4408">
            <v>42914</v>
          </cell>
          <cell r="B4408">
            <v>3.6435268304832311</v>
          </cell>
          <cell r="C4408">
            <v>3.6583739009752718</v>
          </cell>
          <cell r="D4408">
            <v>3.5663208178898622</v>
          </cell>
          <cell r="E4408">
            <v>3.5871069431304932</v>
          </cell>
        </row>
        <row r="4409">
          <cell r="A4409">
            <v>42915</v>
          </cell>
          <cell r="B4409">
            <v>3.6405571519489999</v>
          </cell>
          <cell r="C4409">
            <v>3.6524349777632832</v>
          </cell>
          <cell r="D4409">
            <v>3.590076321440872</v>
          </cell>
          <cell r="E4409">
            <v>3.616801500320435</v>
          </cell>
        </row>
        <row r="4410">
          <cell r="A4410">
            <v>42916</v>
          </cell>
          <cell r="B4410">
            <v>3.6375881059773478</v>
          </cell>
          <cell r="C4410">
            <v>3.7058855426482959</v>
          </cell>
          <cell r="D4410">
            <v>3.619771223303768</v>
          </cell>
          <cell r="E4410">
            <v>3.6732215881347661</v>
          </cell>
        </row>
        <row r="4411">
          <cell r="A4411">
            <v>42919</v>
          </cell>
          <cell r="B4411">
            <v>3.6464964298035438</v>
          </cell>
          <cell r="C4411">
            <v>3.6850994398598118</v>
          </cell>
          <cell r="D4411">
            <v>3.628679830202032</v>
          </cell>
          <cell r="E4411">
            <v>3.6702520847320561</v>
          </cell>
        </row>
        <row r="4412">
          <cell r="A4412">
            <v>42920</v>
          </cell>
          <cell r="B4412">
            <v>3.6643127150613068</v>
          </cell>
          <cell r="C4412">
            <v>3.6910378932952881</v>
          </cell>
          <cell r="D4412">
            <v>3.6583736607027788</v>
          </cell>
          <cell r="E4412">
            <v>3.6910378932952881</v>
          </cell>
        </row>
        <row r="4413">
          <cell r="A4413">
            <v>42921</v>
          </cell>
          <cell r="B4413">
            <v>3.6761908439834281</v>
          </cell>
          <cell r="C4413">
            <v>3.717763378354999</v>
          </cell>
          <cell r="D4413">
            <v>3.5989848300889631</v>
          </cell>
          <cell r="E4413">
            <v>3.625710010528564</v>
          </cell>
        </row>
        <row r="4414">
          <cell r="A4414">
            <v>42922</v>
          </cell>
          <cell r="B4414">
            <v>3.6464969096193198</v>
          </cell>
          <cell r="C4414">
            <v>3.670252567673665</v>
          </cell>
          <cell r="D4414">
            <v>3.587107764483457</v>
          </cell>
          <cell r="E4414">
            <v>3.613832950592041</v>
          </cell>
        </row>
        <row r="4415">
          <cell r="A4415">
            <v>42923</v>
          </cell>
          <cell r="B4415">
            <v>3.6019535106651421</v>
          </cell>
          <cell r="C4415">
            <v>3.613831334380202</v>
          </cell>
          <cell r="D4415">
            <v>3.518808744659724</v>
          </cell>
          <cell r="E4415">
            <v>3.5425643920898442</v>
          </cell>
        </row>
        <row r="4416">
          <cell r="A4416">
            <v>42926</v>
          </cell>
          <cell r="B4416">
            <v>3.5128706062046948</v>
          </cell>
          <cell r="C4416">
            <v>3.566320968439507</v>
          </cell>
          <cell r="D4416">
            <v>3.4861454250872899</v>
          </cell>
          <cell r="E4416">
            <v>3.5574123859405522</v>
          </cell>
        </row>
        <row r="4417">
          <cell r="A4417">
            <v>42927</v>
          </cell>
          <cell r="B4417">
            <v>3.5485040785031972</v>
          </cell>
          <cell r="C4417">
            <v>3.696977054868936</v>
          </cell>
          <cell r="D4417">
            <v>3.533656724228678</v>
          </cell>
          <cell r="E4417">
            <v>3.6613435745239258</v>
          </cell>
        </row>
        <row r="4418">
          <cell r="A4418">
            <v>42928</v>
          </cell>
          <cell r="B4418">
            <v>3.7533966308242479</v>
          </cell>
          <cell r="C4418">
            <v>3.8573275356815162</v>
          </cell>
          <cell r="D4418">
            <v>3.7147936262122219</v>
          </cell>
          <cell r="E4418">
            <v>3.8424801826477051</v>
          </cell>
        </row>
        <row r="4419">
          <cell r="A4419">
            <v>42929</v>
          </cell>
          <cell r="B4419">
            <v>3.848419315029735</v>
          </cell>
          <cell r="C4419">
            <v>3.872174967088768</v>
          </cell>
          <cell r="D4419">
            <v>3.8009080109116669</v>
          </cell>
          <cell r="E4419">
            <v>3.821694135665894</v>
          </cell>
        </row>
        <row r="4420">
          <cell r="A4420">
            <v>42930</v>
          </cell>
          <cell r="B4420">
            <v>3.8484185920599892</v>
          </cell>
          <cell r="C4420">
            <v>3.878113293150145</v>
          </cell>
          <cell r="D4420">
            <v>3.8335712415149108</v>
          </cell>
          <cell r="E4420">
            <v>3.8751437664031978</v>
          </cell>
        </row>
        <row r="4421">
          <cell r="A4421">
            <v>42933</v>
          </cell>
          <cell r="B4421">
            <v>3.869206114484752</v>
          </cell>
          <cell r="C4421">
            <v>3.875145170130001</v>
          </cell>
          <cell r="D4421">
            <v>3.8216948020818018</v>
          </cell>
          <cell r="E4421">
            <v>3.8276338577270508</v>
          </cell>
        </row>
        <row r="4422">
          <cell r="A4422">
            <v>42934</v>
          </cell>
          <cell r="B4422">
            <v>3.860297062926219</v>
          </cell>
          <cell r="C4422">
            <v>3.866236117415625</v>
          </cell>
          <cell r="D4422">
            <v>3.8098162325250851</v>
          </cell>
          <cell r="E4422">
            <v>3.8424801826477051</v>
          </cell>
        </row>
        <row r="4423">
          <cell r="A4423">
            <v>42935</v>
          </cell>
          <cell r="B4423">
            <v>3.8602966914780579</v>
          </cell>
          <cell r="C4423">
            <v>3.9404722202321092</v>
          </cell>
          <cell r="D4423">
            <v>3.8513883937908342</v>
          </cell>
          <cell r="E4423">
            <v>3.9285941123962398</v>
          </cell>
        </row>
        <row r="4424">
          <cell r="A4424">
            <v>42936</v>
          </cell>
          <cell r="B4424">
            <v>3.9464113618279799</v>
          </cell>
          <cell r="C4424">
            <v>3.9642282420664641</v>
          </cell>
          <cell r="D4424">
            <v>3.8692053527773909</v>
          </cell>
          <cell r="E4424">
            <v>3.8899917602539058</v>
          </cell>
        </row>
        <row r="4425">
          <cell r="A4425">
            <v>42937</v>
          </cell>
          <cell r="B4425">
            <v>3.8602966656193032</v>
          </cell>
          <cell r="C4425">
            <v>3.872174490185929</v>
          </cell>
          <cell r="D4425">
            <v>3.7623045421472181</v>
          </cell>
          <cell r="E4425">
            <v>3.7682433128356929</v>
          </cell>
        </row>
        <row r="4426">
          <cell r="A4426">
            <v>42940</v>
          </cell>
          <cell r="B4426">
            <v>3.809817473292255</v>
          </cell>
          <cell r="C4426">
            <v>3.8365426608189339</v>
          </cell>
          <cell r="D4426">
            <v>3.7920008704010009</v>
          </cell>
          <cell r="E4426">
            <v>3.824664831161499</v>
          </cell>
        </row>
        <row r="4427">
          <cell r="A4427">
            <v>42941</v>
          </cell>
          <cell r="B4427">
            <v>3.863267370715652</v>
          </cell>
          <cell r="C4427">
            <v>3.9345343398492658</v>
          </cell>
          <cell r="D4427">
            <v>3.863267370715652</v>
          </cell>
          <cell r="E4427">
            <v>3.9256260395050049</v>
          </cell>
        </row>
        <row r="4428">
          <cell r="A4428">
            <v>42942</v>
          </cell>
          <cell r="B4428">
            <v>3.9493814261653379</v>
          </cell>
          <cell r="C4428">
            <v>3.9612592535430942</v>
          </cell>
          <cell r="D4428">
            <v>3.8543585239535489</v>
          </cell>
          <cell r="E4428">
            <v>3.8781144618988042</v>
          </cell>
        </row>
        <row r="4429">
          <cell r="A4429">
            <v>42943</v>
          </cell>
          <cell r="B4429">
            <v>3.8751443173011921</v>
          </cell>
          <cell r="C4429">
            <v>3.9107777937613091</v>
          </cell>
          <cell r="D4429">
            <v>3.8602969646453862</v>
          </cell>
          <cell r="E4429">
            <v>3.8602969646453862</v>
          </cell>
        </row>
        <row r="4430">
          <cell r="A4430">
            <v>42944</v>
          </cell>
          <cell r="B4430">
            <v>3.854358444737171</v>
          </cell>
          <cell r="C4430">
            <v>3.8989005088806161</v>
          </cell>
          <cell r="D4430">
            <v>3.8335723180507388</v>
          </cell>
          <cell r="E4430">
            <v>3.8989005088806148</v>
          </cell>
        </row>
        <row r="4431">
          <cell r="A4431">
            <v>42947</v>
          </cell>
          <cell r="B4431">
            <v>3.9256259583831579</v>
          </cell>
          <cell r="C4431">
            <v>3.9523511420534359</v>
          </cell>
          <cell r="D4431">
            <v>3.8810838912027759</v>
          </cell>
          <cell r="E4431">
            <v>3.946412086486816</v>
          </cell>
        </row>
        <row r="4432">
          <cell r="A4432">
            <v>42948</v>
          </cell>
          <cell r="B4432">
            <v>3.9493818528849989</v>
          </cell>
          <cell r="C4432">
            <v>3.955320625620673</v>
          </cell>
          <cell r="D4432">
            <v>3.884053653653941</v>
          </cell>
          <cell r="E4432">
            <v>3.895931482315063</v>
          </cell>
        </row>
        <row r="4433">
          <cell r="A4433">
            <v>42949</v>
          </cell>
          <cell r="B4433">
            <v>3.8989002392733361</v>
          </cell>
          <cell r="C4433">
            <v>4.0414341550208306</v>
          </cell>
          <cell r="D4433">
            <v>3.8840528855855432</v>
          </cell>
          <cell r="E4433">
            <v>4.0117397308349609</v>
          </cell>
        </row>
        <row r="4434">
          <cell r="A4434">
            <v>42950</v>
          </cell>
          <cell r="B4434">
            <v>4.0295565893016176</v>
          </cell>
          <cell r="C4434">
            <v>4.0562817710300312</v>
          </cell>
          <cell r="D4434">
            <v>3.9523508548736568</v>
          </cell>
          <cell r="E4434">
            <v>3.9523508548736568</v>
          </cell>
        </row>
        <row r="4435">
          <cell r="A4435">
            <v>42951</v>
          </cell>
          <cell r="B4435">
            <v>3.9820454363442912</v>
          </cell>
          <cell r="C4435">
            <v>4.0028315637486154</v>
          </cell>
          <cell r="D4435">
            <v>3.9375036538522412</v>
          </cell>
          <cell r="E4435">
            <v>3.9790759086608891</v>
          </cell>
        </row>
        <row r="4436">
          <cell r="A4436">
            <v>42954</v>
          </cell>
          <cell r="B4436">
            <v>3.9642281403208148</v>
          </cell>
          <cell r="C4436">
            <v>4.0444033913619579</v>
          </cell>
          <cell r="D4436">
            <v>3.9582890859971842</v>
          </cell>
          <cell r="E4436">
            <v>4.0236172676086426</v>
          </cell>
        </row>
        <row r="4437">
          <cell r="A4437">
            <v>42955</v>
          </cell>
          <cell r="B4437">
            <v>4.008770251440585</v>
          </cell>
          <cell r="C4437">
            <v>4.0651898563018278</v>
          </cell>
          <cell r="D4437">
            <v>3.996892424986128</v>
          </cell>
          <cell r="E4437">
            <v>4.005800724029541</v>
          </cell>
        </row>
        <row r="4438">
          <cell r="A4438">
            <v>42956</v>
          </cell>
          <cell r="B4438">
            <v>4.0117399451221303</v>
          </cell>
          <cell r="C4438">
            <v>4.0414343708941276</v>
          </cell>
          <cell r="D4438">
            <v>3.9909535355730261</v>
          </cell>
          <cell r="E4438">
            <v>4.01470947265625</v>
          </cell>
        </row>
        <row r="4439">
          <cell r="A4439">
            <v>42957</v>
          </cell>
          <cell r="B4439">
            <v>4.0384656244999464</v>
          </cell>
          <cell r="C4439">
            <v>4.0562822255220166</v>
          </cell>
          <cell r="D4439">
            <v>3.9048397008855722</v>
          </cell>
          <cell r="E4439">
            <v>3.916717529296875</v>
          </cell>
        </row>
        <row r="4440">
          <cell r="A4440">
            <v>42958</v>
          </cell>
          <cell r="B4440">
            <v>3.9018698125077722</v>
          </cell>
          <cell r="C4440">
            <v>3.9196864105907498</v>
          </cell>
          <cell r="D4440">
            <v>3.842480397058591</v>
          </cell>
          <cell r="E4440">
            <v>3.8454499244689941</v>
          </cell>
        </row>
        <row r="4441">
          <cell r="A4441">
            <v>42961</v>
          </cell>
          <cell r="B4441">
            <v>3.8543580470831258</v>
          </cell>
          <cell r="C4441">
            <v>3.9256252857220502</v>
          </cell>
          <cell r="D4441">
            <v>3.8335719225411982</v>
          </cell>
          <cell r="E4441">
            <v>3.8840527534484859</v>
          </cell>
        </row>
        <row r="4442">
          <cell r="A4442">
            <v>42962</v>
          </cell>
          <cell r="B4442">
            <v>3.8840529134506721</v>
          </cell>
          <cell r="C4442">
            <v>3.9315642190406952</v>
          </cell>
          <cell r="D4442">
            <v>3.8751446144499728</v>
          </cell>
          <cell r="E4442">
            <v>3.904839038848877</v>
          </cell>
        </row>
        <row r="4443">
          <cell r="A4443">
            <v>42963</v>
          </cell>
          <cell r="B4443">
            <v>3.9493813449960098</v>
          </cell>
          <cell r="C4443">
            <v>3.9731369992632861</v>
          </cell>
          <cell r="D4443">
            <v>3.8899922093278212</v>
          </cell>
          <cell r="E4443">
            <v>3.8989005088806148</v>
          </cell>
        </row>
        <row r="4444">
          <cell r="A4444">
            <v>42964</v>
          </cell>
          <cell r="B4444">
            <v>3.895929887252513</v>
          </cell>
          <cell r="C4444">
            <v>3.9375024121408</v>
          </cell>
          <cell r="D4444">
            <v>3.8662354693520138</v>
          </cell>
          <cell r="E4444">
            <v>3.8751437664031978</v>
          </cell>
        </row>
        <row r="4445">
          <cell r="A4445">
            <v>42965</v>
          </cell>
          <cell r="B4445">
            <v>3.9078091081957171</v>
          </cell>
          <cell r="C4445">
            <v>4.0384654998779297</v>
          </cell>
          <cell r="D4445">
            <v>3.9078091081957171</v>
          </cell>
          <cell r="E4445">
            <v>4.0384654998779297</v>
          </cell>
        </row>
        <row r="4446">
          <cell r="A4446">
            <v>42968</v>
          </cell>
          <cell r="B4446">
            <v>4.050342726957556</v>
          </cell>
          <cell r="C4446">
            <v>4.0562814985039024</v>
          </cell>
          <cell r="D4446">
            <v>3.9434420072261571</v>
          </cell>
          <cell r="E4446">
            <v>3.9612588882446289</v>
          </cell>
        </row>
        <row r="4447">
          <cell r="A4447">
            <v>42969</v>
          </cell>
          <cell r="B4447">
            <v>4.0681592163786826</v>
          </cell>
          <cell r="C4447">
            <v>4.1186400475311471</v>
          </cell>
          <cell r="D4447">
            <v>4.0503426190247023</v>
          </cell>
          <cell r="E4447">
            <v>4.0948843955993652</v>
          </cell>
        </row>
        <row r="4448">
          <cell r="A4448">
            <v>42970</v>
          </cell>
          <cell r="B4448">
            <v>4.091915372767204</v>
          </cell>
          <cell r="C4448">
            <v>4.1364574380227808</v>
          </cell>
          <cell r="D4448">
            <v>4.0533123628216012</v>
          </cell>
          <cell r="E4448">
            <v>4.0859766006469727</v>
          </cell>
        </row>
        <row r="4449">
          <cell r="A4449">
            <v>42971</v>
          </cell>
          <cell r="B4449">
            <v>4.0919146063858562</v>
          </cell>
          <cell r="C4449">
            <v>4.1245788380934911</v>
          </cell>
          <cell r="D4449">
            <v>4.0622201849667334</v>
          </cell>
          <cell r="E4449">
            <v>4.0978536605834961</v>
          </cell>
        </row>
        <row r="4450">
          <cell r="A4450">
            <v>42972</v>
          </cell>
          <cell r="B4450">
            <v>4.1186401604348726</v>
          </cell>
          <cell r="C4450">
            <v>4.1394262856475619</v>
          </cell>
          <cell r="D4450">
            <v>4.1008235625924856</v>
          </cell>
          <cell r="E4450">
            <v>4.1216096878051758</v>
          </cell>
        </row>
        <row r="4451">
          <cell r="A4451">
            <v>42975</v>
          </cell>
          <cell r="B4451">
            <v>4.1364568260882928</v>
          </cell>
          <cell r="C4451">
            <v>4.1661512486760337</v>
          </cell>
          <cell r="D4451">
            <v>4.0859759961804611</v>
          </cell>
          <cell r="E4451">
            <v>4.1186399459838867</v>
          </cell>
        </row>
        <row r="4452">
          <cell r="A4452">
            <v>42976</v>
          </cell>
          <cell r="B4452">
            <v>4.0859757621474504</v>
          </cell>
          <cell r="C4452">
            <v>4.1127009391784668</v>
          </cell>
          <cell r="D4452">
            <v>4.0622201121620316</v>
          </cell>
          <cell r="E4452">
            <v>4.1127009391784668</v>
          </cell>
        </row>
        <row r="4453">
          <cell r="A4453">
            <v>42977</v>
          </cell>
          <cell r="B4453">
            <v>4.0948846165908774</v>
          </cell>
          <cell r="C4453">
            <v>4.1275485689624469</v>
          </cell>
          <cell r="D4453">
            <v>3.9909534213881219</v>
          </cell>
          <cell r="E4453">
            <v>3.9939229488372798</v>
          </cell>
        </row>
        <row r="4454">
          <cell r="A4454">
            <v>42978</v>
          </cell>
          <cell r="B4454">
            <v>4.0176778745926498</v>
          </cell>
          <cell r="C4454">
            <v>4.0889451045198753</v>
          </cell>
          <cell r="D4454">
            <v>3.999861279503099</v>
          </cell>
          <cell r="E4454">
            <v>4.0533113479614258</v>
          </cell>
        </row>
        <row r="4455">
          <cell r="A4455">
            <v>42979</v>
          </cell>
          <cell r="B4455">
            <v>4.1127009545635227</v>
          </cell>
          <cell r="C4455">
            <v>4.2136623257843882</v>
          </cell>
          <cell r="D4455">
            <v>4.103792373393401</v>
          </cell>
          <cell r="E4455">
            <v>4.1631817817687988</v>
          </cell>
        </row>
        <row r="4456">
          <cell r="A4456">
            <v>42982</v>
          </cell>
          <cell r="B4456">
            <v>4.1453649643821784</v>
          </cell>
          <cell r="C4456">
            <v>4.2106931446546616</v>
          </cell>
          <cell r="D4456">
            <v>4.1394259101802753</v>
          </cell>
          <cell r="E4456">
            <v>4.2077236175537109</v>
          </cell>
        </row>
        <row r="4457">
          <cell r="A4457">
            <v>42983</v>
          </cell>
          <cell r="B4457">
            <v>4.3265020483629337</v>
          </cell>
          <cell r="C4457">
            <v>4.3502576997721834</v>
          </cell>
          <cell r="D4457">
            <v>4.2255403882787688</v>
          </cell>
          <cell r="E4457">
            <v>4.2789907455444336</v>
          </cell>
        </row>
        <row r="4458">
          <cell r="A4458">
            <v>42984</v>
          </cell>
          <cell r="B4458">
            <v>4.3502585216669774</v>
          </cell>
          <cell r="C4458">
            <v>4.4601287841796884</v>
          </cell>
          <cell r="D4458">
            <v>4.3086862654413904</v>
          </cell>
          <cell r="E4458">
            <v>4.4601287841796884</v>
          </cell>
        </row>
        <row r="4459">
          <cell r="A4459">
            <v>42985</v>
          </cell>
          <cell r="B4459">
            <v>4.4601287841796884</v>
          </cell>
          <cell r="C4459">
            <v>4.4601287841796884</v>
          </cell>
          <cell r="D4459">
            <v>4.4601287841796884</v>
          </cell>
          <cell r="E4459">
            <v>4.4601287841796884</v>
          </cell>
        </row>
        <row r="4460">
          <cell r="A4460">
            <v>42986</v>
          </cell>
          <cell r="B4460">
            <v>4.4838844047688227</v>
          </cell>
          <cell r="C4460">
            <v>4.4987314771954727</v>
          </cell>
          <cell r="D4460">
            <v>4.3621363152661106</v>
          </cell>
          <cell r="E4460">
            <v>4.3680753707885742</v>
          </cell>
        </row>
        <row r="4461">
          <cell r="A4461">
            <v>42989</v>
          </cell>
          <cell r="B4461">
            <v>4.4185551340282254</v>
          </cell>
          <cell r="C4461">
            <v>4.4690359609177914</v>
          </cell>
          <cell r="D4461">
            <v>4.3977690111406469</v>
          </cell>
          <cell r="E4461">
            <v>4.4512190818786621</v>
          </cell>
        </row>
        <row r="4462">
          <cell r="A4462">
            <v>42990</v>
          </cell>
          <cell r="B4462">
            <v>4.4482504258036242</v>
          </cell>
          <cell r="C4462">
            <v>4.5017007901968542</v>
          </cell>
          <cell r="D4462">
            <v>4.4126169439380512</v>
          </cell>
          <cell r="E4462">
            <v>4.4155864715576172</v>
          </cell>
        </row>
        <row r="4463">
          <cell r="A4463">
            <v>42991</v>
          </cell>
          <cell r="B4463">
            <v>4.4363719173960208</v>
          </cell>
          <cell r="C4463">
            <v>4.4838835024453738</v>
          </cell>
          <cell r="D4463">
            <v>4.3977691970273227</v>
          </cell>
          <cell r="E4463">
            <v>4.463097095489502</v>
          </cell>
        </row>
        <row r="4464">
          <cell r="A4464">
            <v>42992</v>
          </cell>
          <cell r="B4464">
            <v>4.4630977865245152</v>
          </cell>
          <cell r="C4464">
            <v>4.5313955059147881</v>
          </cell>
          <cell r="D4464">
            <v>4.4601285420908221</v>
          </cell>
          <cell r="E4464">
            <v>4.4660673141479492</v>
          </cell>
        </row>
        <row r="4465">
          <cell r="A4465">
            <v>42993</v>
          </cell>
          <cell r="B4465">
            <v>4.4749756138285104</v>
          </cell>
          <cell r="C4465">
            <v>4.5046703236833654</v>
          </cell>
          <cell r="D4465">
            <v>4.4512199592205208</v>
          </cell>
          <cell r="E4465">
            <v>4.4660673141479492</v>
          </cell>
        </row>
        <row r="4466">
          <cell r="A4466">
            <v>42996</v>
          </cell>
          <cell r="B4466">
            <v>4.4601285420908221</v>
          </cell>
          <cell r="C4466">
            <v>4.5106090957404934</v>
          </cell>
          <cell r="D4466">
            <v>4.4482504315970868</v>
          </cell>
          <cell r="E4466">
            <v>4.4660673141479492</v>
          </cell>
        </row>
        <row r="4467">
          <cell r="A4467">
            <v>42997</v>
          </cell>
          <cell r="B4467">
            <v>4.4838835688598859</v>
          </cell>
          <cell r="C4467">
            <v>4.504669692933942</v>
          </cell>
          <cell r="D4467">
            <v>4.4304332118812271</v>
          </cell>
          <cell r="E4467">
            <v>4.4957613945007324</v>
          </cell>
        </row>
        <row r="4468">
          <cell r="A4468">
            <v>42998</v>
          </cell>
          <cell r="B4468">
            <v>4.528426968888283</v>
          </cell>
          <cell r="C4468">
            <v>4.7155030022415261</v>
          </cell>
          <cell r="D4468">
            <v>4.4749765927331273</v>
          </cell>
          <cell r="E4468">
            <v>4.7125334739685059</v>
          </cell>
        </row>
        <row r="4469">
          <cell r="A4469">
            <v>42999</v>
          </cell>
          <cell r="B4469">
            <v>4.7065942538327761</v>
          </cell>
          <cell r="C4469">
            <v>4.7392582121659226</v>
          </cell>
          <cell r="D4469">
            <v>4.6264186972108092</v>
          </cell>
          <cell r="E4469">
            <v>4.6531438827514648</v>
          </cell>
        </row>
        <row r="4470">
          <cell r="A4470">
            <v>43000</v>
          </cell>
          <cell r="B4470">
            <v>4.6323575117617084</v>
          </cell>
          <cell r="C4470">
            <v>4.6917466525402407</v>
          </cell>
          <cell r="D4470">
            <v>4.5818766713025152</v>
          </cell>
          <cell r="E4470">
            <v>4.6590824127197266</v>
          </cell>
        </row>
        <row r="4471">
          <cell r="A4471">
            <v>43003</v>
          </cell>
          <cell r="B4471">
            <v>4.6887764179135107</v>
          </cell>
          <cell r="C4471">
            <v>4.7392572507631776</v>
          </cell>
          <cell r="D4471">
            <v>4.6620512377943086</v>
          </cell>
          <cell r="E4471">
            <v>4.7036237716674796</v>
          </cell>
        </row>
        <row r="4472">
          <cell r="A4472">
            <v>43004</v>
          </cell>
          <cell r="B4472">
            <v>4.7095621793264186</v>
          </cell>
          <cell r="C4472">
            <v>4.7214400047737994</v>
          </cell>
          <cell r="D4472">
            <v>4.620478630065918</v>
          </cell>
          <cell r="E4472">
            <v>4.620478630065918</v>
          </cell>
        </row>
        <row r="4473">
          <cell r="A4473">
            <v>43005</v>
          </cell>
          <cell r="B4473">
            <v>4.6620514556023167</v>
          </cell>
          <cell r="C4473">
            <v>4.667990510657261</v>
          </cell>
          <cell r="D4473">
            <v>4.4868532961377081</v>
          </cell>
          <cell r="E4473">
            <v>4.5462427139282227</v>
          </cell>
        </row>
        <row r="4474">
          <cell r="A4474">
            <v>43006</v>
          </cell>
          <cell r="B4474">
            <v>4.5640592850564756</v>
          </cell>
          <cell r="C4474">
            <v>4.6026622931104928</v>
          </cell>
          <cell r="D4474">
            <v>4.5195175051732344</v>
          </cell>
          <cell r="E4474">
            <v>4.5551509857177734</v>
          </cell>
        </row>
        <row r="4475">
          <cell r="A4475">
            <v>43007</v>
          </cell>
          <cell r="B4475">
            <v>4.6026621039064928</v>
          </cell>
          <cell r="C4475">
            <v>4.6086011586813083</v>
          </cell>
          <cell r="D4475">
            <v>4.5432729721069336</v>
          </cell>
          <cell r="E4475">
            <v>4.5432729721069336</v>
          </cell>
        </row>
        <row r="4476">
          <cell r="A4476">
            <v>43010</v>
          </cell>
          <cell r="B4476">
            <v>4.5106088682978376</v>
          </cell>
          <cell r="C4476">
            <v>4.572967529296875</v>
          </cell>
          <cell r="D4476">
            <v>4.4720061438986649</v>
          </cell>
          <cell r="E4476">
            <v>4.572967529296875</v>
          </cell>
        </row>
        <row r="4477">
          <cell r="A4477">
            <v>43011</v>
          </cell>
          <cell r="B4477">
            <v>4.6323571259811276</v>
          </cell>
          <cell r="C4477">
            <v>4.7451963424682617</v>
          </cell>
          <cell r="D4477">
            <v>4.6086014716480763</v>
          </cell>
          <cell r="E4477">
            <v>4.7451963424682617</v>
          </cell>
        </row>
        <row r="4478">
          <cell r="A4478">
            <v>43012</v>
          </cell>
          <cell r="B4478">
            <v>4.7214411103016518</v>
          </cell>
          <cell r="C4478">
            <v>4.7333189385302319</v>
          </cell>
          <cell r="D4478">
            <v>4.6472046130755897</v>
          </cell>
          <cell r="E4478">
            <v>4.6501741409301758</v>
          </cell>
        </row>
        <row r="4479">
          <cell r="A4479">
            <v>43013</v>
          </cell>
          <cell r="B4479">
            <v>4.7155010674898401</v>
          </cell>
          <cell r="C4479">
            <v>4.7837987737980132</v>
          </cell>
          <cell r="D4479">
            <v>4.7065927695156224</v>
          </cell>
          <cell r="E4479">
            <v>4.7214398384094238</v>
          </cell>
        </row>
        <row r="4480">
          <cell r="A4480">
            <v>43014</v>
          </cell>
          <cell r="B4480">
            <v>4.6501741124003866</v>
          </cell>
          <cell r="C4480">
            <v>4.6828383522209007</v>
          </cell>
          <cell r="D4480">
            <v>4.6145406279332679</v>
          </cell>
          <cell r="E4480">
            <v>4.6590824127197266</v>
          </cell>
        </row>
        <row r="4481">
          <cell r="A4481">
            <v>43017</v>
          </cell>
          <cell r="B4481">
            <v>4.6353259838404979</v>
          </cell>
          <cell r="C4481">
            <v>4.7184710502624512</v>
          </cell>
          <cell r="D4481">
            <v>4.6293872123473374</v>
          </cell>
          <cell r="E4481">
            <v>4.7184710502624512</v>
          </cell>
        </row>
        <row r="4482">
          <cell r="A4482">
            <v>43018</v>
          </cell>
          <cell r="B4482">
            <v>4.7897380334701047</v>
          </cell>
          <cell r="C4482">
            <v>4.8075551986694336</v>
          </cell>
          <cell r="D4482">
            <v>4.7541048358303764</v>
          </cell>
          <cell r="E4482">
            <v>4.8075551986694336</v>
          </cell>
        </row>
        <row r="4483">
          <cell r="A4483">
            <v>43019</v>
          </cell>
          <cell r="B4483">
            <v>4.8016160807277766</v>
          </cell>
          <cell r="C4483">
            <v>4.8253717343030136</v>
          </cell>
          <cell r="D4483">
            <v>4.7541047735773034</v>
          </cell>
          <cell r="E4483">
            <v>4.7748908996582031</v>
          </cell>
        </row>
        <row r="4484">
          <cell r="A4484">
            <v>43020</v>
          </cell>
          <cell r="B4484">
            <v>4.7748908996582031</v>
          </cell>
          <cell r="C4484">
            <v>4.7748908996582031</v>
          </cell>
          <cell r="D4484">
            <v>4.7748908996582031</v>
          </cell>
          <cell r="E4484">
            <v>4.7748908996582031</v>
          </cell>
        </row>
        <row r="4485">
          <cell r="A4485">
            <v>43021</v>
          </cell>
          <cell r="B4485">
            <v>4.8194326793143398</v>
          </cell>
          <cell r="C4485">
            <v>4.8372498442803602</v>
          </cell>
          <cell r="D4485">
            <v>4.7689518446695303</v>
          </cell>
          <cell r="E4485">
            <v>4.7748908996582031</v>
          </cell>
        </row>
        <row r="4486">
          <cell r="A4486">
            <v>43024</v>
          </cell>
          <cell r="B4486">
            <v>4.7986469346481639</v>
          </cell>
          <cell r="C4486">
            <v>4.8283416455723227</v>
          </cell>
          <cell r="D4486">
            <v>4.7511356237213107</v>
          </cell>
          <cell r="E4486">
            <v>4.7867693901062012</v>
          </cell>
        </row>
        <row r="4487">
          <cell r="A4487">
            <v>43025</v>
          </cell>
          <cell r="B4487">
            <v>4.7927067516105843</v>
          </cell>
          <cell r="C4487">
            <v>4.8164624014850359</v>
          </cell>
          <cell r="D4487">
            <v>4.7719206287678606</v>
          </cell>
          <cell r="E4487">
            <v>4.7897372245788574</v>
          </cell>
        </row>
        <row r="4488">
          <cell r="A4488">
            <v>43026</v>
          </cell>
          <cell r="B4488">
            <v>4.8164635268537346</v>
          </cell>
          <cell r="C4488">
            <v>4.8342806932070879</v>
          </cell>
          <cell r="D4488">
            <v>4.7897383437032062</v>
          </cell>
          <cell r="E4488">
            <v>4.7986469268798828</v>
          </cell>
        </row>
        <row r="4489">
          <cell r="A4489">
            <v>43027</v>
          </cell>
          <cell r="B4489">
            <v>4.7511354039227136</v>
          </cell>
          <cell r="C4489">
            <v>4.7986467126515828</v>
          </cell>
          <cell r="D4489">
            <v>4.7214406943723013</v>
          </cell>
          <cell r="E4489">
            <v>4.7956771850585937</v>
          </cell>
        </row>
        <row r="4490">
          <cell r="A4490">
            <v>43028</v>
          </cell>
          <cell r="B4490">
            <v>4.8075545018556083</v>
          </cell>
          <cell r="C4490">
            <v>4.8669433447737402</v>
          </cell>
          <cell r="D4490">
            <v>4.8016154476499802</v>
          </cell>
          <cell r="E4490">
            <v>4.816462516784668</v>
          </cell>
        </row>
        <row r="4491">
          <cell r="A4491">
            <v>43031</v>
          </cell>
          <cell r="B4491">
            <v>4.8372486846419687</v>
          </cell>
          <cell r="C4491">
            <v>4.8372486846419687</v>
          </cell>
          <cell r="D4491">
            <v>4.7867678620989764</v>
          </cell>
          <cell r="E4491">
            <v>4.810523509979248</v>
          </cell>
        </row>
        <row r="4492">
          <cell r="A4492">
            <v>43032</v>
          </cell>
          <cell r="B4492">
            <v>4.8372499696149749</v>
          </cell>
          <cell r="C4492">
            <v>4.9025778770446777</v>
          </cell>
          <cell r="D4492">
            <v>4.786769133662192</v>
          </cell>
          <cell r="E4492">
            <v>4.9025778770446777</v>
          </cell>
        </row>
        <row r="4493">
          <cell r="A4493">
            <v>43033</v>
          </cell>
          <cell r="B4493">
            <v>4.9085164602798486</v>
          </cell>
          <cell r="C4493">
            <v>4.96790530685732</v>
          </cell>
          <cell r="D4493">
            <v>4.8847608083729774</v>
          </cell>
          <cell r="E4493">
            <v>4.9649357795715332</v>
          </cell>
        </row>
        <row r="4494">
          <cell r="A4494">
            <v>43034</v>
          </cell>
          <cell r="B4494">
            <v>4.9827541149875119</v>
          </cell>
          <cell r="C4494">
            <v>5.0154177900532311</v>
          </cell>
          <cell r="D4494">
            <v>4.9471203455581669</v>
          </cell>
          <cell r="E4494">
            <v>4.9679064750671387</v>
          </cell>
        </row>
        <row r="4495">
          <cell r="A4495">
            <v>43035</v>
          </cell>
          <cell r="B4495">
            <v>4.9797831862327522</v>
          </cell>
          <cell r="C4495">
            <v>5.0748057894758869</v>
          </cell>
          <cell r="D4495">
            <v>4.9441494268268817</v>
          </cell>
          <cell r="E4495">
            <v>5.0569891929626456</v>
          </cell>
        </row>
        <row r="4496">
          <cell r="A4496">
            <v>43038</v>
          </cell>
          <cell r="B4496">
            <v>5.0391716354205727</v>
          </cell>
          <cell r="C4496">
            <v>5.0985610409860662</v>
          </cell>
          <cell r="D4496">
            <v>4.9708742154857974</v>
          </cell>
          <cell r="E4496">
            <v>4.9827523231506348</v>
          </cell>
        </row>
        <row r="4497">
          <cell r="A4497">
            <v>43039</v>
          </cell>
          <cell r="B4497">
            <v>5.0183867384160932</v>
          </cell>
          <cell r="C4497">
            <v>5.0332343766215706</v>
          </cell>
          <cell r="D4497">
            <v>4.964936373635342</v>
          </cell>
          <cell r="E4497">
            <v>4.9797840118408203</v>
          </cell>
        </row>
        <row r="4498">
          <cell r="A4498">
            <v>43040</v>
          </cell>
          <cell r="B4498">
            <v>5.0451120237560367</v>
          </cell>
          <cell r="C4498">
            <v>5.077776262095143</v>
          </cell>
          <cell r="D4498">
            <v>5.0124477854169296</v>
          </cell>
          <cell r="E4498">
            <v>5.0183868408203116</v>
          </cell>
        </row>
        <row r="4499">
          <cell r="A4499">
            <v>43041</v>
          </cell>
          <cell r="B4499">
            <v>5.0183868408203116</v>
          </cell>
          <cell r="C4499">
            <v>5.0183868408203116</v>
          </cell>
          <cell r="D4499">
            <v>5.0183868408203116</v>
          </cell>
          <cell r="E4499">
            <v>5.0183868408203116</v>
          </cell>
        </row>
        <row r="4500">
          <cell r="A4500">
            <v>43042</v>
          </cell>
          <cell r="B4500">
            <v>5.0362028659402034</v>
          </cell>
          <cell r="C4500">
            <v>5.0510505027543076</v>
          </cell>
          <cell r="D4500">
            <v>4.9530583652989453</v>
          </cell>
          <cell r="E4500">
            <v>5.0302643775939941</v>
          </cell>
        </row>
        <row r="4501">
          <cell r="A4501">
            <v>43045</v>
          </cell>
          <cell r="B4501">
            <v>5.0629295219035697</v>
          </cell>
          <cell r="C4501">
            <v>5.1787388572996198</v>
          </cell>
          <cell r="D4501">
            <v>5.0421433906831394</v>
          </cell>
          <cell r="E4501">
            <v>5.1757693290710449</v>
          </cell>
        </row>
        <row r="4502">
          <cell r="A4502">
            <v>43046</v>
          </cell>
          <cell r="B4502">
            <v>5.1401321932024233</v>
          </cell>
          <cell r="C4502">
            <v>5.1520102983441491</v>
          </cell>
          <cell r="D4502">
            <v>4.8996062278747559</v>
          </cell>
          <cell r="E4502">
            <v>4.8996062278747559</v>
          </cell>
        </row>
        <row r="4503">
          <cell r="A4503">
            <v>43047</v>
          </cell>
          <cell r="B4503">
            <v>4.9560276343077678</v>
          </cell>
          <cell r="C4503">
            <v>5.033233642578125</v>
          </cell>
          <cell r="D4503">
            <v>4.9025772773221812</v>
          </cell>
          <cell r="E4503">
            <v>5.033233642578125</v>
          </cell>
        </row>
        <row r="4504">
          <cell r="A4504">
            <v>43048</v>
          </cell>
          <cell r="B4504">
            <v>5.0154166106710631</v>
          </cell>
          <cell r="C4504">
            <v>5.0302642470999936</v>
          </cell>
          <cell r="D4504">
            <v>4.9649357795715332</v>
          </cell>
          <cell r="E4504">
            <v>4.9649357795715332</v>
          </cell>
        </row>
        <row r="4505">
          <cell r="A4505">
            <v>43049</v>
          </cell>
          <cell r="B4505">
            <v>4.9619662522857473</v>
          </cell>
          <cell r="C4505">
            <v>4.9916609587641911</v>
          </cell>
          <cell r="D4505">
            <v>4.9025774057082767</v>
          </cell>
          <cell r="E4505">
            <v>4.9649357795715332</v>
          </cell>
        </row>
        <row r="4506">
          <cell r="A4506">
            <v>43052</v>
          </cell>
          <cell r="B4506">
            <v>4.9560278659210049</v>
          </cell>
          <cell r="C4506">
            <v>4.9797835183159647</v>
          </cell>
          <cell r="D4506">
            <v>4.8669437446553347</v>
          </cell>
          <cell r="E4506">
            <v>4.9411802291870117</v>
          </cell>
        </row>
        <row r="4507">
          <cell r="A4507">
            <v>43053</v>
          </cell>
          <cell r="B4507">
            <v>4.9411802152907622</v>
          </cell>
          <cell r="C4507">
            <v>4.9411802152907622</v>
          </cell>
          <cell r="D4507">
            <v>4.5373338425224867</v>
          </cell>
          <cell r="E4507">
            <v>4.5581202507019043</v>
          </cell>
        </row>
        <row r="4508">
          <cell r="A4508">
            <v>43054</v>
          </cell>
          <cell r="B4508">
            <v>4.5581202507019043</v>
          </cell>
          <cell r="C4508">
            <v>4.5581202507019043</v>
          </cell>
          <cell r="D4508">
            <v>4.5581202507019043</v>
          </cell>
          <cell r="E4508">
            <v>4.5581202507019043</v>
          </cell>
        </row>
        <row r="4509">
          <cell r="A4509">
            <v>43055</v>
          </cell>
          <cell r="B4509">
            <v>4.6382960830307134</v>
          </cell>
          <cell r="C4509">
            <v>4.7630136980398969</v>
          </cell>
          <cell r="D4509">
            <v>4.596723544694318</v>
          </cell>
          <cell r="E4509">
            <v>4.6947159767150879</v>
          </cell>
        </row>
        <row r="4510">
          <cell r="A4510">
            <v>43056</v>
          </cell>
          <cell r="B4510">
            <v>4.7273791733111876</v>
          </cell>
          <cell r="C4510">
            <v>4.7867685851726991</v>
          </cell>
          <cell r="D4510">
            <v>4.6947152233391183</v>
          </cell>
          <cell r="E4510">
            <v>4.7570738792419434</v>
          </cell>
        </row>
        <row r="4511">
          <cell r="A4511">
            <v>43059</v>
          </cell>
          <cell r="B4511">
            <v>4.7570738792419434</v>
          </cell>
          <cell r="C4511">
            <v>4.7570738792419434</v>
          </cell>
          <cell r="D4511">
            <v>4.7570738792419434</v>
          </cell>
          <cell r="E4511">
            <v>4.7570738792419434</v>
          </cell>
        </row>
        <row r="4512">
          <cell r="A4512">
            <v>43060</v>
          </cell>
          <cell r="B4512">
            <v>4.7956763156371798</v>
          </cell>
          <cell r="C4512">
            <v>4.8431876157525942</v>
          </cell>
          <cell r="D4512">
            <v>4.7065927695156224</v>
          </cell>
          <cell r="E4512">
            <v>4.7214398384094238</v>
          </cell>
        </row>
        <row r="4513">
          <cell r="A4513">
            <v>43061</v>
          </cell>
          <cell r="B4513">
            <v>4.7778601168448036</v>
          </cell>
          <cell r="C4513">
            <v>4.8224018936080846</v>
          </cell>
          <cell r="D4513">
            <v>4.7303488127800488</v>
          </cell>
          <cell r="E4513">
            <v>4.7837991714477539</v>
          </cell>
        </row>
        <row r="4514">
          <cell r="A4514">
            <v>43062</v>
          </cell>
          <cell r="B4514">
            <v>4.7451962532307119</v>
          </cell>
          <cell r="C4514">
            <v>4.8283413250225191</v>
          </cell>
          <cell r="D4514">
            <v>4.7333184262875578</v>
          </cell>
          <cell r="E4514">
            <v>4.8075551986694336</v>
          </cell>
        </row>
        <row r="4515">
          <cell r="A4515">
            <v>43063</v>
          </cell>
          <cell r="B4515">
            <v>4.8253731295100346</v>
          </cell>
          <cell r="C4515">
            <v>4.8610069033657579</v>
          </cell>
          <cell r="D4515">
            <v>4.7630147332370472</v>
          </cell>
          <cell r="E4515">
            <v>4.7808313369750977</v>
          </cell>
        </row>
        <row r="4516">
          <cell r="A4516">
            <v>43066</v>
          </cell>
          <cell r="B4516">
            <v>4.754106020221383</v>
          </cell>
          <cell r="C4516">
            <v>4.7570755484944032</v>
          </cell>
          <cell r="D4516">
            <v>4.6858082858909276</v>
          </cell>
          <cell r="E4516">
            <v>4.7125334739685059</v>
          </cell>
        </row>
        <row r="4517">
          <cell r="A4517">
            <v>43067</v>
          </cell>
          <cell r="B4517">
            <v>4.7303489517866826</v>
          </cell>
          <cell r="C4517">
            <v>4.7630131866833612</v>
          </cell>
          <cell r="D4517">
            <v>4.6947154726909863</v>
          </cell>
          <cell r="E4517">
            <v>4.7036237716674796</v>
          </cell>
        </row>
        <row r="4518">
          <cell r="A4518">
            <v>43068</v>
          </cell>
          <cell r="B4518">
            <v>4.7125315467588642</v>
          </cell>
          <cell r="C4518">
            <v>4.727378898862276</v>
          </cell>
          <cell r="D4518">
            <v>4.5492112400007061</v>
          </cell>
          <cell r="E4518">
            <v>4.5521807670593262</v>
          </cell>
        </row>
        <row r="4519">
          <cell r="A4519">
            <v>43069</v>
          </cell>
          <cell r="B4519">
            <v>4.5432719215902084</v>
          </cell>
          <cell r="C4519">
            <v>4.593752742744849</v>
          </cell>
          <cell r="D4519">
            <v>4.4512185761936092</v>
          </cell>
          <cell r="E4519">
            <v>4.5670275688171387</v>
          </cell>
        </row>
        <row r="4520">
          <cell r="A4520">
            <v>43070</v>
          </cell>
          <cell r="B4520">
            <v>4.5551525284284731</v>
          </cell>
          <cell r="C4520">
            <v>4.682839422682906</v>
          </cell>
          <cell r="D4520">
            <v>4.5313968666866939</v>
          </cell>
          <cell r="E4520">
            <v>4.6353278160095206</v>
          </cell>
        </row>
        <row r="4521">
          <cell r="A4521">
            <v>43073</v>
          </cell>
          <cell r="B4521">
            <v>4.6472039128439464</v>
          </cell>
          <cell r="C4521">
            <v>4.6917459743819299</v>
          </cell>
          <cell r="D4521">
            <v>4.5907843080568309</v>
          </cell>
          <cell r="E4521">
            <v>4.5967230796813956</v>
          </cell>
        </row>
        <row r="4522">
          <cell r="A4522">
            <v>43074</v>
          </cell>
          <cell r="B4522">
            <v>4.6026623210015334</v>
          </cell>
          <cell r="C4522">
            <v>4.7006544638902588</v>
          </cell>
          <cell r="D4522">
            <v>4.5165480050329654</v>
          </cell>
          <cell r="E4522">
            <v>4.5462427139282227</v>
          </cell>
        </row>
        <row r="4523">
          <cell r="A4523">
            <v>43075</v>
          </cell>
          <cell r="B4523">
            <v>4.5195177228819423</v>
          </cell>
          <cell r="C4523">
            <v>4.6620516519260713</v>
          </cell>
          <cell r="D4523">
            <v>4.4957620680412536</v>
          </cell>
          <cell r="E4523">
            <v>4.6086015701293954</v>
          </cell>
        </row>
        <row r="4524">
          <cell r="A4524">
            <v>43076</v>
          </cell>
          <cell r="B4524">
            <v>4.5432727843651781</v>
          </cell>
          <cell r="C4524">
            <v>4.5996923864459012</v>
          </cell>
          <cell r="D4524">
            <v>4.4749750732256626</v>
          </cell>
          <cell r="E4524">
            <v>4.5313949584960937</v>
          </cell>
        </row>
        <row r="4525">
          <cell r="A4525">
            <v>43077</v>
          </cell>
          <cell r="B4525">
            <v>4.6056315553582046</v>
          </cell>
          <cell r="C4525">
            <v>4.6561123873529544</v>
          </cell>
          <cell r="D4525">
            <v>4.5581202507019043</v>
          </cell>
          <cell r="E4525">
            <v>4.5581202507019043</v>
          </cell>
        </row>
        <row r="4526">
          <cell r="A4526">
            <v>43080</v>
          </cell>
          <cell r="B4526">
            <v>4.5967219862559761</v>
          </cell>
          <cell r="C4526">
            <v>4.6234471601836864</v>
          </cell>
          <cell r="D4526">
            <v>4.5640580421163586</v>
          </cell>
          <cell r="E4526">
            <v>4.5670275688171387</v>
          </cell>
        </row>
        <row r="4527">
          <cell r="A4527">
            <v>43081</v>
          </cell>
          <cell r="B4527">
            <v>4.5610893401442194</v>
          </cell>
          <cell r="C4527">
            <v>4.5996923446655273</v>
          </cell>
          <cell r="D4527">
            <v>4.5076392658136966</v>
          </cell>
          <cell r="E4527">
            <v>4.5996923446655273</v>
          </cell>
        </row>
        <row r="4528">
          <cell r="A4528">
            <v>43082</v>
          </cell>
          <cell r="B4528">
            <v>4.6472042860148406</v>
          </cell>
          <cell r="C4528">
            <v>4.6561128689516291</v>
          </cell>
          <cell r="D4528">
            <v>4.4868534746192994</v>
          </cell>
          <cell r="E4528">
            <v>4.5076398849487296</v>
          </cell>
        </row>
        <row r="4529">
          <cell r="A4529">
            <v>43083</v>
          </cell>
          <cell r="B4529">
            <v>4.4838842247570554</v>
          </cell>
          <cell r="C4529">
            <v>4.5462428892906743</v>
          </cell>
          <cell r="D4529">
            <v>4.4541895147163828</v>
          </cell>
          <cell r="E4529">
            <v>4.4571590423583984</v>
          </cell>
        </row>
        <row r="4530">
          <cell r="A4530">
            <v>43084</v>
          </cell>
          <cell r="B4530">
            <v>4.4690367310613768</v>
          </cell>
          <cell r="C4530">
            <v>4.5254563385602493</v>
          </cell>
          <cell r="D4530">
            <v>4.4393420219421387</v>
          </cell>
          <cell r="E4530">
            <v>4.4393420219421387</v>
          </cell>
        </row>
        <row r="4531">
          <cell r="A4531">
            <v>43087</v>
          </cell>
          <cell r="B4531">
            <v>4.5017010151416246</v>
          </cell>
          <cell r="C4531">
            <v>4.552181854437757</v>
          </cell>
          <cell r="D4531">
            <v>4.4927927150275293</v>
          </cell>
          <cell r="E4531">
            <v>4.5195178985595703</v>
          </cell>
        </row>
        <row r="4532">
          <cell r="A4532">
            <v>43088</v>
          </cell>
          <cell r="B4532">
            <v>4.5076392201415789</v>
          </cell>
          <cell r="C4532">
            <v>4.528425344215635</v>
          </cell>
          <cell r="D4532">
            <v>4.4720057432190394</v>
          </cell>
          <cell r="E4532">
            <v>4.4957613945007324</v>
          </cell>
        </row>
        <row r="4533">
          <cell r="A4533">
            <v>43089</v>
          </cell>
          <cell r="B4533">
            <v>4.5165481288908547</v>
          </cell>
          <cell r="C4533">
            <v>4.5432733109915278</v>
          </cell>
          <cell r="D4533">
            <v>4.5046703016449703</v>
          </cell>
          <cell r="E4533">
            <v>4.525456428527832</v>
          </cell>
        </row>
        <row r="4534">
          <cell r="A4534">
            <v>43090</v>
          </cell>
          <cell r="B4534">
            <v>4.5462422682902028</v>
          </cell>
          <cell r="C4534">
            <v>4.7125318288721312</v>
          </cell>
          <cell r="D4534">
            <v>4.5432727410538138</v>
          </cell>
          <cell r="E4534">
            <v>4.7095623016357422</v>
          </cell>
        </row>
        <row r="4535">
          <cell r="A4535">
            <v>43091</v>
          </cell>
          <cell r="B4535">
            <v>4.6768989562988281</v>
          </cell>
          <cell r="C4535">
            <v>4.7184714934142358</v>
          </cell>
          <cell r="D4535">
            <v>4.6590820737665846</v>
          </cell>
          <cell r="E4535">
            <v>4.6768989562988281</v>
          </cell>
        </row>
        <row r="4536">
          <cell r="A4536">
            <v>43094</v>
          </cell>
          <cell r="B4536">
            <v>4.6768989562988281</v>
          </cell>
          <cell r="C4536">
            <v>4.6768989562988281</v>
          </cell>
          <cell r="D4536">
            <v>4.6768989562988281</v>
          </cell>
          <cell r="E4536">
            <v>4.6768989562988281</v>
          </cell>
        </row>
        <row r="4537">
          <cell r="A4537">
            <v>43095</v>
          </cell>
          <cell r="B4537">
            <v>4.6768984164886156</v>
          </cell>
          <cell r="C4537">
            <v>4.748165372012437</v>
          </cell>
          <cell r="D4537">
            <v>4.6590815360128079</v>
          </cell>
          <cell r="E4537">
            <v>4.7422266006469727</v>
          </cell>
        </row>
        <row r="4538">
          <cell r="A4538">
            <v>43096</v>
          </cell>
          <cell r="B4538">
            <v>4.7481660281206288</v>
          </cell>
          <cell r="C4538">
            <v>4.7927078106804348</v>
          </cell>
          <cell r="D4538">
            <v>4.7451965004327086</v>
          </cell>
          <cell r="E4538">
            <v>4.7659826278686523</v>
          </cell>
        </row>
        <row r="4539">
          <cell r="A4539">
            <v>43097</v>
          </cell>
          <cell r="B4539">
            <v>4.7808313369750977</v>
          </cell>
          <cell r="C4539">
            <v>4.7897393556543122</v>
          </cell>
          <cell r="D4539">
            <v>4.7511366198252656</v>
          </cell>
          <cell r="E4539">
            <v>4.7808313369750977</v>
          </cell>
        </row>
        <row r="4540">
          <cell r="A4540">
            <v>43098</v>
          </cell>
          <cell r="B4540">
            <v>4.7808313369750977</v>
          </cell>
          <cell r="C4540">
            <v>4.7808313369750977</v>
          </cell>
          <cell r="D4540">
            <v>4.7808313369750977</v>
          </cell>
          <cell r="E4540">
            <v>4.7808313369750977</v>
          </cell>
        </row>
        <row r="4541">
          <cell r="A4541">
            <v>43102</v>
          </cell>
          <cell r="B4541">
            <v>4.8075552533048436</v>
          </cell>
          <cell r="C4541">
            <v>4.9144554138183594</v>
          </cell>
          <cell r="D4541">
            <v>4.8075552533048436</v>
          </cell>
          <cell r="E4541">
            <v>4.9144554138183594</v>
          </cell>
        </row>
        <row r="4542">
          <cell r="A4542">
            <v>43103</v>
          </cell>
          <cell r="B4542">
            <v>4.8966392515678772</v>
          </cell>
          <cell r="C4542">
            <v>4.964936692561758</v>
          </cell>
          <cell r="D4542">
            <v>4.8610060503447743</v>
          </cell>
          <cell r="E4542">
            <v>4.9589982032775879</v>
          </cell>
        </row>
        <row r="4543">
          <cell r="A4543">
            <v>43104</v>
          </cell>
          <cell r="B4543">
            <v>4.9827541149875119</v>
          </cell>
          <cell r="C4543">
            <v>5.0362039195622028</v>
          </cell>
          <cell r="D4543">
            <v>4.9352428000014186</v>
          </cell>
          <cell r="E4543">
            <v>4.9679064750671387</v>
          </cell>
        </row>
        <row r="4544">
          <cell r="A4544">
            <v>43105</v>
          </cell>
          <cell r="B4544">
            <v>4.9589983024302899</v>
          </cell>
          <cell r="C4544">
            <v>5.0065096159307396</v>
          </cell>
          <cell r="D4544">
            <v>4.9203950062239672</v>
          </cell>
          <cell r="E4544">
            <v>4.9976010322570801</v>
          </cell>
        </row>
        <row r="4545">
          <cell r="A4545">
            <v>43108</v>
          </cell>
          <cell r="B4545">
            <v>4.9708746047864372</v>
          </cell>
          <cell r="C4545">
            <v>5.0569891929626456</v>
          </cell>
          <cell r="D4545">
            <v>4.9619660233401213</v>
          </cell>
          <cell r="E4545">
            <v>5.0569891929626456</v>
          </cell>
        </row>
        <row r="4546">
          <cell r="A4546">
            <v>43109</v>
          </cell>
          <cell r="B4546">
            <v>5.0569891929626456</v>
          </cell>
          <cell r="C4546">
            <v>5.0955919131378984</v>
          </cell>
          <cell r="D4546">
            <v>5.0362025029212436</v>
          </cell>
          <cell r="E4546">
            <v>5.0569891929626456</v>
          </cell>
        </row>
        <row r="4547">
          <cell r="A4547">
            <v>43110</v>
          </cell>
          <cell r="B4547">
            <v>5.0243246100377439</v>
          </cell>
          <cell r="C4547">
            <v>5.0629273275187572</v>
          </cell>
          <cell r="D4547">
            <v>4.9797828386736978</v>
          </cell>
          <cell r="E4547">
            <v>4.9886908531188956</v>
          </cell>
        </row>
        <row r="4548">
          <cell r="A4548">
            <v>43111</v>
          </cell>
          <cell r="B4548">
            <v>5.0124470703766733</v>
          </cell>
          <cell r="C4548">
            <v>5.1371643841589298</v>
          </cell>
          <cell r="D4548">
            <v>5.0005695276437709</v>
          </cell>
          <cell r="E4548">
            <v>5.1223173141479492</v>
          </cell>
        </row>
        <row r="4549">
          <cell r="A4549">
            <v>43112</v>
          </cell>
          <cell r="B4549">
            <v>5.0599582065540192</v>
          </cell>
          <cell r="C4549">
            <v>5.1698278680104668</v>
          </cell>
          <cell r="D4549">
            <v>5.0540191528592562</v>
          </cell>
          <cell r="E4549">
            <v>5.1371636390686044</v>
          </cell>
        </row>
        <row r="4550">
          <cell r="A4550">
            <v>43115</v>
          </cell>
          <cell r="B4550">
            <v>5.1431028137490236</v>
          </cell>
          <cell r="C4550">
            <v>5.178736570376512</v>
          </cell>
          <cell r="D4550">
            <v>5.0926219889147024</v>
          </cell>
          <cell r="E4550">
            <v>5.1520113945007324</v>
          </cell>
        </row>
        <row r="4551">
          <cell r="A4551">
            <v>43116</v>
          </cell>
          <cell r="B4551">
            <v>5.152011990600835</v>
          </cell>
          <cell r="C4551">
            <v>5.2975154281044254</v>
          </cell>
          <cell r="D4551">
            <v>5.1371643542967469</v>
          </cell>
          <cell r="E4551">
            <v>5.2410955429077148</v>
          </cell>
        </row>
        <row r="4552">
          <cell r="A4552">
            <v>43117</v>
          </cell>
          <cell r="B4552">
            <v>5.3212703583568324</v>
          </cell>
          <cell r="C4552">
            <v>5.4519267082214364</v>
          </cell>
          <cell r="D4552">
            <v>5.2886061292958484</v>
          </cell>
          <cell r="E4552">
            <v>5.4519267082214364</v>
          </cell>
        </row>
        <row r="4553">
          <cell r="A4553">
            <v>43118</v>
          </cell>
          <cell r="B4553">
            <v>5.4489583823810186</v>
          </cell>
          <cell r="C4553">
            <v>5.502408744851266</v>
          </cell>
          <cell r="D4553">
            <v>5.3242410587435982</v>
          </cell>
          <cell r="E4553">
            <v>5.4103550910949707</v>
          </cell>
        </row>
        <row r="4554">
          <cell r="A4554">
            <v>43119</v>
          </cell>
          <cell r="B4554">
            <v>5.4370811319115893</v>
          </cell>
          <cell r="C4554">
            <v>5.4697453733362664</v>
          </cell>
          <cell r="D4554">
            <v>5.3539366139281226</v>
          </cell>
          <cell r="E4554">
            <v>5.422234058380127</v>
          </cell>
        </row>
        <row r="4555">
          <cell r="A4555">
            <v>43122</v>
          </cell>
          <cell r="B4555">
            <v>5.4222335779446302</v>
          </cell>
          <cell r="C4555">
            <v>5.4845919609069833</v>
          </cell>
          <cell r="D4555">
            <v>5.3717527394791293</v>
          </cell>
          <cell r="E4555">
            <v>5.4845919609069824</v>
          </cell>
        </row>
        <row r="4556">
          <cell r="A4556">
            <v>43123</v>
          </cell>
          <cell r="B4556">
            <v>5.4638054049221916</v>
          </cell>
          <cell r="C4556">
            <v>5.4816220034605028</v>
          </cell>
          <cell r="D4556">
            <v>5.3450271373676888</v>
          </cell>
          <cell r="E4556">
            <v>5.4162940979003906</v>
          </cell>
        </row>
        <row r="4557">
          <cell r="A4557">
            <v>43124</v>
          </cell>
          <cell r="B4557">
            <v>5.4697448620148084</v>
          </cell>
          <cell r="C4557">
            <v>5.8290492185796392</v>
          </cell>
          <cell r="D4557">
            <v>5.4697448620148084</v>
          </cell>
          <cell r="E4557">
            <v>5.7429351806640616</v>
          </cell>
        </row>
        <row r="4558">
          <cell r="A4558">
            <v>43125</v>
          </cell>
          <cell r="B4558">
            <v>5.7429351806640616</v>
          </cell>
          <cell r="C4558">
            <v>5.7429351806640616</v>
          </cell>
          <cell r="D4558">
            <v>5.7429351806640616</v>
          </cell>
          <cell r="E4558">
            <v>5.7429351806640616</v>
          </cell>
        </row>
        <row r="4559">
          <cell r="A4559">
            <v>43126</v>
          </cell>
          <cell r="B4559">
            <v>5.826078289241118</v>
          </cell>
          <cell r="C4559">
            <v>5.9329784185992303</v>
          </cell>
          <cell r="D4559">
            <v>5.6716662990380264</v>
          </cell>
          <cell r="E4559">
            <v>5.9181313514709473</v>
          </cell>
        </row>
        <row r="4560">
          <cell r="A4560">
            <v>43129</v>
          </cell>
          <cell r="B4560">
            <v>5.8409268698790537</v>
          </cell>
          <cell r="C4560">
            <v>5.9537660818792668</v>
          </cell>
          <cell r="D4560">
            <v>5.8112321615486442</v>
          </cell>
          <cell r="E4560">
            <v>5.8943772315979004</v>
          </cell>
        </row>
        <row r="4561">
          <cell r="A4561">
            <v>43130</v>
          </cell>
          <cell r="B4561">
            <v>5.8706211264253376</v>
          </cell>
          <cell r="C4561">
            <v>5.8706211264253376</v>
          </cell>
          <cell r="D4561">
            <v>5.7488733413814854</v>
          </cell>
          <cell r="E4561">
            <v>5.7874760627746582</v>
          </cell>
        </row>
        <row r="4562">
          <cell r="A4562">
            <v>43131</v>
          </cell>
          <cell r="B4562">
            <v>5.8617134170081364</v>
          </cell>
          <cell r="C4562">
            <v>5.9181333102521956</v>
          </cell>
          <cell r="D4562">
            <v>5.8438968172814043</v>
          </cell>
          <cell r="E4562">
            <v>5.8498358726501456</v>
          </cell>
        </row>
        <row r="4563">
          <cell r="A4563">
            <v>43132</v>
          </cell>
          <cell r="B4563">
            <v>5.867651876461041</v>
          </cell>
          <cell r="C4563">
            <v>6.1230255675863754</v>
          </cell>
          <cell r="D4563">
            <v>5.867651876461041</v>
          </cell>
          <cell r="E4563">
            <v>6.0933308601379386</v>
          </cell>
        </row>
        <row r="4564">
          <cell r="A4564">
            <v>43133</v>
          </cell>
          <cell r="B4564">
            <v>6.0280010038171268</v>
          </cell>
          <cell r="C4564">
            <v>6.0636347578340839</v>
          </cell>
          <cell r="D4564">
            <v>5.8943757006069779</v>
          </cell>
          <cell r="E4564">
            <v>5.9300088882446289</v>
          </cell>
        </row>
        <row r="4565">
          <cell r="A4565">
            <v>43136</v>
          </cell>
          <cell r="B4565">
            <v>5.8349886567587657</v>
          </cell>
          <cell r="C4565">
            <v>5.9300112840215569</v>
          </cell>
          <cell r="D4565">
            <v>5.6538519859313956</v>
          </cell>
          <cell r="E4565">
            <v>5.6538519859313956</v>
          </cell>
        </row>
        <row r="4566">
          <cell r="A4566">
            <v>43137</v>
          </cell>
          <cell r="B4566">
            <v>5.541010799383665</v>
          </cell>
          <cell r="C4566">
            <v>5.9359488487243652</v>
          </cell>
          <cell r="D4566">
            <v>5.5291332571491933</v>
          </cell>
          <cell r="E4566">
            <v>5.9359488487243652</v>
          </cell>
        </row>
        <row r="4567">
          <cell r="A4567">
            <v>43138</v>
          </cell>
          <cell r="B4567">
            <v>5.9300092678453904</v>
          </cell>
          <cell r="C4567">
            <v>6.0042457409518244</v>
          </cell>
          <cell r="D4567">
            <v>5.7488726586036432</v>
          </cell>
          <cell r="E4567">
            <v>5.7726283073425293</v>
          </cell>
        </row>
        <row r="4568">
          <cell r="A4568">
            <v>43139</v>
          </cell>
          <cell r="B4568">
            <v>5.8052932768683254</v>
          </cell>
          <cell r="C4568">
            <v>5.8617131677128782</v>
          </cell>
          <cell r="D4568">
            <v>5.582583807427655</v>
          </cell>
          <cell r="E4568">
            <v>5.6568202972412109</v>
          </cell>
        </row>
        <row r="4569">
          <cell r="A4569">
            <v>43140</v>
          </cell>
          <cell r="B4569">
            <v>5.6508821310930131</v>
          </cell>
          <cell r="C4569">
            <v>5.7577822973890402</v>
          </cell>
          <cell r="D4569">
            <v>5.4964700875349166</v>
          </cell>
          <cell r="E4569">
            <v>5.5736761093139648</v>
          </cell>
        </row>
        <row r="4570">
          <cell r="A4570">
            <v>43145</v>
          </cell>
          <cell r="B4570">
            <v>5.6449429240482072</v>
          </cell>
          <cell r="C4570">
            <v>5.7488741262051626</v>
          </cell>
          <cell r="D4570">
            <v>5.6300952858089346</v>
          </cell>
          <cell r="E4570">
            <v>5.716209888458252</v>
          </cell>
        </row>
        <row r="4571">
          <cell r="A4571">
            <v>43146</v>
          </cell>
          <cell r="B4571">
            <v>5.7904459553245848</v>
          </cell>
          <cell r="C4571">
            <v>5.8023240650437948</v>
          </cell>
          <cell r="D4571">
            <v>5.6924538156588858</v>
          </cell>
          <cell r="E4571">
            <v>5.7607512474060059</v>
          </cell>
        </row>
        <row r="4572">
          <cell r="A4572">
            <v>43147</v>
          </cell>
          <cell r="B4572">
            <v>5.7785673196329244</v>
          </cell>
          <cell r="C4572">
            <v>5.8142010791676784</v>
          </cell>
          <cell r="D4572">
            <v>5.7340255449990263</v>
          </cell>
          <cell r="E4572">
            <v>5.7666897773742676</v>
          </cell>
        </row>
        <row r="4573">
          <cell r="A4573">
            <v>43150</v>
          </cell>
          <cell r="B4573">
            <v>5.8052933641191897</v>
          </cell>
          <cell r="C4573">
            <v>5.9686139839913288</v>
          </cell>
          <cell r="D4573">
            <v>5.8052933641191897</v>
          </cell>
          <cell r="E4573">
            <v>5.9537663459777832</v>
          </cell>
        </row>
        <row r="4574">
          <cell r="A4574">
            <v>43151</v>
          </cell>
          <cell r="B4574">
            <v>5.903284708018159</v>
          </cell>
          <cell r="C4574">
            <v>6.1824140346019556</v>
          </cell>
          <cell r="D4574">
            <v>5.8854681112002911</v>
          </cell>
          <cell r="E4574">
            <v>6.0695748329162598</v>
          </cell>
        </row>
        <row r="4575">
          <cell r="A4575">
            <v>43152</v>
          </cell>
          <cell r="B4575">
            <v>6.1141176130556154</v>
          </cell>
          <cell r="C4575">
            <v>6.2002316504783526</v>
          </cell>
          <cell r="D4575">
            <v>6.0131559371948242</v>
          </cell>
          <cell r="E4575">
            <v>6.0131559371948242</v>
          </cell>
        </row>
        <row r="4576">
          <cell r="A4576">
            <v>43153</v>
          </cell>
          <cell r="B4576">
            <v>6.114115781598886</v>
          </cell>
          <cell r="C4576">
            <v>6.182413198817259</v>
          </cell>
          <cell r="D4576">
            <v>6.0992687139877004</v>
          </cell>
          <cell r="E4576">
            <v>6.1586575508117676</v>
          </cell>
        </row>
        <row r="4577">
          <cell r="A4577">
            <v>43154</v>
          </cell>
          <cell r="B4577">
            <v>6.2210178462259353</v>
          </cell>
          <cell r="C4577">
            <v>6.2774371686350277</v>
          </cell>
          <cell r="D4577">
            <v>6.1230257058981792</v>
          </cell>
          <cell r="E4577">
            <v>6.2714986801147461</v>
          </cell>
        </row>
        <row r="4578">
          <cell r="A4578">
            <v>43157</v>
          </cell>
          <cell r="B4578">
            <v>6.3546436202419789</v>
          </cell>
          <cell r="C4578">
            <v>6.4407582230723657</v>
          </cell>
          <cell r="D4578">
            <v>6.3487045649337821</v>
          </cell>
          <cell r="E4578">
            <v>6.3902773857116699</v>
          </cell>
        </row>
        <row r="4579">
          <cell r="A4579">
            <v>43158</v>
          </cell>
          <cell r="B4579">
            <v>6.3754302720480638</v>
          </cell>
          <cell r="C4579">
            <v>6.4882700666709514</v>
          </cell>
          <cell r="D4579">
            <v>6.3368275421273079</v>
          </cell>
          <cell r="E4579">
            <v>6.3843388557434082</v>
          </cell>
        </row>
        <row r="4580">
          <cell r="A4580">
            <v>43159</v>
          </cell>
          <cell r="B4580">
            <v>6.4229407231942544</v>
          </cell>
          <cell r="C4580">
            <v>6.4645135418106108</v>
          </cell>
          <cell r="D4580">
            <v>6.289315383984456</v>
          </cell>
          <cell r="E4580">
            <v>6.372459888458252</v>
          </cell>
        </row>
        <row r="4581">
          <cell r="A4581">
            <v>43160</v>
          </cell>
          <cell r="B4581">
            <v>6.3546416140146507</v>
          </cell>
          <cell r="C4581">
            <v>6.3724582079348666</v>
          </cell>
          <cell r="D4581">
            <v>6.1645964351875282</v>
          </cell>
          <cell r="E4581">
            <v>6.2447719573974609</v>
          </cell>
        </row>
        <row r="4582">
          <cell r="A4582">
            <v>43161</v>
          </cell>
          <cell r="B4582">
            <v>6.1467824935300834</v>
          </cell>
          <cell r="C4582">
            <v>6.3873085975646973</v>
          </cell>
          <cell r="D4582">
            <v>6.090362594329032</v>
          </cell>
          <cell r="E4582">
            <v>6.3873085975646973</v>
          </cell>
        </row>
        <row r="4583">
          <cell r="A4583">
            <v>43164</v>
          </cell>
          <cell r="B4583">
            <v>6.3813689245655354</v>
          </cell>
          <cell r="C4583">
            <v>6.5832922778629008</v>
          </cell>
          <cell r="D4583">
            <v>6.3427661970843312</v>
          </cell>
          <cell r="E4583">
            <v>6.5684452056884766</v>
          </cell>
        </row>
        <row r="4584">
          <cell r="A4584">
            <v>43165</v>
          </cell>
          <cell r="B4584">
            <v>6.6812833225351849</v>
          </cell>
          <cell r="C4584">
            <v>6.7198860436362278</v>
          </cell>
          <cell r="D4584">
            <v>6.4912381114911497</v>
          </cell>
          <cell r="E4584">
            <v>6.5031156539916992</v>
          </cell>
        </row>
        <row r="4585">
          <cell r="A4585">
            <v>43166</v>
          </cell>
          <cell r="B4585">
            <v>6.4407582768543712</v>
          </cell>
          <cell r="C4585">
            <v>6.5239027863454506</v>
          </cell>
          <cell r="D4585">
            <v>6.3457356566477134</v>
          </cell>
          <cell r="E4585">
            <v>6.434819221496582</v>
          </cell>
        </row>
        <row r="4586">
          <cell r="A4586">
            <v>43167</v>
          </cell>
          <cell r="B4586">
            <v>6.4882707139588716</v>
          </cell>
          <cell r="C4586">
            <v>6.4971787321633707</v>
          </cell>
          <cell r="D4586">
            <v>6.3308891179175077</v>
          </cell>
          <cell r="E4586">
            <v>6.4437289237976074</v>
          </cell>
        </row>
        <row r="4587">
          <cell r="A4587">
            <v>43168</v>
          </cell>
          <cell r="B4587">
            <v>6.4674834709370188</v>
          </cell>
          <cell r="C4587">
            <v>6.6486201286315918</v>
          </cell>
          <cell r="D4587">
            <v>6.4110635776979752</v>
          </cell>
          <cell r="E4587">
            <v>6.6486201286315918</v>
          </cell>
        </row>
        <row r="4588">
          <cell r="A4588">
            <v>43171</v>
          </cell>
          <cell r="B4588">
            <v>6.6931620528662279</v>
          </cell>
          <cell r="C4588">
            <v>6.7080091239652972</v>
          </cell>
          <cell r="D4588">
            <v>6.6011083996377362</v>
          </cell>
          <cell r="E4588">
            <v>6.630803108215332</v>
          </cell>
        </row>
        <row r="4589">
          <cell r="A4589">
            <v>43172</v>
          </cell>
          <cell r="B4589">
            <v>6.6664366530535508</v>
          </cell>
          <cell r="C4589">
            <v>6.6931618332585678</v>
          </cell>
          <cell r="D4589">
            <v>6.5506273500386643</v>
          </cell>
          <cell r="E4589">
            <v>6.5654749870300293</v>
          </cell>
        </row>
        <row r="4590">
          <cell r="A4590">
            <v>43173</v>
          </cell>
          <cell r="B4590">
            <v>6.6218933070844548</v>
          </cell>
          <cell r="C4590">
            <v>6.6634661179941226</v>
          </cell>
          <cell r="D4590">
            <v>6.5595349402889838</v>
          </cell>
          <cell r="E4590">
            <v>6.6456489562988281</v>
          </cell>
        </row>
        <row r="4591">
          <cell r="A4591">
            <v>43174</v>
          </cell>
          <cell r="B4591">
            <v>6.5476589750808962</v>
          </cell>
          <cell r="C4591">
            <v>6.5862622716734949</v>
          </cell>
          <cell r="D4591">
            <v>6.3279190063476562</v>
          </cell>
          <cell r="E4591">
            <v>6.3279190063476562</v>
          </cell>
        </row>
        <row r="4592">
          <cell r="A4592">
            <v>43175</v>
          </cell>
          <cell r="B4592">
            <v>6.3754305929923589</v>
          </cell>
          <cell r="C4592">
            <v>6.455606151147955</v>
          </cell>
          <cell r="D4592">
            <v>6.3041636189805734</v>
          </cell>
          <cell r="E4592">
            <v>6.3635530471801758</v>
          </cell>
        </row>
        <row r="4593">
          <cell r="A4593">
            <v>43178</v>
          </cell>
          <cell r="B4593">
            <v>6.3160395299701326</v>
          </cell>
          <cell r="C4593">
            <v>6.3427647067080093</v>
          </cell>
          <cell r="D4593">
            <v>6.1942917543328546</v>
          </cell>
          <cell r="E4593">
            <v>6.2150778770446777</v>
          </cell>
        </row>
        <row r="4594">
          <cell r="A4594">
            <v>43179</v>
          </cell>
          <cell r="B4594">
            <v>6.2893147944940111</v>
          </cell>
          <cell r="C4594">
            <v>6.3576122214473187</v>
          </cell>
          <cell r="D4594">
            <v>6.2685286703238221</v>
          </cell>
          <cell r="E4594">
            <v>6.2833757400512704</v>
          </cell>
        </row>
        <row r="4595">
          <cell r="A4595">
            <v>43180</v>
          </cell>
          <cell r="B4595">
            <v>6.31010051424889</v>
          </cell>
          <cell r="C4595">
            <v>6.5595351210636661</v>
          </cell>
          <cell r="D4595">
            <v>6.2952534454729934</v>
          </cell>
          <cell r="E4595">
            <v>6.5476570129394531</v>
          </cell>
        </row>
        <row r="4596">
          <cell r="A4596">
            <v>43181</v>
          </cell>
          <cell r="B4596">
            <v>6.4912383627266994</v>
          </cell>
          <cell r="C4596">
            <v>6.5446887219964163</v>
          </cell>
          <cell r="D4596">
            <v>6.4080932964872011</v>
          </cell>
          <cell r="E4596">
            <v>6.4496655464172363</v>
          </cell>
        </row>
        <row r="4597">
          <cell r="A4597">
            <v>43182</v>
          </cell>
          <cell r="B4597">
            <v>6.4170029915771556</v>
          </cell>
          <cell r="C4597">
            <v>6.565475985800564</v>
          </cell>
          <cell r="D4597">
            <v>6.393247335156591</v>
          </cell>
          <cell r="E4597">
            <v>6.4585752487182617</v>
          </cell>
        </row>
        <row r="4598">
          <cell r="A4598">
            <v>43185</v>
          </cell>
          <cell r="B4598">
            <v>6.5535969800451248</v>
          </cell>
          <cell r="C4598">
            <v>6.5922002704476359</v>
          </cell>
          <cell r="D4598">
            <v>6.485299547953848</v>
          </cell>
          <cell r="E4598">
            <v>6.5417194366455078</v>
          </cell>
        </row>
        <row r="4599">
          <cell r="A4599">
            <v>43186</v>
          </cell>
          <cell r="B4599">
            <v>6.5743826922984416</v>
          </cell>
          <cell r="C4599">
            <v>6.5862608013304591</v>
          </cell>
          <cell r="D4599">
            <v>6.3457347572262126</v>
          </cell>
          <cell r="E4599">
            <v>6.366520881652832</v>
          </cell>
        </row>
        <row r="4600">
          <cell r="A4600">
            <v>43187</v>
          </cell>
          <cell r="B4600">
            <v>6.3130717849013402</v>
          </cell>
          <cell r="C4600">
            <v>6.3576135699104954</v>
          </cell>
          <cell r="D4600">
            <v>6.232896232057147</v>
          </cell>
          <cell r="E4600">
            <v>6.295255184173584</v>
          </cell>
        </row>
        <row r="4601">
          <cell r="A4601">
            <v>43188</v>
          </cell>
          <cell r="B4601">
            <v>6.3130708315802702</v>
          </cell>
          <cell r="C4601">
            <v>6.4021543881462932</v>
          </cell>
          <cell r="D4601">
            <v>6.3041622493718918</v>
          </cell>
          <cell r="E4601">
            <v>6.3576126098632813</v>
          </cell>
        </row>
        <row r="4602">
          <cell r="A4602">
            <v>43192</v>
          </cell>
          <cell r="B4602">
            <v>6.3427659974283266</v>
          </cell>
          <cell r="C4602">
            <v>6.3724601408424713</v>
          </cell>
          <cell r="D4602">
            <v>6.1675678326633676</v>
          </cell>
          <cell r="E4602">
            <v>6.2061705589294434</v>
          </cell>
        </row>
        <row r="4603">
          <cell r="A4603">
            <v>43193</v>
          </cell>
          <cell r="B4603">
            <v>6.2685285774365092</v>
          </cell>
          <cell r="C4603">
            <v>6.2922842284760563</v>
          </cell>
          <cell r="D4603">
            <v>6.134902686351932</v>
          </cell>
          <cell r="E4603">
            <v>6.149749755859375</v>
          </cell>
        </row>
        <row r="4604">
          <cell r="A4604">
            <v>43194</v>
          </cell>
          <cell r="B4604">
            <v>6.0309721631915281</v>
          </cell>
          <cell r="C4604">
            <v>6.1170867616570934</v>
          </cell>
          <cell r="D4604">
            <v>5.9715833122582209</v>
          </cell>
          <cell r="E4604">
            <v>6.0517582893371582</v>
          </cell>
        </row>
        <row r="4605">
          <cell r="A4605">
            <v>43195</v>
          </cell>
          <cell r="B4605">
            <v>6.2804059982299796</v>
          </cell>
          <cell r="C4605">
            <v>6.3338563536294554</v>
          </cell>
          <cell r="D4605">
            <v>6.2447728055499212</v>
          </cell>
          <cell r="E4605">
            <v>6.2804059982299796</v>
          </cell>
        </row>
        <row r="4606">
          <cell r="A4606">
            <v>43196</v>
          </cell>
          <cell r="B4606">
            <v>6.2299261295404769</v>
          </cell>
          <cell r="C4606">
            <v>6.3190102577209473</v>
          </cell>
          <cell r="D4606">
            <v>6.1853843486399782</v>
          </cell>
          <cell r="E4606">
            <v>6.3190102577209473</v>
          </cell>
        </row>
        <row r="4607">
          <cell r="A4607">
            <v>43199</v>
          </cell>
          <cell r="B4607">
            <v>6.363551845636886</v>
          </cell>
          <cell r="C4607">
            <v>6.3665213731241268</v>
          </cell>
          <cell r="D4607">
            <v>6.0963006019592294</v>
          </cell>
          <cell r="E4607">
            <v>6.0963006019592294</v>
          </cell>
        </row>
        <row r="4608">
          <cell r="A4608">
            <v>43200</v>
          </cell>
          <cell r="B4608">
            <v>6.2091398944102947</v>
          </cell>
          <cell r="C4608">
            <v>6.3873075812793187</v>
          </cell>
          <cell r="D4608">
            <v>6.1645981142879043</v>
          </cell>
          <cell r="E4608">
            <v>6.3546433448791504</v>
          </cell>
        </row>
        <row r="4609">
          <cell r="A4609">
            <v>43201</v>
          </cell>
          <cell r="B4609">
            <v>6.339796234104857</v>
          </cell>
          <cell r="C4609">
            <v>6.5031162823285262</v>
          </cell>
          <cell r="D4609">
            <v>6.3338571790910434</v>
          </cell>
          <cell r="E4609">
            <v>6.473421573638916</v>
          </cell>
        </row>
        <row r="4610">
          <cell r="A4610">
            <v>43202</v>
          </cell>
          <cell r="B4610">
            <v>6.470453681749289</v>
          </cell>
          <cell r="C4610">
            <v>6.5149954689544742</v>
          </cell>
          <cell r="D4610">
            <v>6.4377894401550293</v>
          </cell>
          <cell r="E4610">
            <v>6.4377894401550293</v>
          </cell>
        </row>
        <row r="4611">
          <cell r="A4611">
            <v>43203</v>
          </cell>
          <cell r="B4611">
            <v>6.4259110113498341</v>
          </cell>
          <cell r="C4611">
            <v>6.4556057234824449</v>
          </cell>
          <cell r="D4611">
            <v>6.2536823606361169</v>
          </cell>
          <cell r="E4611">
            <v>6.295255184173584</v>
          </cell>
        </row>
        <row r="4612">
          <cell r="A4612">
            <v>43206</v>
          </cell>
          <cell r="B4612">
            <v>6.2507121801585663</v>
          </cell>
          <cell r="C4612">
            <v>6.3071320706818694</v>
          </cell>
          <cell r="D4612">
            <v>6.1170868390826989</v>
          </cell>
          <cell r="E4612">
            <v>6.1230258941650391</v>
          </cell>
        </row>
        <row r="4613">
          <cell r="A4613">
            <v>43207</v>
          </cell>
          <cell r="B4613">
            <v>6.1467798412673131</v>
          </cell>
          <cell r="C4613">
            <v>6.2596190246010899</v>
          </cell>
          <cell r="D4613">
            <v>6.1230241939139223</v>
          </cell>
          <cell r="E4613">
            <v>6.2447719573974609</v>
          </cell>
        </row>
        <row r="4614">
          <cell r="A4614">
            <v>43208</v>
          </cell>
          <cell r="B4614">
            <v>6.339796234104857</v>
          </cell>
          <cell r="C4614">
            <v>6.4942082661872647</v>
          </cell>
          <cell r="D4614">
            <v>6.3279181240772289</v>
          </cell>
          <cell r="E4614">
            <v>6.473421573638916</v>
          </cell>
        </row>
        <row r="4615">
          <cell r="A4615">
            <v>43209</v>
          </cell>
          <cell r="B4615">
            <v>6.553596988781865</v>
          </cell>
          <cell r="C4615">
            <v>6.6515891290719908</v>
          </cell>
          <cell r="D4615">
            <v>6.5120247372586144</v>
          </cell>
          <cell r="E4615">
            <v>6.5922002792358398</v>
          </cell>
        </row>
        <row r="4616">
          <cell r="A4616">
            <v>43210</v>
          </cell>
          <cell r="B4616">
            <v>6.5506272584406826</v>
          </cell>
          <cell r="C4616">
            <v>6.6694055208135179</v>
          </cell>
          <cell r="D4616">
            <v>6.5031159534915499</v>
          </cell>
          <cell r="E4616">
            <v>6.6397113800048828</v>
          </cell>
        </row>
        <row r="4617">
          <cell r="A4617">
            <v>43213</v>
          </cell>
          <cell r="B4617">
            <v>6.5595371397208977</v>
          </cell>
          <cell r="C4617">
            <v>6.6753458976745614</v>
          </cell>
          <cell r="D4617">
            <v>6.5149953533063778</v>
          </cell>
          <cell r="E4617">
            <v>6.6753458976745614</v>
          </cell>
        </row>
        <row r="4618">
          <cell r="A4618">
            <v>43214</v>
          </cell>
          <cell r="B4618">
            <v>6.7109768878147333</v>
          </cell>
          <cell r="C4618">
            <v>6.7614577092164367</v>
          </cell>
          <cell r="D4618">
            <v>6.6011066648653864</v>
          </cell>
          <cell r="E4618">
            <v>6.6515874862670898</v>
          </cell>
        </row>
        <row r="4619">
          <cell r="A4619">
            <v>43215</v>
          </cell>
          <cell r="B4619">
            <v>6.5357803572417756</v>
          </cell>
          <cell r="C4619">
            <v>6.5714135536864209</v>
          </cell>
          <cell r="D4619">
            <v>6.4348186900162032</v>
          </cell>
          <cell r="E4619">
            <v>6.4526352882385254</v>
          </cell>
        </row>
        <row r="4620">
          <cell r="A4620">
            <v>43216</v>
          </cell>
          <cell r="B4620">
            <v>6.5328124661546738</v>
          </cell>
          <cell r="C4620">
            <v>6.7198882102966309</v>
          </cell>
          <cell r="D4620">
            <v>6.5239038816223571</v>
          </cell>
          <cell r="E4620">
            <v>6.7198882102966309</v>
          </cell>
        </row>
        <row r="4621">
          <cell r="A4621">
            <v>43217</v>
          </cell>
          <cell r="B4621">
            <v>6.782245621285993</v>
          </cell>
          <cell r="C4621">
            <v>6.8089708024036097</v>
          </cell>
          <cell r="D4621">
            <v>6.7287952590507611</v>
          </cell>
          <cell r="E4621">
            <v>6.7436423301696777</v>
          </cell>
        </row>
        <row r="4622">
          <cell r="A4622">
            <v>43220</v>
          </cell>
          <cell r="B4622">
            <v>6.7495800873043166</v>
          </cell>
          <cell r="C4622">
            <v>6.8356946690976956</v>
          </cell>
          <cell r="D4622">
            <v>6.7198853843969664</v>
          </cell>
          <cell r="E4622">
            <v>6.8208470344543457</v>
          </cell>
        </row>
        <row r="4623">
          <cell r="A4623">
            <v>43222</v>
          </cell>
          <cell r="B4623">
            <v>6.7317651119558066</v>
          </cell>
          <cell r="C4623">
            <v>6.8089711315410257</v>
          </cell>
          <cell r="D4623">
            <v>6.6842538024232852</v>
          </cell>
          <cell r="E4623">
            <v>6.7109789848327637</v>
          </cell>
        </row>
        <row r="4624">
          <cell r="A4624">
            <v>43223</v>
          </cell>
          <cell r="B4624">
            <v>6.6931632887387833</v>
          </cell>
          <cell r="C4624">
            <v>6.722857436419857</v>
          </cell>
          <cell r="D4624">
            <v>6.5239035885070296</v>
          </cell>
          <cell r="E4624">
            <v>6.666438102722168</v>
          </cell>
        </row>
        <row r="4625">
          <cell r="A4625">
            <v>43224</v>
          </cell>
          <cell r="B4625">
            <v>6.6664369272446828</v>
          </cell>
          <cell r="C4625">
            <v>6.7228562509940817</v>
          </cell>
          <cell r="D4625">
            <v>6.6129865646362296</v>
          </cell>
          <cell r="E4625">
            <v>6.6129865646362296</v>
          </cell>
        </row>
        <row r="4626">
          <cell r="A4626">
            <v>43227</v>
          </cell>
          <cell r="B4626">
            <v>6.7020682321663676</v>
          </cell>
          <cell r="C4626">
            <v>6.8802358684228322</v>
          </cell>
          <cell r="D4626">
            <v>6.6783125850907927</v>
          </cell>
          <cell r="E4626">
            <v>6.7258238792419434</v>
          </cell>
        </row>
        <row r="4627">
          <cell r="A4627">
            <v>43228</v>
          </cell>
          <cell r="B4627">
            <v>6.8475737022620491</v>
          </cell>
          <cell r="C4627">
            <v>6.8742988840631423</v>
          </cell>
          <cell r="D4627">
            <v>6.6872231778349658</v>
          </cell>
          <cell r="E4627">
            <v>6.8030319213867187</v>
          </cell>
        </row>
        <row r="4628">
          <cell r="A4628">
            <v>43229</v>
          </cell>
          <cell r="B4628">
            <v>6.9188398361121051</v>
          </cell>
          <cell r="C4628">
            <v>7.3642587242664312</v>
          </cell>
          <cell r="D4628">
            <v>6.8950841847323838</v>
          </cell>
          <cell r="E4628">
            <v>7.3583202362060547</v>
          </cell>
        </row>
        <row r="4629">
          <cell r="A4629">
            <v>43230</v>
          </cell>
          <cell r="B4629">
            <v>7.4652217382164476</v>
          </cell>
          <cell r="C4629">
            <v>7.8660989235396102</v>
          </cell>
          <cell r="D4629">
            <v>7.3998938266683316</v>
          </cell>
          <cell r="E4629">
            <v>7.6463589668273926</v>
          </cell>
        </row>
        <row r="4630">
          <cell r="A4630">
            <v>43231</v>
          </cell>
          <cell r="B4630">
            <v>7.6701133309442353</v>
          </cell>
          <cell r="C4630">
            <v>7.8126472410730958</v>
          </cell>
          <cell r="D4630">
            <v>7.5483655452450744</v>
          </cell>
          <cell r="E4630">
            <v>7.5543045997619629</v>
          </cell>
        </row>
        <row r="4631">
          <cell r="A4631">
            <v>43234</v>
          </cell>
          <cell r="B4631">
            <v>7.6760542059816306</v>
          </cell>
          <cell r="C4631">
            <v>7.8631299365968594</v>
          </cell>
          <cell r="D4631">
            <v>7.6641760941307364</v>
          </cell>
          <cell r="E4631">
            <v>7.791862964630127</v>
          </cell>
        </row>
        <row r="4632">
          <cell r="A4632">
            <v>43235</v>
          </cell>
          <cell r="B4632">
            <v>7.8245257021475094</v>
          </cell>
          <cell r="C4632">
            <v>7.9878457440541553</v>
          </cell>
          <cell r="D4632">
            <v>7.6879302740104318</v>
          </cell>
          <cell r="E4632">
            <v>7.9551820755004883</v>
          </cell>
        </row>
        <row r="4633">
          <cell r="A4633">
            <v>43236</v>
          </cell>
          <cell r="B4633">
            <v>7.978937018961882</v>
          </cell>
          <cell r="C4633">
            <v>8.1749212783794167</v>
          </cell>
          <cell r="D4633">
            <v>7.970028437577672</v>
          </cell>
          <cell r="E4633">
            <v>8.1333484649658203</v>
          </cell>
        </row>
        <row r="4634">
          <cell r="A4634">
            <v>43237</v>
          </cell>
          <cell r="B4634">
            <v>8.1214723223251237</v>
          </cell>
          <cell r="C4634">
            <v>8.1957088141811489</v>
          </cell>
          <cell r="D4634">
            <v>7.5632135863952978</v>
          </cell>
          <cell r="E4634">
            <v>7.7057480812072754</v>
          </cell>
        </row>
        <row r="4635">
          <cell r="A4635">
            <v>43238</v>
          </cell>
          <cell r="B4635">
            <v>7.4266200901666428</v>
          </cell>
          <cell r="C4635">
            <v>7.7710774309319746</v>
          </cell>
          <cell r="D4635">
            <v>7.4117724492149364</v>
          </cell>
          <cell r="E4635">
            <v>7.6166653633117676</v>
          </cell>
        </row>
        <row r="4636">
          <cell r="A4636">
            <v>43241</v>
          </cell>
          <cell r="B4636">
            <v>7.7502902092098296</v>
          </cell>
          <cell r="C4636">
            <v>7.8067101041266467</v>
          </cell>
          <cell r="D4636">
            <v>7.4058329169231278</v>
          </cell>
          <cell r="E4636">
            <v>7.4384965896606454</v>
          </cell>
        </row>
        <row r="4637">
          <cell r="A4637">
            <v>43242</v>
          </cell>
          <cell r="B4637">
            <v>7.3819641458876442</v>
          </cell>
          <cell r="C4637">
            <v>7.5247837173138494</v>
          </cell>
          <cell r="D4637">
            <v>7.1855878736279202</v>
          </cell>
          <cell r="E4637">
            <v>7.3522100448608398</v>
          </cell>
        </row>
        <row r="4638">
          <cell r="A4638">
            <v>43243</v>
          </cell>
          <cell r="B4638">
            <v>7.209390782309586</v>
          </cell>
          <cell r="C4638">
            <v>7.2837757484518946</v>
          </cell>
          <cell r="D4638">
            <v>6.9237527847290039</v>
          </cell>
          <cell r="E4638">
            <v>6.9237527847290039</v>
          </cell>
        </row>
        <row r="4639">
          <cell r="A4639">
            <v>43244</v>
          </cell>
          <cell r="B4639">
            <v>5.9656739150657909</v>
          </cell>
          <cell r="C4639">
            <v>6.1739520422926066</v>
          </cell>
          <cell r="D4639">
            <v>5.8466580855842851</v>
          </cell>
          <cell r="E4639">
            <v>5.9746003150939941</v>
          </cell>
        </row>
        <row r="4640">
          <cell r="A4640">
            <v>43245</v>
          </cell>
          <cell r="B4640">
            <v>6.1441982386734937</v>
          </cell>
          <cell r="C4640">
            <v>6.3286732088800584</v>
          </cell>
          <cell r="D4640">
            <v>5.849633833716652</v>
          </cell>
          <cell r="E4640">
            <v>5.891289234161377</v>
          </cell>
        </row>
        <row r="4641">
          <cell r="A4641">
            <v>43248</v>
          </cell>
          <cell r="B4641">
            <v>5.7127647546061544</v>
          </cell>
          <cell r="C4641">
            <v>5.7127647546061544</v>
          </cell>
          <cell r="D4641">
            <v>5.0313982963562012</v>
          </cell>
          <cell r="E4641">
            <v>5.0313982963562012</v>
          </cell>
        </row>
        <row r="4642">
          <cell r="A4642">
            <v>43249</v>
          </cell>
          <cell r="B4642">
            <v>5.355716432787502</v>
          </cell>
          <cell r="C4642">
            <v>5.7841739063138986</v>
          </cell>
          <cell r="D4642">
            <v>5.2367006255613182</v>
          </cell>
          <cell r="E4642">
            <v>5.7425179481506348</v>
          </cell>
        </row>
        <row r="4643">
          <cell r="A4643">
            <v>43250</v>
          </cell>
          <cell r="B4643">
            <v>5.4717569543221387</v>
          </cell>
          <cell r="C4643">
            <v>5.9418698340013769</v>
          </cell>
          <cell r="D4643">
            <v>5.3943965351961687</v>
          </cell>
          <cell r="E4643">
            <v>5.6473054885864258</v>
          </cell>
        </row>
        <row r="4644">
          <cell r="A4644">
            <v>43252</v>
          </cell>
          <cell r="B4644">
            <v>5.8198790903471576</v>
          </cell>
          <cell r="C4644">
            <v>5.8764118186451357</v>
          </cell>
          <cell r="D4644">
            <v>4.4333434863868</v>
          </cell>
          <cell r="E4644">
            <v>4.8082437515258789</v>
          </cell>
        </row>
        <row r="4645">
          <cell r="A4645">
            <v>43255</v>
          </cell>
          <cell r="B4645">
            <v>5.1444637528284254</v>
          </cell>
          <cell r="C4645">
            <v>5.2486022356693507</v>
          </cell>
          <cell r="D4645">
            <v>5.0730536967201223</v>
          </cell>
          <cell r="E4645">
            <v>5.2158732414245614</v>
          </cell>
        </row>
        <row r="4646">
          <cell r="A4646">
            <v>43256</v>
          </cell>
          <cell r="B4646">
            <v>5.1652921416063924</v>
          </cell>
          <cell r="C4646">
            <v>5.2962092711543214</v>
          </cell>
          <cell r="D4646">
            <v>4.9361863136291504</v>
          </cell>
          <cell r="E4646">
            <v>4.9361863136291504</v>
          </cell>
        </row>
        <row r="4647">
          <cell r="A4647">
            <v>43257</v>
          </cell>
          <cell r="B4647">
            <v>4.9004810806108559</v>
          </cell>
          <cell r="C4647">
            <v>4.962964743648735</v>
          </cell>
          <cell r="D4647">
            <v>4.7219573424887384</v>
          </cell>
          <cell r="E4647">
            <v>4.85882568359375</v>
          </cell>
        </row>
        <row r="4648">
          <cell r="A4648">
            <v>43258</v>
          </cell>
          <cell r="B4648">
            <v>4.7606370689570667</v>
          </cell>
          <cell r="C4648">
            <v>4.8082433942456646</v>
          </cell>
          <cell r="D4648">
            <v>4.4422695557725094</v>
          </cell>
          <cell r="E4648">
            <v>4.6892275810241699</v>
          </cell>
        </row>
        <row r="4649">
          <cell r="A4649">
            <v>43259</v>
          </cell>
          <cell r="B4649">
            <v>4.7041061689966437</v>
          </cell>
          <cell r="C4649">
            <v>4.8171713704588139</v>
          </cell>
          <cell r="D4649">
            <v>4.4809512333161923</v>
          </cell>
          <cell r="E4649">
            <v>4.5374836921691886</v>
          </cell>
        </row>
        <row r="4650">
          <cell r="A4650">
            <v>43262</v>
          </cell>
          <cell r="B4650">
            <v>4.6118683191740644</v>
          </cell>
          <cell r="C4650">
            <v>4.7011303433931806</v>
          </cell>
          <cell r="D4650">
            <v>4.501778593347745</v>
          </cell>
          <cell r="E4650">
            <v>4.5850896835327148</v>
          </cell>
        </row>
        <row r="4651">
          <cell r="A4651">
            <v>43263</v>
          </cell>
          <cell r="B4651">
            <v>4.6059166985853297</v>
          </cell>
          <cell r="C4651">
            <v>4.6654248950319266</v>
          </cell>
          <cell r="D4651">
            <v>4.5345072033567453</v>
          </cell>
          <cell r="E4651">
            <v>4.5999660491943359</v>
          </cell>
        </row>
        <row r="4652">
          <cell r="A4652">
            <v>43264</v>
          </cell>
          <cell r="B4652">
            <v>4.5880639814937094</v>
          </cell>
          <cell r="C4652">
            <v>4.6118671440528507</v>
          </cell>
          <cell r="D4652">
            <v>4.385736815984929</v>
          </cell>
          <cell r="E4652">
            <v>4.513679027557373</v>
          </cell>
        </row>
        <row r="4653">
          <cell r="A4653">
            <v>43265</v>
          </cell>
          <cell r="B4653">
            <v>4.5612852776166024</v>
          </cell>
          <cell r="C4653">
            <v>4.6267441154551099</v>
          </cell>
          <cell r="D4653">
            <v>4.4779742100305473</v>
          </cell>
          <cell r="E4653">
            <v>4.4928512573242187</v>
          </cell>
        </row>
        <row r="4654">
          <cell r="A4654">
            <v>43266</v>
          </cell>
          <cell r="B4654">
            <v>4.4720229322568388</v>
          </cell>
          <cell r="C4654">
            <v>4.4839245124214564</v>
          </cell>
          <cell r="D4654">
            <v>4.305400809952193</v>
          </cell>
          <cell r="E4654">
            <v>4.4541707038879386</v>
          </cell>
        </row>
        <row r="4655">
          <cell r="A4655">
            <v>43269</v>
          </cell>
          <cell r="B4655">
            <v>4.3946626390836547</v>
          </cell>
          <cell r="C4655">
            <v>4.4303673782452311</v>
          </cell>
          <cell r="D4655">
            <v>4.3143267631530762</v>
          </cell>
          <cell r="E4655">
            <v>4.3143267631530762</v>
          </cell>
        </row>
        <row r="4656">
          <cell r="A4656">
            <v>43270</v>
          </cell>
          <cell r="B4656">
            <v>4.242917595930253</v>
          </cell>
          <cell r="C4656">
            <v>4.6773257132152812</v>
          </cell>
          <cell r="D4656">
            <v>4.2161389686565904</v>
          </cell>
          <cell r="E4656">
            <v>4.5880637168884277</v>
          </cell>
        </row>
        <row r="4657">
          <cell r="A4657">
            <v>43271</v>
          </cell>
          <cell r="B4657">
            <v>4.7130316356144588</v>
          </cell>
          <cell r="C4657">
            <v>4.903456972807037</v>
          </cell>
          <cell r="D4657">
            <v>4.7011300520399226</v>
          </cell>
          <cell r="E4657">
            <v>4.8231210708618164</v>
          </cell>
        </row>
        <row r="4658">
          <cell r="A4658">
            <v>43272</v>
          </cell>
          <cell r="B4658">
            <v>4.787415601963394</v>
          </cell>
          <cell r="C4658">
            <v>4.8558496222557768</v>
          </cell>
          <cell r="D4658">
            <v>4.4928512573242187</v>
          </cell>
          <cell r="E4658">
            <v>4.4928512573242187</v>
          </cell>
        </row>
        <row r="4659">
          <cell r="A4659">
            <v>43273</v>
          </cell>
          <cell r="B4659">
            <v>4.5850887267846554</v>
          </cell>
          <cell r="C4659">
            <v>4.6654246169454083</v>
          </cell>
          <cell r="D4659">
            <v>4.4660729084977193</v>
          </cell>
          <cell r="E4659">
            <v>4.4958267211914062</v>
          </cell>
        </row>
        <row r="4660">
          <cell r="A4660">
            <v>43276</v>
          </cell>
          <cell r="B4660">
            <v>4.5226048979939044</v>
          </cell>
          <cell r="C4660">
            <v>4.6981534251909007</v>
          </cell>
          <cell r="D4660">
            <v>4.4809495076461854</v>
          </cell>
          <cell r="E4660">
            <v>4.6713747978210449</v>
          </cell>
        </row>
        <row r="4661">
          <cell r="A4661">
            <v>43277</v>
          </cell>
          <cell r="B4661">
            <v>4.7308827040699137</v>
          </cell>
          <cell r="C4661">
            <v>4.7963418232440871</v>
          </cell>
          <cell r="D4661">
            <v>4.6207930121771348</v>
          </cell>
          <cell r="E4661">
            <v>4.7725386619567871</v>
          </cell>
        </row>
        <row r="4662">
          <cell r="A4662">
            <v>43278</v>
          </cell>
          <cell r="B4662">
            <v>4.7903913977370429</v>
          </cell>
          <cell r="C4662">
            <v>5.0522261995923277</v>
          </cell>
          <cell r="D4662">
            <v>4.7784895320784342</v>
          </cell>
          <cell r="E4662">
            <v>4.9242839813232422</v>
          </cell>
        </row>
        <row r="4663">
          <cell r="A4663">
            <v>43279</v>
          </cell>
          <cell r="B4663">
            <v>4.9748667230868326</v>
          </cell>
          <cell r="C4663">
            <v>5.0790057973899474</v>
          </cell>
          <cell r="D4663">
            <v>4.8588263483700391</v>
          </cell>
          <cell r="E4663">
            <v>4.9391622543334961</v>
          </cell>
        </row>
        <row r="4664">
          <cell r="A4664">
            <v>43280</v>
          </cell>
          <cell r="B4664">
            <v>5.013546266178424</v>
          </cell>
          <cell r="C4664">
            <v>5.1147098541259766</v>
          </cell>
          <cell r="D4664">
            <v>4.9778412367507388</v>
          </cell>
          <cell r="E4664">
            <v>5.1147098541259766</v>
          </cell>
        </row>
        <row r="4665">
          <cell r="A4665">
            <v>43283</v>
          </cell>
          <cell r="B4665">
            <v>5.0552010168928208</v>
          </cell>
          <cell r="C4665">
            <v>5.2009954474168643</v>
          </cell>
          <cell r="D4665">
            <v>5.0284223901116576</v>
          </cell>
          <cell r="E4665">
            <v>5.1980199813842773</v>
          </cell>
        </row>
        <row r="4666">
          <cell r="A4666">
            <v>43284</v>
          </cell>
          <cell r="B4666">
            <v>5.2783558551424772</v>
          </cell>
          <cell r="C4666">
            <v>5.3229867105513611</v>
          </cell>
          <cell r="D4666">
            <v>5.1950445088703416</v>
          </cell>
          <cell r="E4666">
            <v>5.2069463729858398</v>
          </cell>
        </row>
        <row r="4667">
          <cell r="A4667">
            <v>43285</v>
          </cell>
          <cell r="B4667">
            <v>5.1712409435648778</v>
          </cell>
          <cell r="C4667">
            <v>5.489608973600629</v>
          </cell>
          <cell r="D4667">
            <v>5.1295855574438951</v>
          </cell>
          <cell r="E4667">
            <v>5.2396755218505859</v>
          </cell>
        </row>
        <row r="4668">
          <cell r="A4668">
            <v>43286</v>
          </cell>
          <cell r="B4668">
            <v>5.5342415483753609</v>
          </cell>
          <cell r="C4668">
            <v>5.5937491802859993</v>
          </cell>
          <cell r="D4668">
            <v>5.2515784523850169</v>
          </cell>
          <cell r="E4668">
            <v>5.3140621185302734</v>
          </cell>
        </row>
        <row r="4669">
          <cell r="A4669">
            <v>43287</v>
          </cell>
          <cell r="B4669">
            <v>5.346791185398903</v>
          </cell>
          <cell r="C4669">
            <v>5.3824962190088259</v>
          </cell>
          <cell r="D4669">
            <v>5.2515785191221189</v>
          </cell>
          <cell r="E4669">
            <v>5.3378653526306152</v>
          </cell>
        </row>
        <row r="4670">
          <cell r="A4670">
            <v>43291</v>
          </cell>
          <cell r="B4670">
            <v>5.4568800695184549</v>
          </cell>
          <cell r="C4670">
            <v>5.4598555356701386</v>
          </cell>
          <cell r="D4670">
            <v>5.2218233511446446</v>
          </cell>
          <cell r="E4670">
            <v>5.2813315391540527</v>
          </cell>
        </row>
        <row r="4671">
          <cell r="A4671">
            <v>43292</v>
          </cell>
          <cell r="B4671">
            <v>5.2039713144381823</v>
          </cell>
          <cell r="C4671">
            <v>5.3795198513027573</v>
          </cell>
          <cell r="D4671">
            <v>5.1474385904871767</v>
          </cell>
          <cell r="E4671">
            <v>5.1801681518554687</v>
          </cell>
        </row>
        <row r="4672">
          <cell r="A4672">
            <v>43293</v>
          </cell>
          <cell r="B4672">
            <v>5.2426512793016373</v>
          </cell>
          <cell r="C4672">
            <v>5.3616670802054891</v>
          </cell>
          <cell r="D4672">
            <v>5.2128971871976484</v>
          </cell>
          <cell r="E4672">
            <v>5.3408393859863281</v>
          </cell>
        </row>
        <row r="4673">
          <cell r="A4673">
            <v>43294</v>
          </cell>
          <cell r="B4673">
            <v>5.3527408291801901</v>
          </cell>
          <cell r="C4673">
            <v>5.409273548977608</v>
          </cell>
          <cell r="D4673">
            <v>5.2902577448084003</v>
          </cell>
          <cell r="E4673">
            <v>5.3884458541870117</v>
          </cell>
        </row>
        <row r="4674">
          <cell r="A4674">
            <v>43297</v>
          </cell>
          <cell r="B4674">
            <v>5.3408394007046791</v>
          </cell>
          <cell r="C4674">
            <v>5.3497652311020012</v>
          </cell>
          <cell r="D4674">
            <v>5.236700361809782</v>
          </cell>
          <cell r="E4674">
            <v>5.3200111389160156</v>
          </cell>
        </row>
        <row r="4675">
          <cell r="A4675">
            <v>43298</v>
          </cell>
          <cell r="B4675">
            <v>5.2932333491456829</v>
          </cell>
          <cell r="C4675">
            <v>5.4747322424286242</v>
          </cell>
          <cell r="D4675">
            <v>5.2694296201778119</v>
          </cell>
          <cell r="E4675">
            <v>5.4420032501220703</v>
          </cell>
        </row>
        <row r="4676">
          <cell r="A4676">
            <v>43299</v>
          </cell>
          <cell r="B4676">
            <v>5.4301012569692197</v>
          </cell>
          <cell r="C4676">
            <v>5.4747321127021591</v>
          </cell>
          <cell r="D4676">
            <v>5.3378640794528627</v>
          </cell>
          <cell r="E4676">
            <v>5.3705930709838867</v>
          </cell>
        </row>
        <row r="4677">
          <cell r="A4677">
            <v>43300</v>
          </cell>
          <cell r="B4677">
            <v>5.3081107263565874</v>
          </cell>
          <cell r="C4677">
            <v>5.4747328758239737</v>
          </cell>
          <cell r="D4677">
            <v>5.2783566292165034</v>
          </cell>
          <cell r="E4677">
            <v>5.4747328758239746</v>
          </cell>
        </row>
        <row r="4678">
          <cell r="A4678">
            <v>43301</v>
          </cell>
          <cell r="B4678">
            <v>5.703839357359179</v>
          </cell>
          <cell r="C4678">
            <v>5.7960765585884619</v>
          </cell>
          <cell r="D4678">
            <v>5.6324298563256443</v>
          </cell>
          <cell r="E4678">
            <v>5.7395443916320801</v>
          </cell>
        </row>
        <row r="4679">
          <cell r="A4679">
            <v>43304</v>
          </cell>
          <cell r="B4679">
            <v>5.7425192997983423</v>
          </cell>
          <cell r="C4679">
            <v>5.7931011007141979</v>
          </cell>
          <cell r="D4679">
            <v>5.7157406659304026</v>
          </cell>
          <cell r="E4679">
            <v>5.7306180000305176</v>
          </cell>
        </row>
        <row r="4680">
          <cell r="A4680">
            <v>43305</v>
          </cell>
          <cell r="B4680">
            <v>5.8228564844380699</v>
          </cell>
          <cell r="C4680">
            <v>5.9121188061704428</v>
          </cell>
          <cell r="D4680">
            <v>5.8109551820478558</v>
          </cell>
          <cell r="E4680">
            <v>5.849635124206543</v>
          </cell>
        </row>
        <row r="4681">
          <cell r="A4681">
            <v>43306</v>
          </cell>
          <cell r="B4681">
            <v>5.8912888941889614</v>
          </cell>
          <cell r="C4681">
            <v>5.9507970921150051</v>
          </cell>
          <cell r="D4681">
            <v>5.8347567304226784</v>
          </cell>
          <cell r="E4681">
            <v>5.9388952255249023</v>
          </cell>
        </row>
        <row r="4682">
          <cell r="A4682">
            <v>43307</v>
          </cell>
          <cell r="B4682">
            <v>5.9359188509721816</v>
          </cell>
          <cell r="C4682">
            <v>5.9359188509721816</v>
          </cell>
          <cell r="D4682">
            <v>5.7633458008956699</v>
          </cell>
          <cell r="E4682">
            <v>5.7752470970153809</v>
          </cell>
        </row>
        <row r="4683">
          <cell r="A4683">
            <v>43308</v>
          </cell>
          <cell r="B4683">
            <v>5.8317810464612139</v>
          </cell>
          <cell r="C4683">
            <v>5.8942641411941956</v>
          </cell>
          <cell r="D4683">
            <v>5.81690371377797</v>
          </cell>
          <cell r="E4683">
            <v>5.8823628425598136</v>
          </cell>
        </row>
        <row r="4684">
          <cell r="A4684">
            <v>43311</v>
          </cell>
          <cell r="B4684">
            <v>5.9359188201352353</v>
          </cell>
          <cell r="C4684">
            <v>5.9805496734984596</v>
          </cell>
          <cell r="D4684">
            <v>5.8615338753591653</v>
          </cell>
          <cell r="E4684">
            <v>5.9180660247802734</v>
          </cell>
        </row>
        <row r="4685">
          <cell r="A4685">
            <v>43312</v>
          </cell>
          <cell r="B4685">
            <v>5.8377300951375073</v>
          </cell>
          <cell r="C4685">
            <v>5.8883118749085028</v>
          </cell>
          <cell r="D4685">
            <v>5.7930986790068424</v>
          </cell>
          <cell r="E4685">
            <v>5.8674836158752441</v>
          </cell>
        </row>
        <row r="4686">
          <cell r="A4686">
            <v>43313</v>
          </cell>
          <cell r="B4686">
            <v>5.8288053166891451</v>
          </cell>
          <cell r="C4686">
            <v>5.9537720680236816</v>
          </cell>
          <cell r="D4686">
            <v>5.8139285521899664</v>
          </cell>
          <cell r="E4686">
            <v>5.9537720680236816</v>
          </cell>
        </row>
        <row r="4687">
          <cell r="A4687">
            <v>43314</v>
          </cell>
          <cell r="B4687">
            <v>5.9478224139973879</v>
          </cell>
          <cell r="C4687">
            <v>6.1828792027043527</v>
          </cell>
          <cell r="D4687">
            <v>5.9359211133417107</v>
          </cell>
          <cell r="E4687">
            <v>6.072789192199707</v>
          </cell>
        </row>
        <row r="4688">
          <cell r="A4688">
            <v>43315</v>
          </cell>
          <cell r="B4688">
            <v>6.3673517123478822</v>
          </cell>
          <cell r="C4688">
            <v>6.411982569587396</v>
          </cell>
          <cell r="D4688">
            <v>6.2751145317179358</v>
          </cell>
          <cell r="E4688">
            <v>6.2810654640197754</v>
          </cell>
        </row>
        <row r="4689">
          <cell r="A4689">
            <v>43318</v>
          </cell>
          <cell r="B4689">
            <v>6.2929681240222726</v>
          </cell>
          <cell r="C4689">
            <v>6.3881807914239941</v>
          </cell>
          <cell r="D4689">
            <v>6.242386323526075</v>
          </cell>
          <cell r="E4689">
            <v>6.2602391242980957</v>
          </cell>
        </row>
        <row r="4690">
          <cell r="A4690">
            <v>43319</v>
          </cell>
          <cell r="B4690">
            <v>6.3465242284418046</v>
          </cell>
          <cell r="C4690">
            <v>6.3852041546693421</v>
          </cell>
          <cell r="D4690">
            <v>6.1203939010403854</v>
          </cell>
          <cell r="E4690">
            <v>6.1620492935180664</v>
          </cell>
        </row>
        <row r="4691">
          <cell r="A4691">
            <v>43320</v>
          </cell>
          <cell r="B4691">
            <v>6.1918038584142492</v>
          </cell>
          <cell r="C4691">
            <v>6.2691642842525033</v>
          </cell>
          <cell r="D4691">
            <v>5.9865017791830928</v>
          </cell>
          <cell r="E4691">
            <v>5.9924521446228027</v>
          </cell>
        </row>
        <row r="4692">
          <cell r="A4692">
            <v>43321</v>
          </cell>
          <cell r="B4692">
            <v>6.0281568285270328</v>
          </cell>
          <cell r="C4692">
            <v>6.054935457760104</v>
          </cell>
          <cell r="D4692">
            <v>5.8912882160566493</v>
          </cell>
          <cell r="E4692">
            <v>6.0519599914550781</v>
          </cell>
        </row>
        <row r="4693">
          <cell r="A4693">
            <v>43322</v>
          </cell>
          <cell r="B4693">
            <v>5.9805513207012639</v>
          </cell>
          <cell r="C4693">
            <v>5.995428086749099</v>
          </cell>
          <cell r="D4693">
            <v>5.7603718916222801</v>
          </cell>
          <cell r="E4693">
            <v>5.8288059234619141</v>
          </cell>
        </row>
        <row r="4694">
          <cell r="A4694">
            <v>43325</v>
          </cell>
          <cell r="B4694">
            <v>5.8020276071570116</v>
          </cell>
          <cell r="C4694">
            <v>5.9626994132995614</v>
          </cell>
          <cell r="D4694">
            <v>5.7335935715832349</v>
          </cell>
          <cell r="E4694">
            <v>5.9626994132995614</v>
          </cell>
        </row>
        <row r="4695">
          <cell r="A4695">
            <v>43326</v>
          </cell>
          <cell r="B4695">
            <v>6.049201409480812</v>
          </cell>
          <cell r="C4695">
            <v>6.0581495678566082</v>
          </cell>
          <cell r="D4695">
            <v>5.8851448224331122</v>
          </cell>
          <cell r="E4695">
            <v>5.9597158432006836</v>
          </cell>
        </row>
        <row r="4696">
          <cell r="A4696">
            <v>43327</v>
          </cell>
          <cell r="B4696">
            <v>5.8582986971817563</v>
          </cell>
          <cell r="C4696">
            <v>5.8672474237067984</v>
          </cell>
          <cell r="D4696">
            <v>5.6823110580444336</v>
          </cell>
          <cell r="E4696">
            <v>5.6823110580444336</v>
          </cell>
        </row>
        <row r="4697">
          <cell r="A4697">
            <v>43328</v>
          </cell>
          <cell r="B4697">
            <v>5.7628467942757879</v>
          </cell>
          <cell r="C4697">
            <v>5.7717955190993946</v>
          </cell>
          <cell r="D4697">
            <v>5.5987908216974027</v>
          </cell>
          <cell r="E4697">
            <v>5.6524820327758789</v>
          </cell>
        </row>
        <row r="4698">
          <cell r="A4698">
            <v>43329</v>
          </cell>
          <cell r="B4698">
            <v>5.5928259858905784</v>
          </cell>
          <cell r="C4698">
            <v>5.6256374137326084</v>
          </cell>
          <cell r="D4698">
            <v>5.4884264537009519</v>
          </cell>
          <cell r="E4698">
            <v>5.5063233375549316</v>
          </cell>
        </row>
        <row r="4699">
          <cell r="A4699">
            <v>43332</v>
          </cell>
          <cell r="B4699">
            <v>5.4794776975952546</v>
          </cell>
          <cell r="C4699">
            <v>5.5212372783361117</v>
          </cell>
          <cell r="D4699">
            <v>5.3959579671819258</v>
          </cell>
          <cell r="E4699">
            <v>5.4764947891235352</v>
          </cell>
        </row>
        <row r="4700">
          <cell r="A4700">
            <v>43333</v>
          </cell>
          <cell r="B4700">
            <v>5.4496495977122077</v>
          </cell>
          <cell r="C4700">
            <v>5.5272035171008014</v>
          </cell>
          <cell r="D4700">
            <v>5.2647132408729984</v>
          </cell>
          <cell r="E4700">
            <v>5.2855930328369141</v>
          </cell>
        </row>
        <row r="4701">
          <cell r="A4701">
            <v>43334</v>
          </cell>
          <cell r="B4701">
            <v>5.2796281230915527</v>
          </cell>
          <cell r="C4701">
            <v>5.4824608072766576</v>
          </cell>
          <cell r="D4701">
            <v>5.2647135786378483</v>
          </cell>
          <cell r="E4701">
            <v>5.4735126495361328</v>
          </cell>
        </row>
        <row r="4702">
          <cell r="A4702">
            <v>43335</v>
          </cell>
          <cell r="B4702">
            <v>5.4735119515671284</v>
          </cell>
          <cell r="C4702">
            <v>5.5242202583801276</v>
          </cell>
          <cell r="D4702">
            <v>5.3333180962379734</v>
          </cell>
          <cell r="E4702">
            <v>5.3541984558105469</v>
          </cell>
        </row>
        <row r="4703">
          <cell r="A4703">
            <v>43336</v>
          </cell>
          <cell r="B4703">
            <v>5.4735126814425001</v>
          </cell>
          <cell r="C4703">
            <v>5.50035829268396</v>
          </cell>
          <cell r="D4703">
            <v>5.3840271209937329</v>
          </cell>
          <cell r="E4703">
            <v>5.4585981369018546</v>
          </cell>
        </row>
        <row r="4704">
          <cell r="A4704">
            <v>43339</v>
          </cell>
          <cell r="B4704">
            <v>5.4914085417140042</v>
          </cell>
          <cell r="C4704">
            <v>5.5958080582993448</v>
          </cell>
          <cell r="D4704">
            <v>5.4585971187762006</v>
          </cell>
          <cell r="E4704">
            <v>5.5808935165405273</v>
          </cell>
        </row>
        <row r="4705">
          <cell r="A4705">
            <v>43340</v>
          </cell>
          <cell r="B4705">
            <v>5.5958090693980216</v>
          </cell>
          <cell r="C4705">
            <v>5.6226546804829933</v>
          </cell>
          <cell r="D4705">
            <v>5.4705297406453921</v>
          </cell>
          <cell r="E4705">
            <v>5.4735126495361328</v>
          </cell>
        </row>
        <row r="4706">
          <cell r="A4706">
            <v>43341</v>
          </cell>
          <cell r="B4706">
            <v>5.5182551677784968</v>
          </cell>
          <cell r="C4706">
            <v>5.7598650996073806</v>
          </cell>
          <cell r="D4706">
            <v>5.5033411921950179</v>
          </cell>
          <cell r="E4706">
            <v>5.7568821907043457</v>
          </cell>
        </row>
        <row r="4707">
          <cell r="A4707">
            <v>43342</v>
          </cell>
          <cell r="B4707">
            <v>5.7121389711976249</v>
          </cell>
          <cell r="C4707">
            <v>5.8284701279480897</v>
          </cell>
          <cell r="D4707">
            <v>5.5719456841100108</v>
          </cell>
          <cell r="E4707">
            <v>5.6077394485473633</v>
          </cell>
        </row>
        <row r="4708">
          <cell r="A4708">
            <v>43343</v>
          </cell>
          <cell r="B4708">
            <v>5.6524833459034634</v>
          </cell>
          <cell r="C4708">
            <v>5.7956595627529266</v>
          </cell>
          <cell r="D4708">
            <v>5.6405517100334857</v>
          </cell>
          <cell r="E4708">
            <v>5.7449512481689453</v>
          </cell>
        </row>
        <row r="4709">
          <cell r="A4709">
            <v>43346</v>
          </cell>
          <cell r="B4709">
            <v>5.6644141134374877</v>
          </cell>
          <cell r="C4709">
            <v>5.706173698911698</v>
          </cell>
          <cell r="D4709">
            <v>5.5958089176065187</v>
          </cell>
          <cell r="E4709">
            <v>5.6673970222473136</v>
          </cell>
        </row>
        <row r="4710">
          <cell r="A4710">
            <v>43347</v>
          </cell>
          <cell r="B4710">
            <v>5.7061740357259154</v>
          </cell>
          <cell r="C4710">
            <v>5.7240714896412959</v>
          </cell>
          <cell r="D4710">
            <v>5.5540496599671894</v>
          </cell>
          <cell r="E4710">
            <v>5.5629978179931641</v>
          </cell>
        </row>
        <row r="4711">
          <cell r="A4711">
            <v>43348</v>
          </cell>
          <cell r="B4711">
            <v>5.5361527052824391</v>
          </cell>
          <cell r="C4711">
            <v>5.6077408206043771</v>
          </cell>
          <cell r="D4711">
            <v>5.4377189755983038</v>
          </cell>
          <cell r="E4711">
            <v>5.5928268432617187</v>
          </cell>
        </row>
        <row r="4712">
          <cell r="A4712">
            <v>43349</v>
          </cell>
          <cell r="B4712">
            <v>5.6644144058227539</v>
          </cell>
          <cell r="C4712">
            <v>5.6733631327141492</v>
          </cell>
          <cell r="D4712">
            <v>5.5122894622593099</v>
          </cell>
          <cell r="E4712">
            <v>5.6644144058227539</v>
          </cell>
        </row>
        <row r="4713">
          <cell r="A4713">
            <v>43353</v>
          </cell>
          <cell r="B4713">
            <v>5.774779768912178</v>
          </cell>
          <cell r="C4713">
            <v>5.8463678773369114</v>
          </cell>
          <cell r="D4713">
            <v>5.6823112977149854</v>
          </cell>
          <cell r="E4713">
            <v>5.7449512481689453</v>
          </cell>
        </row>
        <row r="4714">
          <cell r="A4714">
            <v>43354</v>
          </cell>
          <cell r="B4714">
            <v>5.6286201023959697</v>
          </cell>
          <cell r="C4714">
            <v>5.6345853508262103</v>
          </cell>
          <cell r="D4714">
            <v>5.4973749650925061</v>
          </cell>
          <cell r="E4714">
            <v>5.5182547569274902</v>
          </cell>
        </row>
        <row r="4715">
          <cell r="A4715">
            <v>43355</v>
          </cell>
          <cell r="B4715">
            <v>5.6107218858639643</v>
          </cell>
          <cell r="C4715">
            <v>5.733018280462014</v>
          </cell>
          <cell r="D4715">
            <v>5.5600135830600221</v>
          </cell>
          <cell r="E4715">
            <v>5.6524820327758789</v>
          </cell>
        </row>
        <row r="4716">
          <cell r="A4716">
            <v>43356</v>
          </cell>
          <cell r="B4716">
            <v>5.6763448770021716</v>
          </cell>
          <cell r="C4716">
            <v>5.7061728226566171</v>
          </cell>
          <cell r="D4716">
            <v>5.5540484792378466</v>
          </cell>
          <cell r="E4716">
            <v>5.5808935165405273</v>
          </cell>
        </row>
        <row r="4717">
          <cell r="A4717">
            <v>43357</v>
          </cell>
          <cell r="B4717">
            <v>5.6077401257506967</v>
          </cell>
          <cell r="C4717">
            <v>5.6554655300516794</v>
          </cell>
          <cell r="D4717">
            <v>5.5122893171487322</v>
          </cell>
          <cell r="E4717">
            <v>5.6047577857971191</v>
          </cell>
        </row>
        <row r="4718">
          <cell r="A4718">
            <v>43360</v>
          </cell>
          <cell r="B4718">
            <v>5.5570318728627521</v>
          </cell>
          <cell r="C4718">
            <v>5.8135563504628038</v>
          </cell>
          <cell r="D4718">
            <v>5.5570318728627521</v>
          </cell>
          <cell r="E4718">
            <v>5.7867107391357422</v>
          </cell>
        </row>
        <row r="4719">
          <cell r="A4719">
            <v>43361</v>
          </cell>
          <cell r="B4719">
            <v>5.8165396231192128</v>
          </cell>
          <cell r="C4719">
            <v>6.040252685546875</v>
          </cell>
          <cell r="D4719">
            <v>5.8075908958066806</v>
          </cell>
          <cell r="E4719">
            <v>6.040252685546875</v>
          </cell>
        </row>
        <row r="4720">
          <cell r="A4720">
            <v>43362</v>
          </cell>
          <cell r="B4720">
            <v>5.9448018666198648</v>
          </cell>
          <cell r="C4720">
            <v>6.1028920665308029</v>
          </cell>
          <cell r="D4720">
            <v>5.914973344526488</v>
          </cell>
          <cell r="E4720">
            <v>5.9597158432006836</v>
          </cell>
        </row>
        <row r="4721">
          <cell r="A4721">
            <v>43363</v>
          </cell>
          <cell r="B4721">
            <v>6.0432343103522426</v>
          </cell>
          <cell r="C4721">
            <v>6.0700799176529134</v>
          </cell>
          <cell r="D4721">
            <v>5.8911093919589756</v>
          </cell>
          <cell r="E4721">
            <v>5.9269037246704102</v>
          </cell>
        </row>
        <row r="4722">
          <cell r="A4722">
            <v>43364</v>
          </cell>
          <cell r="B4722">
            <v>6.0104229987055771</v>
          </cell>
          <cell r="C4722">
            <v>6.0551654887343274</v>
          </cell>
          <cell r="D4722">
            <v>5.9507665349777854</v>
          </cell>
          <cell r="E4722">
            <v>6.0074400901794434</v>
          </cell>
        </row>
        <row r="4723">
          <cell r="A4723">
            <v>43367</v>
          </cell>
          <cell r="B4723">
            <v>6.0253390775940714</v>
          </cell>
          <cell r="C4723">
            <v>6.0879784658189244</v>
          </cell>
          <cell r="D4723">
            <v>5.9418193243624957</v>
          </cell>
          <cell r="E4723">
            <v>5.9656820297241211</v>
          </cell>
        </row>
        <row r="4724">
          <cell r="A4724">
            <v>43368</v>
          </cell>
          <cell r="B4724">
            <v>5.8761966898969087</v>
          </cell>
          <cell r="C4724">
            <v>6.010424186509737</v>
          </cell>
          <cell r="D4724">
            <v>5.8254883727947089</v>
          </cell>
          <cell r="E4724">
            <v>5.9895443916320801</v>
          </cell>
        </row>
        <row r="4725">
          <cell r="A4725">
            <v>43369</v>
          </cell>
          <cell r="B4725">
            <v>6.037269054456492</v>
          </cell>
          <cell r="C4725">
            <v>6.0551659380095622</v>
          </cell>
          <cell r="D4725">
            <v>5.956732225070172</v>
          </cell>
          <cell r="E4725">
            <v>6.0223550796508789</v>
          </cell>
        </row>
        <row r="4726">
          <cell r="A4726">
            <v>43370</v>
          </cell>
          <cell r="B4726">
            <v>6.1148221703957431</v>
          </cell>
          <cell r="C4726">
            <v>6.4011745452880859</v>
          </cell>
          <cell r="D4726">
            <v>6.1058734453310093</v>
          </cell>
          <cell r="E4726">
            <v>6.4011745452880859</v>
          </cell>
        </row>
        <row r="4727">
          <cell r="A4727">
            <v>43371</v>
          </cell>
          <cell r="B4727">
            <v>6.3027421287767931</v>
          </cell>
          <cell r="C4727">
            <v>6.5443526343412017</v>
          </cell>
          <cell r="D4727">
            <v>6.2699312680544388</v>
          </cell>
          <cell r="E4727">
            <v>6.2908110618591309</v>
          </cell>
        </row>
        <row r="4728">
          <cell r="A4728">
            <v>43374</v>
          </cell>
          <cell r="B4728">
            <v>6.3385371083304998</v>
          </cell>
          <cell r="C4728">
            <v>6.3713485413023756</v>
          </cell>
          <cell r="D4728">
            <v>6.2043090361107938</v>
          </cell>
          <cell r="E4728">
            <v>6.2639660835266113</v>
          </cell>
        </row>
        <row r="4729">
          <cell r="A4729">
            <v>43375</v>
          </cell>
          <cell r="B4729">
            <v>6.5622508619845181</v>
          </cell>
          <cell r="C4729">
            <v>6.8068437576293954</v>
          </cell>
          <cell r="D4729">
            <v>6.532422335189132</v>
          </cell>
          <cell r="E4729">
            <v>6.8068437576293954</v>
          </cell>
        </row>
        <row r="4730">
          <cell r="A4730">
            <v>43376</v>
          </cell>
          <cell r="B4730">
            <v>7.5316714967723399</v>
          </cell>
          <cell r="C4730">
            <v>7.5823798028742102</v>
          </cell>
          <cell r="D4730">
            <v>6.9977428284684313</v>
          </cell>
          <cell r="E4730">
            <v>7.0961771011352539</v>
          </cell>
        </row>
        <row r="4731">
          <cell r="A4731">
            <v>43377</v>
          </cell>
          <cell r="B4731">
            <v>6.9947611838689756</v>
          </cell>
          <cell r="C4731">
            <v>7.3139250256005512</v>
          </cell>
          <cell r="D4731">
            <v>6.9231725113749416</v>
          </cell>
          <cell r="E4731">
            <v>7.1647830009460449</v>
          </cell>
        </row>
        <row r="4732">
          <cell r="A4732">
            <v>43378</v>
          </cell>
          <cell r="B4732">
            <v>7.3049771173778586</v>
          </cell>
          <cell r="C4732">
            <v>7.3348056394355412</v>
          </cell>
          <cell r="D4732">
            <v>7.0574013514830582</v>
          </cell>
          <cell r="E4732">
            <v>7.1468863487243652</v>
          </cell>
        </row>
        <row r="4733">
          <cell r="A4733">
            <v>43381</v>
          </cell>
          <cell r="B4733">
            <v>8.0357718739807229</v>
          </cell>
          <cell r="C4733">
            <v>8.0447200307048785</v>
          </cell>
          <cell r="D4733">
            <v>7.6808137213439691</v>
          </cell>
          <cell r="E4733">
            <v>7.9343552589416504</v>
          </cell>
        </row>
        <row r="4734">
          <cell r="A4734">
            <v>43382</v>
          </cell>
          <cell r="B4734">
            <v>7.8985590898324123</v>
          </cell>
          <cell r="C4734">
            <v>8.0536668848999717</v>
          </cell>
          <cell r="D4734">
            <v>7.8389026394513133</v>
          </cell>
          <cell r="E4734">
            <v>7.9999756813049316</v>
          </cell>
        </row>
        <row r="4735">
          <cell r="A4735">
            <v>43383</v>
          </cell>
          <cell r="B4735">
            <v>7.8478538391243289</v>
          </cell>
          <cell r="C4735">
            <v>7.8717165423219821</v>
          </cell>
          <cell r="D4735">
            <v>7.6509863955107544</v>
          </cell>
          <cell r="E4735">
            <v>7.7702999114990234</v>
          </cell>
        </row>
        <row r="4736">
          <cell r="A4736">
            <v>43384</v>
          </cell>
          <cell r="B4736">
            <v>7.9194428011927283</v>
          </cell>
          <cell r="C4736">
            <v>7.9790998500744088</v>
          </cell>
          <cell r="D4736">
            <v>7.4749995507127336</v>
          </cell>
          <cell r="E4736">
            <v>7.5436053276062012</v>
          </cell>
        </row>
        <row r="4737">
          <cell r="A4737">
            <v>43388</v>
          </cell>
          <cell r="B4737">
            <v>7.7255585683800838</v>
          </cell>
          <cell r="C4737">
            <v>7.7911814386770049</v>
          </cell>
          <cell r="D4737">
            <v>7.6211590129428251</v>
          </cell>
          <cell r="E4737">
            <v>7.6867818832397461</v>
          </cell>
        </row>
        <row r="4738">
          <cell r="A4738">
            <v>43389</v>
          </cell>
          <cell r="B4738">
            <v>7.8150414913805859</v>
          </cell>
          <cell r="C4738">
            <v>7.9731316566467276</v>
          </cell>
          <cell r="D4738">
            <v>7.7822300673751847</v>
          </cell>
          <cell r="E4738">
            <v>7.9731316566467294</v>
          </cell>
        </row>
        <row r="4739">
          <cell r="A4739">
            <v>43390</v>
          </cell>
          <cell r="B4739">
            <v>7.8866307195104248</v>
          </cell>
          <cell r="C4739">
            <v>7.9433042813788406</v>
          </cell>
          <cell r="D4739">
            <v>7.8329394975873399</v>
          </cell>
          <cell r="E4739">
            <v>7.8896136283874512</v>
          </cell>
        </row>
        <row r="4740">
          <cell r="A4740">
            <v>43391</v>
          </cell>
          <cell r="B4740">
            <v>7.8418868879679584</v>
          </cell>
          <cell r="C4740">
            <v>7.8568008608800683</v>
          </cell>
          <cell r="D4740">
            <v>7.6658992767333984</v>
          </cell>
          <cell r="E4740">
            <v>7.6658992767333984</v>
          </cell>
        </row>
        <row r="4741">
          <cell r="A4741">
            <v>43392</v>
          </cell>
          <cell r="B4741">
            <v>7.8418879083980233</v>
          </cell>
          <cell r="C4741">
            <v>7.8568018832508226</v>
          </cell>
          <cell r="D4741">
            <v>7.6659002742629729</v>
          </cell>
          <cell r="E4741">
            <v>7.7315225601196289</v>
          </cell>
        </row>
        <row r="4742">
          <cell r="A4742">
            <v>43395</v>
          </cell>
          <cell r="B4742">
            <v>7.8359220696216196</v>
          </cell>
          <cell r="C4742">
            <v>7.9343557826053406</v>
          </cell>
          <cell r="D4742">
            <v>7.8359220696216196</v>
          </cell>
          <cell r="E4742">
            <v>7.9134759902954102</v>
          </cell>
        </row>
        <row r="4743">
          <cell r="A4743">
            <v>43396</v>
          </cell>
          <cell r="B4743">
            <v>7.8001269997124183</v>
          </cell>
          <cell r="C4743">
            <v>7.898560703435253</v>
          </cell>
          <cell r="D4743">
            <v>7.698710387521424</v>
          </cell>
          <cell r="E4743">
            <v>7.8150415420532227</v>
          </cell>
        </row>
        <row r="4744">
          <cell r="A4744">
            <v>43397</v>
          </cell>
          <cell r="B4744">
            <v>7.8776837029765838</v>
          </cell>
          <cell r="C4744">
            <v>8.0506884728783366</v>
          </cell>
          <cell r="D4744">
            <v>7.6599364280700684</v>
          </cell>
          <cell r="E4744">
            <v>7.6599364280700684</v>
          </cell>
        </row>
        <row r="4745">
          <cell r="A4745">
            <v>43398</v>
          </cell>
          <cell r="B4745">
            <v>7.8090781140535102</v>
          </cell>
          <cell r="C4745">
            <v>7.9462885319743188</v>
          </cell>
          <cell r="D4745">
            <v>7.6629189679906426</v>
          </cell>
          <cell r="E4745">
            <v>7.8508377075195313</v>
          </cell>
        </row>
        <row r="4746">
          <cell r="A4746">
            <v>43399</v>
          </cell>
          <cell r="B4746">
            <v>7.9492683368225823</v>
          </cell>
          <cell r="C4746">
            <v>8.2326383590698242</v>
          </cell>
          <cell r="D4746">
            <v>7.7911781839097918</v>
          </cell>
          <cell r="E4746">
            <v>8.2326383590698242</v>
          </cell>
        </row>
        <row r="4747">
          <cell r="A4747">
            <v>43402</v>
          </cell>
          <cell r="B4747">
            <v>7.9790985417013047</v>
          </cell>
          <cell r="C4747">
            <v>8.134206388214432</v>
          </cell>
          <cell r="D4747">
            <v>7.7464367719316156</v>
          </cell>
          <cell r="E4747">
            <v>7.8806648254394531</v>
          </cell>
        </row>
        <row r="4748">
          <cell r="A4748">
            <v>43403</v>
          </cell>
          <cell r="B4748">
            <v>7.964185373495769</v>
          </cell>
          <cell r="C4748">
            <v>8.351954460144043</v>
          </cell>
          <cell r="D4748">
            <v>7.8806656240788993</v>
          </cell>
          <cell r="E4748">
            <v>8.351954460144043</v>
          </cell>
        </row>
        <row r="4749">
          <cell r="A4749">
            <v>43404</v>
          </cell>
          <cell r="B4749">
            <v>8.4295061285231512</v>
          </cell>
          <cell r="C4749">
            <v>8.4503859180396592</v>
          </cell>
          <cell r="D4749">
            <v>8.1431531851967236</v>
          </cell>
          <cell r="E4749">
            <v>8.2386045455932617</v>
          </cell>
        </row>
        <row r="4750">
          <cell r="A4750">
            <v>43405</v>
          </cell>
          <cell r="B4750">
            <v>8.2803654749433893</v>
          </cell>
          <cell r="C4750">
            <v>8.3579193978886295</v>
          </cell>
          <cell r="D4750">
            <v>8.0864809520461343</v>
          </cell>
          <cell r="E4750">
            <v>8.1491203308105469</v>
          </cell>
        </row>
        <row r="4751">
          <cell r="A4751">
            <v>43409</v>
          </cell>
          <cell r="B4751">
            <v>8.2028108162111089</v>
          </cell>
          <cell r="C4751">
            <v>8.3996782302856445</v>
          </cell>
          <cell r="D4751">
            <v>8.1759652080253424</v>
          </cell>
          <cell r="E4751">
            <v>8.3996782302856445</v>
          </cell>
        </row>
        <row r="4752">
          <cell r="A4752">
            <v>43410</v>
          </cell>
          <cell r="B4752">
            <v>8.1431547935698454</v>
          </cell>
          <cell r="C4752">
            <v>8.4414388602783621</v>
          </cell>
          <cell r="D4752">
            <v>8.0506868921910826</v>
          </cell>
          <cell r="E4752">
            <v>8.1103439331054687</v>
          </cell>
        </row>
        <row r="4753">
          <cell r="A4753">
            <v>43411</v>
          </cell>
          <cell r="B4753">
            <v>8.2356230963941091</v>
          </cell>
          <cell r="C4753">
            <v>8.2475541629753213</v>
          </cell>
          <cell r="D4753">
            <v>7.8329395007405633</v>
          </cell>
          <cell r="E4753">
            <v>7.8448705673217773</v>
          </cell>
        </row>
        <row r="4754">
          <cell r="A4754">
            <v>43412</v>
          </cell>
          <cell r="B4754">
            <v>7.994012571300761</v>
          </cell>
          <cell r="C4754">
            <v>8.0626183374105231</v>
          </cell>
          <cell r="D4754">
            <v>7.5615010261535636</v>
          </cell>
          <cell r="E4754">
            <v>7.5615010261535636</v>
          </cell>
        </row>
        <row r="4755">
          <cell r="A4755">
            <v>43413</v>
          </cell>
          <cell r="B4755">
            <v>7.5167578891062146</v>
          </cell>
          <cell r="C4755">
            <v>7.6718651544958414</v>
          </cell>
          <cell r="D4755">
            <v>7.3616500547849437</v>
          </cell>
          <cell r="E4755">
            <v>7.5943112373352051</v>
          </cell>
        </row>
        <row r="4756">
          <cell r="A4756">
            <v>43416</v>
          </cell>
          <cell r="B4756">
            <v>7.6181752657360553</v>
          </cell>
          <cell r="C4756">
            <v>7.7315229596976716</v>
          </cell>
          <cell r="D4756">
            <v>7.5436042497547628</v>
          </cell>
          <cell r="E4756">
            <v>7.5555353164672852</v>
          </cell>
        </row>
        <row r="4757">
          <cell r="A4757">
            <v>43417</v>
          </cell>
          <cell r="B4757">
            <v>7.5525520831005331</v>
          </cell>
          <cell r="C4757">
            <v>7.5525520831005331</v>
          </cell>
          <cell r="D4757">
            <v>7.1439032516802534</v>
          </cell>
          <cell r="E4757">
            <v>7.230405330657959</v>
          </cell>
        </row>
        <row r="4758">
          <cell r="A4758">
            <v>43418</v>
          </cell>
          <cell r="B4758">
            <v>7.230404042664774</v>
          </cell>
          <cell r="C4758">
            <v>7.5137740683145378</v>
          </cell>
          <cell r="D4758">
            <v>7.1319703460899797</v>
          </cell>
          <cell r="E4758">
            <v>7.4869284629821777</v>
          </cell>
        </row>
        <row r="4759">
          <cell r="A4759">
            <v>43420</v>
          </cell>
          <cell r="B4759">
            <v>7.5734332941661364</v>
          </cell>
          <cell r="C4759">
            <v>7.7673184188486184</v>
          </cell>
          <cell r="D4759">
            <v>7.5078109954459604</v>
          </cell>
          <cell r="E4759">
            <v>7.6957297325134277</v>
          </cell>
        </row>
        <row r="4760">
          <cell r="A4760">
            <v>43423</v>
          </cell>
          <cell r="B4760">
            <v>7.6241407246583774</v>
          </cell>
          <cell r="C4760">
            <v>7.8418885297104186</v>
          </cell>
          <cell r="D4760">
            <v>7.5853640456098219</v>
          </cell>
          <cell r="E4760">
            <v>7.7553858757019043</v>
          </cell>
        </row>
        <row r="4761">
          <cell r="A4761">
            <v>43425</v>
          </cell>
          <cell r="B4761">
            <v>7.4869303218010108</v>
          </cell>
          <cell r="C4761">
            <v>7.6002780188433894</v>
          </cell>
          <cell r="D4761">
            <v>7.460084709803553</v>
          </cell>
          <cell r="E4761">
            <v>7.507810115814209</v>
          </cell>
        </row>
        <row r="4762">
          <cell r="A4762">
            <v>43426</v>
          </cell>
          <cell r="B4762">
            <v>7.570698810188782</v>
          </cell>
          <cell r="C4762">
            <v>7.5946566943171856</v>
          </cell>
          <cell r="D4762">
            <v>7.5078090073510886</v>
          </cell>
          <cell r="E4762">
            <v>7.5317668914794922</v>
          </cell>
        </row>
        <row r="4763">
          <cell r="A4763">
            <v>43427</v>
          </cell>
          <cell r="B4763">
            <v>7.3820305109138262</v>
          </cell>
          <cell r="C4763">
            <v>7.426951475528508</v>
          </cell>
          <cell r="D4763">
            <v>7.1903674239172881</v>
          </cell>
          <cell r="E4763">
            <v>7.2981781959533691</v>
          </cell>
        </row>
        <row r="4764">
          <cell r="A4764">
            <v>43430</v>
          </cell>
          <cell r="B4764">
            <v>7.4269512762564158</v>
          </cell>
          <cell r="C4764">
            <v>7.4838514678822223</v>
          </cell>
          <cell r="D4764">
            <v>7.2023458880083258</v>
          </cell>
          <cell r="E4764">
            <v>7.2622408866882324</v>
          </cell>
        </row>
        <row r="4765">
          <cell r="A4765">
            <v>43431</v>
          </cell>
          <cell r="B4765">
            <v>7.2981782601447058</v>
          </cell>
          <cell r="C4765">
            <v>7.6964784733133067</v>
          </cell>
          <cell r="D4765">
            <v>7.2682307597378291</v>
          </cell>
          <cell r="E4765">
            <v>7.6455678939819336</v>
          </cell>
        </row>
        <row r="4766">
          <cell r="A4766">
            <v>43432</v>
          </cell>
          <cell r="B4766">
            <v>7.6365816948333762</v>
          </cell>
          <cell r="C4766">
            <v>7.7473872491848574</v>
          </cell>
          <cell r="D4766">
            <v>7.501818259973593</v>
          </cell>
          <cell r="E4766">
            <v>7.600644588470459</v>
          </cell>
        </row>
        <row r="4767">
          <cell r="A4767">
            <v>43433</v>
          </cell>
          <cell r="B4767">
            <v>7.4748685321407189</v>
          </cell>
          <cell r="C4767">
            <v>7.636584717992406</v>
          </cell>
          <cell r="D4767">
            <v>7.4509106421480036</v>
          </cell>
          <cell r="E4767">
            <v>7.5377583503723136</v>
          </cell>
        </row>
        <row r="4768">
          <cell r="A4768">
            <v>43434</v>
          </cell>
          <cell r="B4768">
            <v>7.5197883605111704</v>
          </cell>
          <cell r="C4768">
            <v>7.6545512467820753</v>
          </cell>
          <cell r="D4768">
            <v>7.5078091326465426</v>
          </cell>
          <cell r="E4768">
            <v>7.6246037483215332</v>
          </cell>
        </row>
        <row r="4769">
          <cell r="A4769">
            <v>43437</v>
          </cell>
          <cell r="B4769">
            <v>7.8761636824694463</v>
          </cell>
          <cell r="C4769">
            <v>7.9450431165640172</v>
          </cell>
          <cell r="D4769">
            <v>7.7264267259875083</v>
          </cell>
          <cell r="E4769">
            <v>7.7683534622192383</v>
          </cell>
        </row>
        <row r="4770">
          <cell r="A4770">
            <v>43438</v>
          </cell>
          <cell r="B4770">
            <v>7.8611890440660757</v>
          </cell>
          <cell r="C4770">
            <v>7.8851469306856634</v>
          </cell>
          <cell r="D4770">
            <v>7.5886678695678711</v>
          </cell>
          <cell r="E4770">
            <v>7.5886678695678711</v>
          </cell>
        </row>
        <row r="4771">
          <cell r="A4771">
            <v>43439</v>
          </cell>
          <cell r="B4771">
            <v>7.6276007142678104</v>
          </cell>
          <cell r="C4771">
            <v>7.7024691960100578</v>
          </cell>
          <cell r="D4771">
            <v>7.471874706356834</v>
          </cell>
          <cell r="E4771">
            <v>7.6545534133911133</v>
          </cell>
        </row>
        <row r="4772">
          <cell r="A4772">
            <v>43440</v>
          </cell>
          <cell r="B4772">
            <v>7.4838502859946852</v>
          </cell>
          <cell r="C4772">
            <v>7.5227822003486109</v>
          </cell>
          <cell r="D4772">
            <v>7.28020800808447</v>
          </cell>
          <cell r="E4772">
            <v>7.3640608787536621</v>
          </cell>
        </row>
        <row r="4773">
          <cell r="A4773">
            <v>43441</v>
          </cell>
          <cell r="B4773">
            <v>7.3430983857926364</v>
          </cell>
          <cell r="C4773">
            <v>7.6275981791352194</v>
          </cell>
          <cell r="D4773">
            <v>7.3221353092643504</v>
          </cell>
          <cell r="E4773">
            <v>7.4179668426513672</v>
          </cell>
        </row>
        <row r="4774">
          <cell r="A4774">
            <v>43444</v>
          </cell>
          <cell r="B4774">
            <v>7.4179678469948582</v>
          </cell>
          <cell r="C4774">
            <v>7.4568991985040061</v>
          </cell>
          <cell r="D4774">
            <v>7.0196676254272452</v>
          </cell>
          <cell r="E4774">
            <v>7.0196676254272461</v>
          </cell>
        </row>
        <row r="4775">
          <cell r="A4775">
            <v>43445</v>
          </cell>
          <cell r="B4775">
            <v>7.163414990808846</v>
          </cell>
          <cell r="C4775">
            <v>7.2083359570533352</v>
          </cell>
          <cell r="D4775">
            <v>6.9088620871553079</v>
          </cell>
          <cell r="E4775">
            <v>6.9747467041015616</v>
          </cell>
        </row>
        <row r="4776">
          <cell r="A4776">
            <v>43446</v>
          </cell>
          <cell r="B4776">
            <v>7.1095094239947016</v>
          </cell>
          <cell r="C4776">
            <v>7.1574251962769742</v>
          </cell>
          <cell r="D4776">
            <v>6.9477938353422957</v>
          </cell>
          <cell r="E4776">
            <v>6.9777407646179199</v>
          </cell>
        </row>
        <row r="4777">
          <cell r="A4777">
            <v>43447</v>
          </cell>
          <cell r="B4777">
            <v>6.9747463408416008</v>
          </cell>
          <cell r="C4777">
            <v>7.0226621118336414</v>
          </cell>
          <cell r="D4777">
            <v>6.8759194205693399</v>
          </cell>
          <cell r="E4777">
            <v>6.9957094192504883</v>
          </cell>
        </row>
        <row r="4778">
          <cell r="A4778">
            <v>43448</v>
          </cell>
          <cell r="B4778">
            <v>6.9118565067967914</v>
          </cell>
          <cell r="C4778">
            <v>6.9867249700728404</v>
          </cell>
          <cell r="D4778">
            <v>6.8759193930958276</v>
          </cell>
          <cell r="E4778">
            <v>6.9028720855712891</v>
          </cell>
        </row>
        <row r="4779">
          <cell r="A4779">
            <v>43451</v>
          </cell>
          <cell r="B4779">
            <v>6.953783916370508</v>
          </cell>
          <cell r="C4779">
            <v>6.9687579544443468</v>
          </cell>
          <cell r="D4779">
            <v>6.8280048525560018</v>
          </cell>
          <cell r="E4779">
            <v>6.848968505859375</v>
          </cell>
        </row>
        <row r="4780">
          <cell r="A4780">
            <v>43452</v>
          </cell>
          <cell r="B4780">
            <v>6.8220154781196962</v>
          </cell>
          <cell r="C4780">
            <v>6.8280045218580199</v>
          </cell>
          <cell r="D4780">
            <v>6.5884256362915039</v>
          </cell>
          <cell r="E4780">
            <v>6.5884256362915039</v>
          </cell>
        </row>
        <row r="4781">
          <cell r="A4781">
            <v>43453</v>
          </cell>
          <cell r="B4781">
            <v>6.7381623085964932</v>
          </cell>
          <cell r="C4781">
            <v>6.9028727143261914</v>
          </cell>
          <cell r="D4781">
            <v>6.606393641292077</v>
          </cell>
          <cell r="E4781">
            <v>6.6632938385009766</v>
          </cell>
        </row>
        <row r="4782">
          <cell r="A4782">
            <v>43454</v>
          </cell>
          <cell r="B4782">
            <v>6.681263226007812</v>
          </cell>
          <cell r="C4782">
            <v>6.6842580338553814</v>
          </cell>
          <cell r="D4782">
            <v>6.3937685270554558</v>
          </cell>
          <cell r="E4782">
            <v>6.435694694519043</v>
          </cell>
        </row>
        <row r="4783">
          <cell r="A4783">
            <v>43455</v>
          </cell>
          <cell r="B4783">
            <v>6.4087395300954748</v>
          </cell>
          <cell r="C4783">
            <v>6.5824343200378426</v>
          </cell>
          <cell r="D4783">
            <v>6.3638185720622884</v>
          </cell>
          <cell r="E4783">
            <v>6.4536604881286621</v>
          </cell>
        </row>
        <row r="4784">
          <cell r="A4784">
            <v>43460</v>
          </cell>
          <cell r="B4784">
            <v>6.3782512421759483</v>
          </cell>
          <cell r="C4784">
            <v>6.7159051895141602</v>
          </cell>
          <cell r="D4784">
            <v>6.3255896010998756</v>
          </cell>
          <cell r="E4784">
            <v>6.7159051895141602</v>
          </cell>
        </row>
        <row r="4785">
          <cell r="A4785">
            <v>43461</v>
          </cell>
          <cell r="B4785">
            <v>6.6663411649995377</v>
          </cell>
          <cell r="C4785">
            <v>6.8088370185057068</v>
          </cell>
          <cell r="D4785">
            <v>6.5919954252336126</v>
          </cell>
          <cell r="E4785">
            <v>6.7128071784973136</v>
          </cell>
        </row>
        <row r="4786">
          <cell r="A4786">
            <v>43462</v>
          </cell>
          <cell r="B4786">
            <v>6.8491060485587321</v>
          </cell>
          <cell r="C4786">
            <v>7.0721432044123418</v>
          </cell>
          <cell r="D4786">
            <v>6.8398126121637803</v>
          </cell>
          <cell r="E4786">
            <v>7.0256772041320801</v>
          </cell>
        </row>
        <row r="4787">
          <cell r="A4787">
            <v>43467</v>
          </cell>
          <cell r="B4787">
            <v>6.9854078566064786</v>
          </cell>
          <cell r="C4787">
            <v>7.4965357507194206</v>
          </cell>
          <cell r="D4787">
            <v>6.9017692730520341</v>
          </cell>
          <cell r="E4787">
            <v>7.4531669616699219</v>
          </cell>
        </row>
        <row r="4788">
          <cell r="A4788">
            <v>43468</v>
          </cell>
          <cell r="B4788">
            <v>7.4221909040709679</v>
          </cell>
          <cell r="C4788">
            <v>7.6885969538017216</v>
          </cell>
          <cell r="D4788">
            <v>7.3726270702858283</v>
          </cell>
          <cell r="E4788">
            <v>7.6359353065490723</v>
          </cell>
        </row>
        <row r="4789">
          <cell r="A4789">
            <v>43469</v>
          </cell>
          <cell r="B4789">
            <v>7.6978880641732879</v>
          </cell>
          <cell r="C4789">
            <v>7.7257677860946083</v>
          </cell>
          <cell r="D4789">
            <v>7.5801735514283042</v>
          </cell>
          <cell r="E4789">
            <v>7.6576170921325684</v>
          </cell>
        </row>
        <row r="4790">
          <cell r="A4790">
            <v>43472</v>
          </cell>
          <cell r="B4790">
            <v>7.6978895697342278</v>
          </cell>
          <cell r="C4790">
            <v>8.0293478942398551</v>
          </cell>
          <cell r="D4790">
            <v>7.6514235543932649</v>
          </cell>
          <cell r="E4790">
            <v>7.7784309387207031</v>
          </cell>
        </row>
        <row r="4791">
          <cell r="A4791">
            <v>43473</v>
          </cell>
          <cell r="B4791">
            <v>7.8682654164062464</v>
          </cell>
          <cell r="C4791">
            <v>7.8744610428825306</v>
          </cell>
          <cell r="D4791">
            <v>7.6731079091829599</v>
          </cell>
          <cell r="E4791">
            <v>7.7319645881652832</v>
          </cell>
        </row>
        <row r="4792">
          <cell r="A4792">
            <v>43474</v>
          </cell>
          <cell r="B4792">
            <v>7.8372883496314483</v>
          </cell>
          <cell r="C4792">
            <v>7.8992434364524264</v>
          </cell>
          <cell r="D4792">
            <v>7.7908223299394628</v>
          </cell>
          <cell r="E4792">
            <v>7.8930478096008301</v>
          </cell>
        </row>
        <row r="4793">
          <cell r="A4793">
            <v>43475</v>
          </cell>
          <cell r="B4793">
            <v>7.8248977661132804</v>
          </cell>
          <cell r="C4793">
            <v>7.8713637862763903</v>
          </cell>
          <cell r="D4793">
            <v>7.7660404921213404</v>
          </cell>
          <cell r="E4793">
            <v>7.8248977661132813</v>
          </cell>
        </row>
        <row r="4794">
          <cell r="A4794">
            <v>43476</v>
          </cell>
          <cell r="B4794">
            <v>7.7908219752399104</v>
          </cell>
          <cell r="C4794">
            <v>7.803213228378957</v>
          </cell>
          <cell r="D4794">
            <v>7.6947921268021764</v>
          </cell>
          <cell r="E4794">
            <v>7.7412581443786621</v>
          </cell>
        </row>
        <row r="4795">
          <cell r="A4795">
            <v>43479</v>
          </cell>
          <cell r="B4795">
            <v>7.6885958888875958</v>
          </cell>
          <cell r="C4795">
            <v>7.772235068383333</v>
          </cell>
          <cell r="D4795">
            <v>7.6390320619673284</v>
          </cell>
          <cell r="E4795">
            <v>7.6978893280029297</v>
          </cell>
        </row>
        <row r="4796">
          <cell r="A4796">
            <v>43480</v>
          </cell>
          <cell r="B4796">
            <v>7.691692829132081</v>
          </cell>
          <cell r="C4796">
            <v>7.7815276245109466</v>
          </cell>
          <cell r="D4796">
            <v>7.6514224458967179</v>
          </cell>
          <cell r="E4796">
            <v>7.6916928291320801</v>
          </cell>
        </row>
        <row r="4797">
          <cell r="A4797">
            <v>43481</v>
          </cell>
          <cell r="B4797">
            <v>7.6824025280715871</v>
          </cell>
          <cell r="C4797">
            <v>7.7133800767427623</v>
          </cell>
          <cell r="D4797">
            <v>7.6390343144405</v>
          </cell>
          <cell r="E4797">
            <v>7.6885981559753418</v>
          </cell>
        </row>
        <row r="4798">
          <cell r="A4798">
            <v>43482</v>
          </cell>
          <cell r="B4798">
            <v>7.666912645592638</v>
          </cell>
          <cell r="C4798">
            <v>7.8372882458223678</v>
          </cell>
          <cell r="D4798">
            <v>7.6452285427467617</v>
          </cell>
          <cell r="E4798">
            <v>7.7939200401306152</v>
          </cell>
        </row>
        <row r="4799">
          <cell r="A4799">
            <v>43483</v>
          </cell>
          <cell r="B4799">
            <v>7.880657837277977</v>
          </cell>
          <cell r="C4799">
            <v>7.9178304199497678</v>
          </cell>
          <cell r="D4799">
            <v>7.8310939998172229</v>
          </cell>
          <cell r="E4799">
            <v>7.8682665824890137</v>
          </cell>
        </row>
        <row r="4800">
          <cell r="A4800">
            <v>43486</v>
          </cell>
          <cell r="B4800">
            <v>7.8403852515865946</v>
          </cell>
          <cell r="C4800">
            <v>7.9085359573364258</v>
          </cell>
          <cell r="D4800">
            <v>7.7753329497498589</v>
          </cell>
          <cell r="E4800">
            <v>7.9085359573364258</v>
          </cell>
        </row>
        <row r="4801">
          <cell r="A4801">
            <v>43487</v>
          </cell>
          <cell r="B4801">
            <v>7.8248965078635102</v>
          </cell>
          <cell r="C4801">
            <v>7.8992422463391314</v>
          </cell>
          <cell r="D4801">
            <v>7.7505507693878899</v>
          </cell>
          <cell r="E4801">
            <v>7.7846255302429199</v>
          </cell>
        </row>
        <row r="4802">
          <cell r="A4802">
            <v>43488</v>
          </cell>
          <cell r="B4802">
            <v>7.846583067086887</v>
          </cell>
          <cell r="C4802">
            <v>7.9116359779222414</v>
          </cell>
          <cell r="D4802">
            <v>7.7939214119716356</v>
          </cell>
          <cell r="E4802">
            <v>7.8775606155395508</v>
          </cell>
        </row>
        <row r="4803">
          <cell r="A4803">
            <v>43489</v>
          </cell>
          <cell r="B4803">
            <v>7.8682642267496457</v>
          </cell>
          <cell r="C4803">
            <v>7.911633014678956</v>
          </cell>
          <cell r="D4803">
            <v>7.8434823154389131</v>
          </cell>
          <cell r="E4803">
            <v>7.9116330146789551</v>
          </cell>
        </row>
        <row r="4804">
          <cell r="A4804">
            <v>43493</v>
          </cell>
          <cell r="B4804">
            <v>7.8341908482143143</v>
          </cell>
          <cell r="C4804">
            <v>7.9085365952448354</v>
          </cell>
          <cell r="D4804">
            <v>7.663814660944495</v>
          </cell>
          <cell r="E4804">
            <v>7.6731081008911133</v>
          </cell>
        </row>
        <row r="4805">
          <cell r="A4805">
            <v>43494</v>
          </cell>
          <cell r="B4805">
            <v>7.8217998560955504</v>
          </cell>
          <cell r="C4805">
            <v>7.9178297086934837</v>
          </cell>
          <cell r="D4805">
            <v>7.7784316499250314</v>
          </cell>
          <cell r="E4805">
            <v>7.8589730262756348</v>
          </cell>
        </row>
        <row r="4806">
          <cell r="A4806">
            <v>43495</v>
          </cell>
          <cell r="B4806">
            <v>7.9952723479203023</v>
          </cell>
          <cell r="C4806">
            <v>8.0324455138057189</v>
          </cell>
          <cell r="D4806">
            <v>7.8899490672336174</v>
          </cell>
          <cell r="E4806">
            <v>7.9364156723022461</v>
          </cell>
        </row>
        <row r="4807">
          <cell r="A4807">
            <v>43496</v>
          </cell>
          <cell r="B4807">
            <v>8.0138569787575022</v>
          </cell>
          <cell r="C4807">
            <v>8.0417361067934312</v>
          </cell>
          <cell r="D4807">
            <v>7.9178265733388447</v>
          </cell>
          <cell r="E4807">
            <v>7.9240221977233887</v>
          </cell>
        </row>
        <row r="4808">
          <cell r="A4808">
            <v>43497</v>
          </cell>
          <cell r="B4808">
            <v>7.8992430671941198</v>
          </cell>
          <cell r="C4808">
            <v>8.0076641686388275</v>
          </cell>
          <cell r="D4808">
            <v>7.8589726762362133</v>
          </cell>
          <cell r="E4808">
            <v>7.9921751022338867</v>
          </cell>
        </row>
        <row r="4809">
          <cell r="A4809">
            <v>43500</v>
          </cell>
          <cell r="B4809">
            <v>8.0045677829460757</v>
          </cell>
          <cell r="C4809">
            <v>8.0913047977405963</v>
          </cell>
          <cell r="D4809">
            <v>7.9302220234854479</v>
          </cell>
          <cell r="E4809">
            <v>8.0634250640869141</v>
          </cell>
        </row>
        <row r="4810">
          <cell r="A4810">
            <v>43501</v>
          </cell>
          <cell r="B4810">
            <v>8.0262501393166836</v>
          </cell>
          <cell r="C4810">
            <v>8.085107407627417</v>
          </cell>
          <cell r="D4810">
            <v>7.9952725985822211</v>
          </cell>
          <cell r="E4810">
            <v>8.0789117813110352</v>
          </cell>
        </row>
        <row r="4811">
          <cell r="A4811">
            <v>43502</v>
          </cell>
          <cell r="B4811">
            <v>7.9921756758304712</v>
          </cell>
          <cell r="C4811">
            <v>8.0045669298437403</v>
          </cell>
          <cell r="D4811">
            <v>7.8434841727563018</v>
          </cell>
          <cell r="E4811">
            <v>7.8961458206176758</v>
          </cell>
        </row>
        <row r="4812">
          <cell r="A4812">
            <v>43503</v>
          </cell>
          <cell r="B4812">
            <v>7.9302203200093926</v>
          </cell>
          <cell r="C4812">
            <v>8.0076638766679853</v>
          </cell>
          <cell r="D4812">
            <v>7.6390323815357979</v>
          </cell>
          <cell r="E4812">
            <v>7.7722353935241699</v>
          </cell>
        </row>
        <row r="4813">
          <cell r="A4813">
            <v>43504</v>
          </cell>
          <cell r="B4813">
            <v>7.6824000659830149</v>
          </cell>
          <cell r="C4813">
            <v>7.8310921337816639</v>
          </cell>
          <cell r="D4813">
            <v>7.6607159661168849</v>
          </cell>
          <cell r="E4813">
            <v>7.7846255302429199</v>
          </cell>
        </row>
        <row r="4814">
          <cell r="A4814">
            <v>43507</v>
          </cell>
          <cell r="B4814">
            <v>7.7970172644068683</v>
          </cell>
          <cell r="C4814">
            <v>7.7970172644068683</v>
          </cell>
          <cell r="D4814">
            <v>7.6018597626917428</v>
          </cell>
          <cell r="E4814">
            <v>7.6947917938232422</v>
          </cell>
        </row>
        <row r="4815">
          <cell r="A4815">
            <v>43508</v>
          </cell>
          <cell r="B4815">
            <v>7.8434838179942226</v>
          </cell>
          <cell r="C4815">
            <v>8.0076643811590653</v>
          </cell>
          <cell r="D4815">
            <v>7.8156040885728819</v>
          </cell>
          <cell r="E4815">
            <v>7.9673933982849121</v>
          </cell>
        </row>
        <row r="4816">
          <cell r="A4816">
            <v>43509</v>
          </cell>
          <cell r="B4816">
            <v>8.0603272817571234</v>
          </cell>
          <cell r="C4816">
            <v>8.1191839722804264</v>
          </cell>
          <cell r="D4816">
            <v>8.0076656280774046</v>
          </cell>
          <cell r="E4816">
            <v>8.0696201324462891</v>
          </cell>
        </row>
        <row r="4817">
          <cell r="A4817">
            <v>43510</v>
          </cell>
          <cell r="B4817">
            <v>8.1067921991450742</v>
          </cell>
          <cell r="C4817">
            <v>8.3484163284301758</v>
          </cell>
          <cell r="D4817">
            <v>8.0541305526668143</v>
          </cell>
          <cell r="E4817">
            <v>8.3484163284301758</v>
          </cell>
        </row>
        <row r="4818">
          <cell r="A4818">
            <v>43511</v>
          </cell>
          <cell r="B4818">
            <v>8.3205362179912576</v>
          </cell>
          <cell r="C4818">
            <v>8.3701000487810635</v>
          </cell>
          <cell r="D4818">
            <v>8.2740696096342798</v>
          </cell>
          <cell r="E4818">
            <v>8.3143405914306641</v>
          </cell>
        </row>
        <row r="4819">
          <cell r="A4819">
            <v>43514</v>
          </cell>
          <cell r="B4819">
            <v>8.2368948730287084</v>
          </cell>
          <cell r="C4819">
            <v>8.2988499407009257</v>
          </cell>
          <cell r="D4819">
            <v>8.1811354302931782</v>
          </cell>
          <cell r="E4819">
            <v>8.2895565032958984</v>
          </cell>
        </row>
        <row r="4820">
          <cell r="A4820">
            <v>43515</v>
          </cell>
          <cell r="B4820">
            <v>8.3205348457988997</v>
          </cell>
          <cell r="C4820">
            <v>8.4878125994157863</v>
          </cell>
          <cell r="D4820">
            <v>8.3143392202600666</v>
          </cell>
          <cell r="E4820">
            <v>8.4816169738769531</v>
          </cell>
        </row>
        <row r="4821">
          <cell r="A4821">
            <v>43516</v>
          </cell>
          <cell r="B4821">
            <v>8.5187890057719873</v>
          </cell>
          <cell r="C4821">
            <v>8.5683528218105138</v>
          </cell>
          <cell r="D4821">
            <v>8.3236315539762007</v>
          </cell>
          <cell r="E4821">
            <v>8.3762931823730469</v>
          </cell>
        </row>
        <row r="4822">
          <cell r="A4822">
            <v>43517</v>
          </cell>
          <cell r="B4822">
            <v>8.4196647763762744</v>
          </cell>
          <cell r="C4822">
            <v>8.515694634904035</v>
          </cell>
          <cell r="D4822">
            <v>8.3081458497972402</v>
          </cell>
          <cell r="E4822">
            <v>8.4878149032592773</v>
          </cell>
        </row>
        <row r="4823">
          <cell r="A4823">
            <v>43518</v>
          </cell>
          <cell r="B4823">
            <v>8.5342790396531303</v>
          </cell>
          <cell r="C4823">
            <v>8.5807456426903546</v>
          </cell>
          <cell r="D4823">
            <v>8.4041738510131836</v>
          </cell>
          <cell r="E4823">
            <v>8.4041738510131836</v>
          </cell>
        </row>
        <row r="4824">
          <cell r="A4824">
            <v>43521</v>
          </cell>
          <cell r="B4824">
            <v>8.3639023566113195</v>
          </cell>
          <cell r="C4824">
            <v>8.3731957941570343</v>
          </cell>
          <cell r="D4824">
            <v>8.2492856569367863</v>
          </cell>
          <cell r="E4824">
            <v>8.270970344543457</v>
          </cell>
        </row>
        <row r="4825">
          <cell r="A4825">
            <v>43522</v>
          </cell>
          <cell r="B4825">
            <v>8.2895584364517347</v>
          </cell>
          <cell r="C4825">
            <v>8.4072723834634964</v>
          </cell>
          <cell r="D4825">
            <v>8.2307011675221275</v>
          </cell>
          <cell r="E4825">
            <v>8.2337989807128906</v>
          </cell>
        </row>
        <row r="4826">
          <cell r="A4826">
            <v>43523</v>
          </cell>
          <cell r="B4826">
            <v>8.3143394901036434</v>
          </cell>
          <cell r="C4826">
            <v>8.4413468635349105</v>
          </cell>
          <cell r="D4826">
            <v>8.2492866015293362</v>
          </cell>
          <cell r="E4826">
            <v>8.3886852264404297</v>
          </cell>
        </row>
        <row r="4827">
          <cell r="A4827">
            <v>43524</v>
          </cell>
          <cell r="B4827">
            <v>8.5869410943137083</v>
          </cell>
          <cell r="C4827">
            <v>8.59623453354153</v>
          </cell>
          <cell r="D4827">
            <v>8.2399943016723576</v>
          </cell>
          <cell r="E4827">
            <v>8.3824901580810547</v>
          </cell>
        </row>
        <row r="4828">
          <cell r="A4828">
            <v>43525</v>
          </cell>
          <cell r="B4828">
            <v>8.4072705501300131</v>
          </cell>
          <cell r="C4828">
            <v>8.4413458969503132</v>
          </cell>
          <cell r="D4828">
            <v>8.2492856569367863</v>
          </cell>
          <cell r="E4828">
            <v>8.270970344543457</v>
          </cell>
        </row>
        <row r="4829">
          <cell r="A4829">
            <v>43530</v>
          </cell>
          <cell r="B4829">
            <v>8.224503623155341</v>
          </cell>
          <cell r="C4829">
            <v>8.2895565032958984</v>
          </cell>
          <cell r="D4829">
            <v>8.1997217142559169</v>
          </cell>
          <cell r="E4829">
            <v>8.2895565032958984</v>
          </cell>
        </row>
        <row r="4830">
          <cell r="A4830">
            <v>43531</v>
          </cell>
          <cell r="B4830">
            <v>8.3019497479504896</v>
          </cell>
          <cell r="C4830">
            <v>8.3360251048676535</v>
          </cell>
          <cell r="D4830">
            <v>8.2059198949127996</v>
          </cell>
          <cell r="E4830">
            <v>8.2926568984985352</v>
          </cell>
        </row>
        <row r="4831">
          <cell r="A4831">
            <v>43532</v>
          </cell>
          <cell r="B4831">
            <v>8.2059173455513381</v>
          </cell>
          <cell r="C4831">
            <v>8.2864586972487047</v>
          </cell>
          <cell r="D4831">
            <v>8.1222781813832299</v>
          </cell>
          <cell r="E4831">
            <v>8.2616767883300781</v>
          </cell>
        </row>
        <row r="4832">
          <cell r="A4832">
            <v>43535</v>
          </cell>
          <cell r="B4832">
            <v>8.37010021883966</v>
          </cell>
          <cell r="C4832">
            <v>8.6055287152982611</v>
          </cell>
          <cell r="D4832">
            <v>8.3670024054964234</v>
          </cell>
          <cell r="E4832">
            <v>8.5962352752685547</v>
          </cell>
        </row>
        <row r="4833">
          <cell r="A4833">
            <v>43536</v>
          </cell>
          <cell r="B4833">
            <v>8.6086269714369497</v>
          </cell>
          <cell r="C4833">
            <v>8.6612880284382054</v>
          </cell>
          <cell r="D4833">
            <v>8.4413485873829242</v>
          </cell>
          <cell r="E4833">
            <v>8.5187921524047852</v>
          </cell>
        </row>
        <row r="4834">
          <cell r="A4834">
            <v>43537</v>
          </cell>
          <cell r="B4834">
            <v>8.546670725136094</v>
          </cell>
          <cell r="C4834">
            <v>8.7139484956790074</v>
          </cell>
          <cell r="D4834">
            <v>8.5249866244034429</v>
          </cell>
          <cell r="E4834">
            <v>8.704655647277832</v>
          </cell>
        </row>
        <row r="4835">
          <cell r="A4835">
            <v>43538</v>
          </cell>
          <cell r="B4835">
            <v>8.7201450622501842</v>
          </cell>
          <cell r="C4835">
            <v>8.7356341293349153</v>
          </cell>
          <cell r="D4835">
            <v>8.6457993127859609</v>
          </cell>
          <cell r="E4835">
            <v>8.7325363159179687</v>
          </cell>
        </row>
        <row r="4836">
          <cell r="A4836">
            <v>43539</v>
          </cell>
          <cell r="B4836">
            <v>8.7232417945463663</v>
          </cell>
          <cell r="C4836">
            <v>8.794489721763485</v>
          </cell>
          <cell r="D4836">
            <v>8.7077533202287043</v>
          </cell>
          <cell r="E4836">
            <v>8.7511215209960937</v>
          </cell>
        </row>
        <row r="4837">
          <cell r="A4837">
            <v>43542</v>
          </cell>
          <cell r="B4837">
            <v>8.7820994271239332</v>
          </cell>
          <cell r="C4837">
            <v>8.9184002520300005</v>
          </cell>
          <cell r="D4837">
            <v>8.7542196995102515</v>
          </cell>
          <cell r="E4837">
            <v>8.9029111862182617</v>
          </cell>
        </row>
        <row r="4838">
          <cell r="A4838">
            <v>43543</v>
          </cell>
          <cell r="B4838">
            <v>8.9369852597933708</v>
          </cell>
          <cell r="C4838">
            <v>9.1383383597194108</v>
          </cell>
          <cell r="D4838">
            <v>8.8595417143720194</v>
          </cell>
          <cell r="E4838">
            <v>9.0454063415527344</v>
          </cell>
        </row>
        <row r="4839">
          <cell r="A4839">
            <v>43544</v>
          </cell>
          <cell r="B4839">
            <v>9.0454068015028959</v>
          </cell>
          <cell r="C4839">
            <v>9.1693163623082654</v>
          </cell>
          <cell r="D4839">
            <v>8.9524741877633236</v>
          </cell>
          <cell r="E4839">
            <v>8.9741582870483398</v>
          </cell>
        </row>
        <row r="4840">
          <cell r="A4840">
            <v>43545</v>
          </cell>
          <cell r="B4840">
            <v>8.9338887525380155</v>
          </cell>
          <cell r="C4840">
            <v>8.9741591420687836</v>
          </cell>
          <cell r="D4840">
            <v>8.6488964401090893</v>
          </cell>
          <cell r="E4840">
            <v>8.8471517562866211</v>
          </cell>
        </row>
        <row r="4841">
          <cell r="A4841">
            <v>43546</v>
          </cell>
          <cell r="B4841">
            <v>8.6550909467550809</v>
          </cell>
          <cell r="C4841">
            <v>8.7170454296218747</v>
          </cell>
          <cell r="D4841">
            <v>8.3639030456542969</v>
          </cell>
          <cell r="E4841">
            <v>8.3639030456542969</v>
          </cell>
        </row>
        <row r="4842">
          <cell r="A4842">
            <v>43549</v>
          </cell>
          <cell r="B4842">
            <v>8.3112409853521321</v>
          </cell>
          <cell r="C4842">
            <v>8.5466694262437262</v>
          </cell>
          <cell r="D4842">
            <v>8.3081431727400581</v>
          </cell>
          <cell r="E4842">
            <v>8.4692258834838867</v>
          </cell>
        </row>
        <row r="4843">
          <cell r="A4843">
            <v>43550</v>
          </cell>
          <cell r="B4843">
            <v>8.5931356649714949</v>
          </cell>
          <cell r="C4843">
            <v>8.8843235590216167</v>
          </cell>
          <cell r="D4843">
            <v>8.5869400395806217</v>
          </cell>
          <cell r="E4843">
            <v>8.8688344955444336</v>
          </cell>
        </row>
        <row r="4844">
          <cell r="A4844">
            <v>43551</v>
          </cell>
          <cell r="B4844">
            <v>8.7387290814136183</v>
          </cell>
          <cell r="C4844">
            <v>8.7387290814136183</v>
          </cell>
          <cell r="D4844">
            <v>8.4692258834838867</v>
          </cell>
          <cell r="E4844">
            <v>8.4692258834838867</v>
          </cell>
        </row>
        <row r="4845">
          <cell r="A4845">
            <v>43552</v>
          </cell>
          <cell r="B4845">
            <v>8.4413466748271642</v>
          </cell>
          <cell r="C4845">
            <v>8.6922636032104492</v>
          </cell>
          <cell r="D4845">
            <v>8.3484146541955422</v>
          </cell>
          <cell r="E4845">
            <v>8.6922636032104492</v>
          </cell>
        </row>
        <row r="4846">
          <cell r="A4846">
            <v>43553</v>
          </cell>
          <cell r="B4846">
            <v>8.8130759390484137</v>
          </cell>
          <cell r="C4846">
            <v>8.837857850606671</v>
          </cell>
          <cell r="D4846">
            <v>8.5931359569774166</v>
          </cell>
          <cell r="E4846">
            <v>8.6922636032104492</v>
          </cell>
        </row>
        <row r="4847">
          <cell r="A4847">
            <v>43556</v>
          </cell>
          <cell r="B4847">
            <v>8.7975879713647238</v>
          </cell>
          <cell r="C4847">
            <v>8.8037835977382066</v>
          </cell>
          <cell r="D4847">
            <v>8.6334080083995879</v>
          </cell>
          <cell r="E4847">
            <v>8.6736783981323242</v>
          </cell>
        </row>
        <row r="4848">
          <cell r="A4848">
            <v>43557</v>
          </cell>
          <cell r="B4848">
            <v>8.7170479048342511</v>
          </cell>
          <cell r="C4848">
            <v>8.7666117415403253</v>
          </cell>
          <cell r="D4848">
            <v>8.6303114860223946</v>
          </cell>
          <cell r="E4848">
            <v>8.763514518737793</v>
          </cell>
        </row>
        <row r="4849">
          <cell r="A4849">
            <v>43558</v>
          </cell>
          <cell r="B4849">
            <v>8.8378577075876237</v>
          </cell>
          <cell r="C4849">
            <v>8.8471505549919769</v>
          </cell>
          <cell r="D4849">
            <v>8.5311813354492187</v>
          </cell>
          <cell r="E4849">
            <v>8.5311813354492187</v>
          </cell>
        </row>
        <row r="4850">
          <cell r="A4850">
            <v>43559</v>
          </cell>
          <cell r="B4850">
            <v>8.6024313668766439</v>
          </cell>
          <cell r="C4850">
            <v>8.8192729949951172</v>
          </cell>
          <cell r="D4850">
            <v>8.4785217806878705</v>
          </cell>
          <cell r="E4850">
            <v>8.8192729949951172</v>
          </cell>
        </row>
        <row r="4851">
          <cell r="A4851">
            <v>43560</v>
          </cell>
          <cell r="B4851">
            <v>8.8409546431673665</v>
          </cell>
          <cell r="C4851">
            <v>8.9493751244434865</v>
          </cell>
          <cell r="D4851">
            <v>8.7387286050830664</v>
          </cell>
          <cell r="E4851">
            <v>8.9153003692626953</v>
          </cell>
        </row>
        <row r="4852">
          <cell r="A4852">
            <v>43563</v>
          </cell>
          <cell r="B4852">
            <v>9.0020367577022764</v>
          </cell>
          <cell r="C4852">
            <v>9.1042622049780881</v>
          </cell>
          <cell r="D4852">
            <v>8.9772548489944217</v>
          </cell>
          <cell r="E4852">
            <v>9.0608940124511719</v>
          </cell>
        </row>
        <row r="4853">
          <cell r="A4853">
            <v>43564</v>
          </cell>
          <cell r="B4853">
            <v>8.9927458162206673</v>
          </cell>
          <cell r="C4853">
            <v>9.0577981187915864</v>
          </cell>
          <cell r="D4853">
            <v>8.8812269079877382</v>
          </cell>
          <cell r="E4853">
            <v>9.0330162048339844</v>
          </cell>
        </row>
        <row r="4854">
          <cell r="A4854">
            <v>43565</v>
          </cell>
          <cell r="B4854">
            <v>9.1538260189174689</v>
          </cell>
          <cell r="C4854">
            <v>9.1600216438039066</v>
          </cell>
          <cell r="D4854">
            <v>8.9153003692626953</v>
          </cell>
          <cell r="E4854">
            <v>8.9153003692626953</v>
          </cell>
        </row>
        <row r="4855">
          <cell r="A4855">
            <v>43566</v>
          </cell>
          <cell r="B4855">
            <v>8.8905205944246131</v>
          </cell>
          <cell r="C4855">
            <v>8.8905205944246131</v>
          </cell>
          <cell r="D4855">
            <v>8.6334080083995879</v>
          </cell>
          <cell r="E4855">
            <v>8.6736783981323242</v>
          </cell>
        </row>
        <row r="4856">
          <cell r="A4856">
            <v>43567</v>
          </cell>
          <cell r="B4856">
            <v>8.1997220299263933</v>
          </cell>
          <cell r="C4856">
            <v>8.3546091142224164</v>
          </cell>
          <cell r="D4856">
            <v>7.9209253963630202</v>
          </cell>
          <cell r="E4856">
            <v>8.0014667510986328</v>
          </cell>
        </row>
        <row r="4857">
          <cell r="A4857">
            <v>43570</v>
          </cell>
          <cell r="B4857">
            <v>8.1625520774203597</v>
          </cell>
          <cell r="C4857">
            <v>8.233800017234703</v>
          </cell>
          <cell r="D4857">
            <v>7.9147323085892376</v>
          </cell>
          <cell r="E4857">
            <v>8.0324468612670898</v>
          </cell>
        </row>
        <row r="4858">
          <cell r="A4858">
            <v>43571</v>
          </cell>
          <cell r="B4858">
            <v>8.0386406829098167</v>
          </cell>
          <cell r="C4858">
            <v>8.3824896412759262</v>
          </cell>
          <cell r="D4858">
            <v>7.9395124431335473</v>
          </cell>
          <cell r="E4858">
            <v>8.2771663665771484</v>
          </cell>
        </row>
        <row r="4859">
          <cell r="A4859">
            <v>43572</v>
          </cell>
          <cell r="B4859">
            <v>8.401077604635562</v>
          </cell>
          <cell r="C4859">
            <v>8.4692277243724252</v>
          </cell>
          <cell r="D4859">
            <v>8.1222803174223195</v>
          </cell>
          <cell r="E4859">
            <v>8.2864608764648437</v>
          </cell>
        </row>
        <row r="4860">
          <cell r="A4860">
            <v>43573</v>
          </cell>
          <cell r="B4860">
            <v>8.475422707215003</v>
          </cell>
          <cell r="C4860">
            <v>8.6396026629402041</v>
          </cell>
          <cell r="D4860">
            <v>8.4413473545109383</v>
          </cell>
          <cell r="E4860">
            <v>8.5497684478759766</v>
          </cell>
        </row>
        <row r="4861">
          <cell r="A4861">
            <v>43577</v>
          </cell>
          <cell r="B4861">
            <v>8.577648597508464</v>
          </cell>
          <cell r="C4861">
            <v>8.6396030890243409</v>
          </cell>
          <cell r="D4861">
            <v>8.4630318723905376</v>
          </cell>
          <cell r="E4861">
            <v>8.5002050399780273</v>
          </cell>
        </row>
        <row r="4862">
          <cell r="A4862">
            <v>43578</v>
          </cell>
          <cell r="B4862">
            <v>8.5869412904013895</v>
          </cell>
          <cell r="C4862">
            <v>8.6736782859661314</v>
          </cell>
          <cell r="D4862">
            <v>8.5745506286621094</v>
          </cell>
          <cell r="E4862">
            <v>8.5745506286621094</v>
          </cell>
        </row>
        <row r="4863">
          <cell r="A4863">
            <v>43579</v>
          </cell>
          <cell r="B4863">
            <v>8.5869410227827512</v>
          </cell>
          <cell r="C4863">
            <v>8.6396026629402041</v>
          </cell>
          <cell r="D4863">
            <v>8.4289561023103978</v>
          </cell>
          <cell r="E4863">
            <v>8.5497684478759766</v>
          </cell>
        </row>
        <row r="4864">
          <cell r="A4864">
            <v>43580</v>
          </cell>
          <cell r="B4864">
            <v>8.5033033851932913</v>
          </cell>
          <cell r="C4864">
            <v>8.6953630890104865</v>
          </cell>
          <cell r="D4864">
            <v>8.4971077583998351</v>
          </cell>
          <cell r="E4864">
            <v>8.6117238998413086</v>
          </cell>
        </row>
        <row r="4865">
          <cell r="A4865">
            <v>43581</v>
          </cell>
          <cell r="B4865">
            <v>8.5805678335461675</v>
          </cell>
          <cell r="C4865">
            <v>8.6084671256630649</v>
          </cell>
          <cell r="D4865">
            <v>8.3883727757699962</v>
          </cell>
          <cell r="E4865">
            <v>8.4472713470458984</v>
          </cell>
        </row>
        <row r="4866">
          <cell r="A4866">
            <v>43584</v>
          </cell>
          <cell r="B4866">
            <v>8.5402693188181207</v>
          </cell>
          <cell r="C4866">
            <v>8.5619692299564374</v>
          </cell>
          <cell r="D4866">
            <v>8.4751713591895346</v>
          </cell>
          <cell r="E4866">
            <v>8.484471321105957</v>
          </cell>
        </row>
        <row r="4867">
          <cell r="A4867">
            <v>43585</v>
          </cell>
          <cell r="B4867">
            <v>8.5309699670994412</v>
          </cell>
          <cell r="C4867">
            <v>8.5743686069481608</v>
          </cell>
          <cell r="D4867">
            <v>8.3635741998050275</v>
          </cell>
          <cell r="E4867">
            <v>8.4038734436035156</v>
          </cell>
        </row>
        <row r="4868">
          <cell r="A4868">
            <v>43587</v>
          </cell>
          <cell r="B4868">
            <v>8.3077739539637641</v>
          </cell>
          <cell r="C4868">
            <v>8.3139739273520696</v>
          </cell>
          <cell r="D4868">
            <v>8.2209766915755065</v>
          </cell>
          <cell r="E4868">
            <v>8.2860746383666992</v>
          </cell>
        </row>
        <row r="4869">
          <cell r="A4869">
            <v>43588</v>
          </cell>
          <cell r="B4869">
            <v>8.3387749114357934</v>
          </cell>
          <cell r="C4869">
            <v>8.3914735133408129</v>
          </cell>
          <cell r="D4869">
            <v>8.3232755661010742</v>
          </cell>
          <cell r="E4869">
            <v>8.3232755661010742</v>
          </cell>
        </row>
        <row r="4870">
          <cell r="A4870">
            <v>43591</v>
          </cell>
          <cell r="B4870">
            <v>8.1806781265154171</v>
          </cell>
          <cell r="C4870">
            <v>8.2984752655029297</v>
          </cell>
          <cell r="D4870">
            <v>8.1713787569325458</v>
          </cell>
          <cell r="E4870">
            <v>8.2984752655029297</v>
          </cell>
        </row>
        <row r="4871">
          <cell r="A4871">
            <v>43592</v>
          </cell>
          <cell r="B4871">
            <v>8.2612749721584624</v>
          </cell>
          <cell r="C4871">
            <v>8.2643749587160578</v>
          </cell>
          <cell r="D4871">
            <v>8.0969798234397583</v>
          </cell>
          <cell r="E4871">
            <v>8.1682777404785156</v>
          </cell>
        </row>
        <row r="4872">
          <cell r="A4872">
            <v>43593</v>
          </cell>
          <cell r="B4872">
            <v>8.1558797618711907</v>
          </cell>
          <cell r="C4872">
            <v>8.5154700116364506</v>
          </cell>
          <cell r="D4872">
            <v>8.1496803785223655</v>
          </cell>
          <cell r="E4872">
            <v>8.484471321105957</v>
          </cell>
        </row>
        <row r="4873">
          <cell r="A4873">
            <v>43594</v>
          </cell>
          <cell r="B4873">
            <v>8.4007745778660219</v>
          </cell>
          <cell r="C4873">
            <v>8.4069745533184808</v>
          </cell>
          <cell r="D4873">
            <v>8.2581780987704789</v>
          </cell>
          <cell r="E4873">
            <v>8.3170766830444336</v>
          </cell>
        </row>
        <row r="4874">
          <cell r="A4874">
            <v>43595</v>
          </cell>
          <cell r="B4874">
            <v>8.3294731291936142</v>
          </cell>
          <cell r="C4874">
            <v>8.34497247004097</v>
          </cell>
          <cell r="D4874">
            <v>8.1899766965196026</v>
          </cell>
          <cell r="E4874">
            <v>8.2705745697021484</v>
          </cell>
        </row>
        <row r="4875">
          <cell r="A4875">
            <v>43598</v>
          </cell>
          <cell r="B4875">
            <v>8.1248800812474737</v>
          </cell>
          <cell r="C4875">
            <v>8.2054779734470689</v>
          </cell>
          <cell r="D4875">
            <v>8.0039835385791278</v>
          </cell>
          <cell r="E4875">
            <v>8.028782844543457</v>
          </cell>
        </row>
        <row r="4876">
          <cell r="A4876">
            <v>43599</v>
          </cell>
          <cell r="B4876">
            <v>8.1124806266484839</v>
          </cell>
          <cell r="C4876">
            <v>8.1310799580832498</v>
          </cell>
          <cell r="D4876">
            <v>8.0132834039802852</v>
          </cell>
          <cell r="E4876">
            <v>8.0597820281982422</v>
          </cell>
        </row>
        <row r="4877">
          <cell r="A4877">
            <v>43600</v>
          </cell>
          <cell r="B4877">
            <v>7.979184369446223</v>
          </cell>
          <cell r="C4877">
            <v>8.025682995018963</v>
          </cell>
          <cell r="D4877">
            <v>7.9543850630566206</v>
          </cell>
          <cell r="E4877">
            <v>8.0225830078125</v>
          </cell>
        </row>
        <row r="4878">
          <cell r="A4878">
            <v>43601</v>
          </cell>
          <cell r="B4878">
            <v>7.9884818446783203</v>
          </cell>
          <cell r="C4878">
            <v>8.0721796994158481</v>
          </cell>
          <cell r="D4878">
            <v>7.8241861214448676</v>
          </cell>
          <cell r="E4878">
            <v>7.8334860801696777</v>
          </cell>
        </row>
        <row r="4879">
          <cell r="A4879">
            <v>43602</v>
          </cell>
          <cell r="B4879">
            <v>7.7652883971967892</v>
          </cell>
          <cell r="C4879">
            <v>7.8799855353748001</v>
          </cell>
          <cell r="D4879">
            <v>7.5854933147575716</v>
          </cell>
          <cell r="E4879">
            <v>7.6505918502807617</v>
          </cell>
        </row>
        <row r="4880">
          <cell r="A4880">
            <v>43605</v>
          </cell>
          <cell r="B4880">
            <v>7.6505929496681011</v>
          </cell>
          <cell r="C4880">
            <v>7.9109859466552734</v>
          </cell>
          <cell r="D4880">
            <v>7.6381930015915369</v>
          </cell>
          <cell r="E4880">
            <v>7.9109859466552734</v>
          </cell>
        </row>
        <row r="4881">
          <cell r="A4881">
            <v>43606</v>
          </cell>
          <cell r="B4881">
            <v>7.9667835653703696</v>
          </cell>
          <cell r="C4881">
            <v>8.2116765975952148</v>
          </cell>
          <cell r="D4881">
            <v>7.8799857131354161</v>
          </cell>
          <cell r="E4881">
            <v>8.2116765975952148</v>
          </cell>
        </row>
        <row r="4882">
          <cell r="A4882">
            <v>43607</v>
          </cell>
          <cell r="B4882">
            <v>8.1961191409027006</v>
          </cell>
          <cell r="C4882">
            <v>8.2365704925992862</v>
          </cell>
          <cell r="D4882">
            <v>8.0778756325541732</v>
          </cell>
          <cell r="E4882">
            <v>8.1805610656738281</v>
          </cell>
        </row>
        <row r="4883">
          <cell r="A4883">
            <v>43608</v>
          </cell>
          <cell r="B4883">
            <v>8.0592066914788774</v>
          </cell>
          <cell r="C4883">
            <v>8.0654301596416449</v>
          </cell>
          <cell r="D4883">
            <v>7.9409637638992381</v>
          </cell>
          <cell r="E4883">
            <v>8.0405368804931641</v>
          </cell>
        </row>
        <row r="4884">
          <cell r="A4884">
            <v>43609</v>
          </cell>
          <cell r="B4884">
            <v>8.1369979046459022</v>
          </cell>
          <cell r="C4884">
            <v>8.2023431304719292</v>
          </cell>
          <cell r="D4884">
            <v>8.0685415383780974</v>
          </cell>
          <cell r="E4884">
            <v>8.1183280944824219</v>
          </cell>
        </row>
        <row r="4885">
          <cell r="A4885">
            <v>43612</v>
          </cell>
          <cell r="B4885">
            <v>8.1836735886800085</v>
          </cell>
          <cell r="C4885">
            <v>8.2583540242041238</v>
          </cell>
          <cell r="D4885">
            <v>8.1432222301485204</v>
          </cell>
          <cell r="E4885">
            <v>8.165003776550293</v>
          </cell>
        </row>
        <row r="4886">
          <cell r="A4886">
            <v>43613</v>
          </cell>
          <cell r="B4886">
            <v>8.1307729901155259</v>
          </cell>
          <cell r="C4886">
            <v>8.3392543792724609</v>
          </cell>
          <cell r="D4886">
            <v>8.1307729901155259</v>
          </cell>
          <cell r="E4886">
            <v>8.3392543792724609</v>
          </cell>
        </row>
        <row r="4887">
          <cell r="A4887">
            <v>43614</v>
          </cell>
          <cell r="B4887">
            <v>8.2427941423445859</v>
          </cell>
          <cell r="C4887">
            <v>8.3112505057687702</v>
          </cell>
          <cell r="D4887">
            <v>8.1712260451053194</v>
          </cell>
          <cell r="E4887">
            <v>8.245905876159668</v>
          </cell>
        </row>
        <row r="4888">
          <cell r="A4888">
            <v>43615</v>
          </cell>
          <cell r="B4888">
            <v>8.2490172615009776</v>
          </cell>
          <cell r="C4888">
            <v>8.3579255664179364</v>
          </cell>
          <cell r="D4888">
            <v>8.0872106709673552</v>
          </cell>
          <cell r="E4888">
            <v>8.1369972229003906</v>
          </cell>
        </row>
        <row r="4889">
          <cell r="A4889">
            <v>43616</v>
          </cell>
          <cell r="B4889">
            <v>8.0249801836283243</v>
          </cell>
          <cell r="C4889">
            <v>8.1743398842042954</v>
          </cell>
          <cell r="D4889">
            <v>7.9098483768284966</v>
          </cell>
          <cell r="E4889">
            <v>7.9502997398376456</v>
          </cell>
        </row>
        <row r="4890">
          <cell r="A4890">
            <v>43619</v>
          </cell>
          <cell r="B4890">
            <v>8.052983127899644</v>
          </cell>
          <cell r="C4890">
            <v>8.1898964583453573</v>
          </cell>
          <cell r="D4890">
            <v>8.0436485192686842</v>
          </cell>
          <cell r="E4890">
            <v>8.0872116088867187</v>
          </cell>
        </row>
        <row r="4891">
          <cell r="A4891">
            <v>43620</v>
          </cell>
          <cell r="B4891">
            <v>8.1805595169360288</v>
          </cell>
          <cell r="C4891">
            <v>8.2054527886909643</v>
          </cell>
          <cell r="D4891">
            <v>8.0996562353568855</v>
          </cell>
          <cell r="E4891">
            <v>8.1525545120239258</v>
          </cell>
        </row>
        <row r="4892">
          <cell r="A4892">
            <v>43621</v>
          </cell>
          <cell r="B4892">
            <v>8.1463336782798343</v>
          </cell>
          <cell r="C4892">
            <v>8.1805621605675576</v>
          </cell>
          <cell r="D4892">
            <v>7.9534103147071367</v>
          </cell>
          <cell r="E4892">
            <v>8.0467605590820312</v>
          </cell>
        </row>
        <row r="4893">
          <cell r="A4893">
            <v>43622</v>
          </cell>
          <cell r="B4893">
            <v>8.1432216987971451</v>
          </cell>
          <cell r="C4893">
            <v>8.2863579049562635</v>
          </cell>
          <cell r="D4893">
            <v>8.0031966332044533</v>
          </cell>
          <cell r="E4893">
            <v>8.1774501800537109</v>
          </cell>
        </row>
        <row r="4894">
          <cell r="A4894">
            <v>43623</v>
          </cell>
          <cell r="B4894">
            <v>8.3050273868822533</v>
          </cell>
          <cell r="C4894">
            <v>8.3485904720044655</v>
          </cell>
          <cell r="D4894">
            <v>8.2054542817443235</v>
          </cell>
          <cell r="E4894">
            <v>8.3268089294433594</v>
          </cell>
        </row>
        <row r="4895">
          <cell r="A4895">
            <v>43626</v>
          </cell>
          <cell r="B4895">
            <v>8.2770225291526334</v>
          </cell>
          <cell r="C4895">
            <v>8.3672604347806061</v>
          </cell>
          <cell r="D4895">
            <v>8.2521292524101728</v>
          </cell>
          <cell r="E4895">
            <v>8.2925806045532227</v>
          </cell>
        </row>
        <row r="4896">
          <cell r="A4896">
            <v>43627</v>
          </cell>
          <cell r="B4896">
            <v>8.3672626787483537</v>
          </cell>
          <cell r="C4896">
            <v>8.4917296893432805</v>
          </cell>
          <cell r="D4896">
            <v>8.3112526426811737</v>
          </cell>
          <cell r="E4896">
            <v>8.4512777328491211</v>
          </cell>
        </row>
        <row r="4897">
          <cell r="A4897">
            <v>43628</v>
          </cell>
          <cell r="B4897">
            <v>8.4077128194466493</v>
          </cell>
          <cell r="C4897">
            <v>8.4388295653751637</v>
          </cell>
          <cell r="D4897">
            <v>8.2894693036188087</v>
          </cell>
          <cell r="E4897">
            <v>8.3548145294189453</v>
          </cell>
        </row>
        <row r="4898">
          <cell r="A4898">
            <v>43629</v>
          </cell>
          <cell r="B4898">
            <v>8.4481614442531185</v>
          </cell>
          <cell r="C4898">
            <v>8.5228412542523131</v>
          </cell>
          <cell r="D4898">
            <v>8.4263799071911496</v>
          </cell>
          <cell r="E4898">
            <v>8.4574966430664062</v>
          </cell>
        </row>
        <row r="4899">
          <cell r="A4899">
            <v>43630</v>
          </cell>
          <cell r="B4899">
            <v>8.4637211053108796</v>
          </cell>
          <cell r="C4899">
            <v>8.4792791783288539</v>
          </cell>
          <cell r="D4899">
            <v>8.3703708866957012</v>
          </cell>
          <cell r="E4899">
            <v>8.4201574325561523</v>
          </cell>
        </row>
        <row r="4900">
          <cell r="A4900">
            <v>43633</v>
          </cell>
          <cell r="B4900">
            <v>8.426381428529611</v>
          </cell>
          <cell r="C4900">
            <v>8.5352897270046402</v>
          </cell>
          <cell r="D4900">
            <v>8.3890412200372495</v>
          </cell>
          <cell r="E4900">
            <v>8.4357166290283203</v>
          </cell>
        </row>
        <row r="4901">
          <cell r="A4901">
            <v>43634</v>
          </cell>
          <cell r="B4901">
            <v>8.4948380326414821</v>
          </cell>
          <cell r="C4901">
            <v>8.5632949846226172</v>
          </cell>
          <cell r="D4901">
            <v>8.4792799581925866</v>
          </cell>
          <cell r="E4901">
            <v>8.5415134429931641</v>
          </cell>
        </row>
        <row r="4902">
          <cell r="A4902">
            <v>43635</v>
          </cell>
          <cell r="B4902">
            <v>8.5103980257874134</v>
          </cell>
          <cell r="C4902">
            <v>8.5850778630753606</v>
          </cell>
          <cell r="D4902">
            <v>8.4699460763173224</v>
          </cell>
          <cell r="E4902">
            <v>8.5632963180541992</v>
          </cell>
        </row>
        <row r="4903">
          <cell r="A4903">
            <v>43637</v>
          </cell>
          <cell r="B4903">
            <v>8.697096960140442</v>
          </cell>
          <cell r="C4903">
            <v>8.8340096833733792</v>
          </cell>
          <cell r="D4903">
            <v>8.697096960140442</v>
          </cell>
          <cell r="E4903">
            <v>8.7997817993164062</v>
          </cell>
        </row>
        <row r="4904">
          <cell r="A4904">
            <v>43640</v>
          </cell>
          <cell r="B4904">
            <v>8.8122297353510408</v>
          </cell>
          <cell r="C4904">
            <v>8.8308995476243535</v>
          </cell>
          <cell r="D4904">
            <v>8.7499968299391213</v>
          </cell>
          <cell r="E4904">
            <v>8.7904481887817383</v>
          </cell>
        </row>
        <row r="4905">
          <cell r="A4905">
            <v>43641</v>
          </cell>
          <cell r="B4905">
            <v>8.7562179995290403</v>
          </cell>
          <cell r="C4905">
            <v>8.7624414669088413</v>
          </cell>
          <cell r="D4905">
            <v>8.5197315806192613</v>
          </cell>
          <cell r="E4905">
            <v>8.5601835250854492</v>
          </cell>
        </row>
        <row r="4906">
          <cell r="A4906">
            <v>43642</v>
          </cell>
          <cell r="B4906">
            <v>8.5726308314676256</v>
          </cell>
          <cell r="C4906">
            <v>8.6908743509858812</v>
          </cell>
          <cell r="D4906">
            <v>8.5632962228495302</v>
          </cell>
          <cell r="E4906">
            <v>8.6099710464477539</v>
          </cell>
        </row>
        <row r="4907">
          <cell r="A4907">
            <v>43643</v>
          </cell>
          <cell r="B4907">
            <v>8.5384020139343555</v>
          </cell>
          <cell r="C4907">
            <v>8.5726298976432016</v>
          </cell>
          <cell r="D4907">
            <v>8.4046004322926819</v>
          </cell>
          <cell r="E4907">
            <v>8.4730567932128906</v>
          </cell>
        </row>
        <row r="4908">
          <cell r="A4908">
            <v>43644</v>
          </cell>
          <cell r="B4908">
            <v>8.5415130195595044</v>
          </cell>
          <cell r="C4908">
            <v>8.5912995675308679</v>
          </cell>
          <cell r="D4908">
            <v>8.4357164567447374</v>
          </cell>
          <cell r="E4908">
            <v>8.5290660858154297</v>
          </cell>
        </row>
        <row r="4909">
          <cell r="A4909">
            <v>43647</v>
          </cell>
          <cell r="B4909">
            <v>8.6628687179917474</v>
          </cell>
          <cell r="C4909">
            <v>8.7219904735186216</v>
          </cell>
          <cell r="D4909">
            <v>8.4668336420088348</v>
          </cell>
          <cell r="E4909">
            <v>8.4823923110961914</v>
          </cell>
        </row>
        <row r="4910">
          <cell r="A4910">
            <v>43648</v>
          </cell>
          <cell r="B4910">
            <v>8.4823894243744888</v>
          </cell>
          <cell r="C4910">
            <v>8.4823894243744888</v>
          </cell>
          <cell r="D4910">
            <v>8.292577880623071</v>
          </cell>
          <cell r="E4910">
            <v>8.3454761505126953</v>
          </cell>
        </row>
        <row r="4911">
          <cell r="A4911">
            <v>43649</v>
          </cell>
          <cell r="B4911">
            <v>8.4139335689424701</v>
          </cell>
          <cell r="C4911">
            <v>8.4637201089419332</v>
          </cell>
          <cell r="D4911">
            <v>8.3672581683783971</v>
          </cell>
          <cell r="E4911">
            <v>8.4574966430664062</v>
          </cell>
        </row>
        <row r="4912">
          <cell r="A4912">
            <v>43650</v>
          </cell>
          <cell r="B4912">
            <v>8.5197306738678424</v>
          </cell>
          <cell r="C4912">
            <v>8.5819641540373333</v>
          </cell>
          <cell r="D4912">
            <v>8.5010608672179764</v>
          </cell>
          <cell r="E4912">
            <v>8.5228424072265625</v>
          </cell>
        </row>
        <row r="4913">
          <cell r="A4913">
            <v>43651</v>
          </cell>
          <cell r="B4913">
            <v>8.4855047976591607</v>
          </cell>
          <cell r="C4913">
            <v>8.58507791464117</v>
          </cell>
          <cell r="D4913">
            <v>8.4419411138525859</v>
          </cell>
          <cell r="E4913">
            <v>8.5259561538696289</v>
          </cell>
        </row>
        <row r="4914">
          <cell r="A4914">
            <v>43654</v>
          </cell>
          <cell r="B4914">
            <v>8.5570706484012788</v>
          </cell>
          <cell r="C4914">
            <v>8.6255269999276116</v>
          </cell>
          <cell r="D4914">
            <v>8.5384008422581772</v>
          </cell>
          <cell r="E4914">
            <v>8.6037454605102539</v>
          </cell>
        </row>
        <row r="4915">
          <cell r="A4915">
            <v>43656</v>
          </cell>
          <cell r="B4915">
            <v>8.7126535425858549</v>
          </cell>
          <cell r="C4915">
            <v>8.7966685584728008</v>
          </cell>
          <cell r="D4915">
            <v>8.7033183429864991</v>
          </cell>
          <cell r="E4915">
            <v>8.7344350814819336</v>
          </cell>
        </row>
        <row r="4916">
          <cell r="A4916">
            <v>43657</v>
          </cell>
          <cell r="B4916">
            <v>8.7748871715858243</v>
          </cell>
          <cell r="C4916">
            <v>8.8713485284405085</v>
          </cell>
          <cell r="D4916">
            <v>8.7624402385710614</v>
          </cell>
          <cell r="E4916">
            <v>8.8371200561523437</v>
          </cell>
        </row>
        <row r="4917">
          <cell r="A4917">
            <v>43658</v>
          </cell>
          <cell r="B4917">
            <v>8.8806866549334949</v>
          </cell>
          <cell r="C4917">
            <v>8.9429195600095781</v>
          </cell>
          <cell r="D4917">
            <v>8.8402347028065424</v>
          </cell>
          <cell r="E4917">
            <v>8.8775749206542969</v>
          </cell>
        </row>
        <row r="4918">
          <cell r="A4918">
            <v>43661</v>
          </cell>
          <cell r="B4918">
            <v>8.8962424654648853</v>
          </cell>
          <cell r="C4918">
            <v>8.914912272879123</v>
          </cell>
          <cell r="D4918">
            <v>8.7686643600463867</v>
          </cell>
          <cell r="E4918">
            <v>8.7686643600463867</v>
          </cell>
        </row>
        <row r="4919">
          <cell r="A4919">
            <v>43662</v>
          </cell>
          <cell r="B4919">
            <v>8.7997817095006177</v>
          </cell>
          <cell r="C4919">
            <v>8.8153397845038537</v>
          </cell>
          <cell r="D4919">
            <v>8.588188565842513</v>
          </cell>
          <cell r="E4919">
            <v>8.6597566604614258</v>
          </cell>
        </row>
        <row r="4920">
          <cell r="A4920">
            <v>43663</v>
          </cell>
          <cell r="B4920">
            <v>8.7095442681576447</v>
          </cell>
          <cell r="C4920">
            <v>8.7126560022358976</v>
          </cell>
          <cell r="D4920">
            <v>8.6006359494291775</v>
          </cell>
          <cell r="E4920">
            <v>8.6130828857421875</v>
          </cell>
        </row>
        <row r="4921">
          <cell r="A4921">
            <v>43664</v>
          </cell>
          <cell r="B4921">
            <v>8.6379750868254082</v>
          </cell>
          <cell r="C4921">
            <v>8.6535331617723941</v>
          </cell>
          <cell r="D4921">
            <v>8.5352902490687619</v>
          </cell>
          <cell r="E4921">
            <v>8.5601835250854492</v>
          </cell>
        </row>
        <row r="4922">
          <cell r="A4922">
            <v>43665</v>
          </cell>
          <cell r="B4922">
            <v>8.5570714115067759</v>
          </cell>
          <cell r="C4922">
            <v>8.5881881535218429</v>
          </cell>
          <cell r="D4922">
            <v>8.5166200623389301</v>
          </cell>
          <cell r="E4922">
            <v>8.5384016036987305</v>
          </cell>
        </row>
        <row r="4923">
          <cell r="A4923">
            <v>43668</v>
          </cell>
          <cell r="B4923">
            <v>8.5944137063324995</v>
          </cell>
          <cell r="C4923">
            <v>8.6348650653171504</v>
          </cell>
          <cell r="D4923">
            <v>8.5135103948605622</v>
          </cell>
          <cell r="E4923">
            <v>8.5539617538452148</v>
          </cell>
        </row>
        <row r="4924">
          <cell r="A4924">
            <v>43669</v>
          </cell>
          <cell r="B4924">
            <v>8.5601845839793782</v>
          </cell>
          <cell r="C4924">
            <v>8.5975242058720571</v>
          </cell>
          <cell r="D4924">
            <v>8.525956102658931</v>
          </cell>
          <cell r="E4924">
            <v>8.5632963180541992</v>
          </cell>
        </row>
        <row r="4925">
          <cell r="A4925">
            <v>43670</v>
          </cell>
          <cell r="B4925">
            <v>8.5850767853101484</v>
          </cell>
          <cell r="C4925">
            <v>8.6006348602285154</v>
          </cell>
          <cell r="D4925">
            <v>8.4948382889765792</v>
          </cell>
          <cell r="E4925">
            <v>8.5103969573974609</v>
          </cell>
        </row>
        <row r="4926">
          <cell r="A4926">
            <v>43671</v>
          </cell>
          <cell r="B4926">
            <v>8.5477383226698933</v>
          </cell>
          <cell r="C4926">
            <v>8.557073525631532</v>
          </cell>
          <cell r="D4926">
            <v>8.3423686055349489</v>
          </cell>
          <cell r="E4926">
            <v>8.3672618865966797</v>
          </cell>
        </row>
        <row r="4927">
          <cell r="A4927">
            <v>43672</v>
          </cell>
          <cell r="B4927">
            <v>8.3392560337921378</v>
          </cell>
          <cell r="C4927">
            <v>8.3392560337921378</v>
          </cell>
          <cell r="D4927">
            <v>8.1214399947505793</v>
          </cell>
          <cell r="E4927">
            <v>8.1338863372802734</v>
          </cell>
        </row>
        <row r="4928">
          <cell r="A4928">
            <v>43675</v>
          </cell>
          <cell r="B4928">
            <v>8.1587791576471673</v>
          </cell>
          <cell r="C4928">
            <v>8.2272361149749802</v>
          </cell>
          <cell r="D4928">
            <v>8.0778758584886425</v>
          </cell>
          <cell r="E4928">
            <v>8.2085657119750977</v>
          </cell>
        </row>
        <row r="4929">
          <cell r="A4929">
            <v>43676</v>
          </cell>
          <cell r="B4929">
            <v>8.1992322600402936</v>
          </cell>
          <cell r="C4929">
            <v>8.2427953528438387</v>
          </cell>
          <cell r="D4929">
            <v>8.1463339644205774</v>
          </cell>
          <cell r="E4929">
            <v>8.165003776550293</v>
          </cell>
        </row>
        <row r="4930">
          <cell r="A4930">
            <v>43677</v>
          </cell>
          <cell r="B4930">
            <v>8.211677632200054</v>
          </cell>
          <cell r="C4930">
            <v>8.24590611164089</v>
          </cell>
          <cell r="D4930">
            <v>8.0965464452668758</v>
          </cell>
          <cell r="E4930">
            <v>8.1152162551879883</v>
          </cell>
        </row>
        <row r="4931">
          <cell r="A4931">
            <v>43678</v>
          </cell>
          <cell r="B4931">
            <v>8.1836727384116124</v>
          </cell>
          <cell r="C4931">
            <v>8.2645760405715141</v>
          </cell>
          <cell r="D4931">
            <v>7.8289433772896047</v>
          </cell>
          <cell r="E4931">
            <v>8.1681146621704102</v>
          </cell>
        </row>
        <row r="4932">
          <cell r="A4932">
            <v>43679</v>
          </cell>
          <cell r="B4932">
            <v>8.2054537850539369</v>
          </cell>
          <cell r="C4932">
            <v>8.3672597743574126</v>
          </cell>
          <cell r="D4932">
            <v>8.1774487767412705</v>
          </cell>
          <cell r="E4932">
            <v>8.2521286010742187</v>
          </cell>
        </row>
        <row r="4933">
          <cell r="A4933">
            <v>43682</v>
          </cell>
          <cell r="B4933">
            <v>8.0280913247421335</v>
          </cell>
          <cell r="C4933">
            <v>8.1307761930759508</v>
          </cell>
          <cell r="D4933">
            <v>7.9409651294908308</v>
          </cell>
          <cell r="E4933">
            <v>7.9502997398376456</v>
          </cell>
        </row>
        <row r="4934">
          <cell r="A4934">
            <v>43683</v>
          </cell>
          <cell r="B4934">
            <v>8.059205797794915</v>
          </cell>
          <cell r="C4934">
            <v>8.1587789033471942</v>
          </cell>
          <cell r="D4934">
            <v>7.9907494361033526</v>
          </cell>
          <cell r="E4934">
            <v>8.0529823303222656</v>
          </cell>
        </row>
        <row r="4935">
          <cell r="A4935">
            <v>43684</v>
          </cell>
          <cell r="B4935">
            <v>7.9160690491814716</v>
          </cell>
          <cell r="C4935">
            <v>8.0063069471667152</v>
          </cell>
          <cell r="D4935">
            <v>7.7791557419425876</v>
          </cell>
          <cell r="E4935">
            <v>7.965855598449707</v>
          </cell>
        </row>
        <row r="4936">
          <cell r="A4936">
            <v>43685</v>
          </cell>
          <cell r="B4936">
            <v>8.1214386373992795</v>
          </cell>
          <cell r="C4936">
            <v>8.1992301940917969</v>
          </cell>
          <cell r="D4936">
            <v>8.0467588141947619</v>
          </cell>
          <cell r="E4936">
            <v>8.1992301940917969</v>
          </cell>
        </row>
        <row r="4937">
          <cell r="A4937">
            <v>43686</v>
          </cell>
          <cell r="B4937">
            <v>8.1836730546891516</v>
          </cell>
          <cell r="C4937">
            <v>8.3050283093703481</v>
          </cell>
          <cell r="D4937">
            <v>8.1214401538166339</v>
          </cell>
          <cell r="E4937">
            <v>8.1774501800537109</v>
          </cell>
        </row>
        <row r="4938">
          <cell r="A4938">
            <v>43689</v>
          </cell>
          <cell r="B4938">
            <v>8.0654307949031061</v>
          </cell>
          <cell r="C4938">
            <v>8.0654307949031061</v>
          </cell>
          <cell r="D4938">
            <v>7.9471878580102402</v>
          </cell>
          <cell r="E4938">
            <v>7.9814157485961914</v>
          </cell>
        </row>
        <row r="4939">
          <cell r="A4939">
            <v>43690</v>
          </cell>
          <cell r="B4939">
            <v>7.9531891953824214</v>
          </cell>
          <cell r="C4939">
            <v>8.1946696371897172</v>
          </cell>
          <cell r="D4939">
            <v>7.9124193584171874</v>
          </cell>
          <cell r="E4939">
            <v>8.0880422592163086</v>
          </cell>
        </row>
        <row r="4940">
          <cell r="A4940">
            <v>43691</v>
          </cell>
          <cell r="B4940">
            <v>7.9218287935571494</v>
          </cell>
          <cell r="C4940">
            <v>7.9594618491861011</v>
          </cell>
          <cell r="D4940">
            <v>7.7712953747080746</v>
          </cell>
          <cell r="E4940">
            <v>7.8152008056640616</v>
          </cell>
        </row>
        <row r="4941">
          <cell r="A4941">
            <v>43692</v>
          </cell>
          <cell r="B4941">
            <v>7.8371526646159246</v>
          </cell>
          <cell r="C4941">
            <v>7.8402888519366876</v>
          </cell>
          <cell r="D4941">
            <v>7.5705827240167629</v>
          </cell>
          <cell r="E4941">
            <v>7.5988078117370614</v>
          </cell>
        </row>
        <row r="4942">
          <cell r="A4942">
            <v>43693</v>
          </cell>
          <cell r="B4942">
            <v>7.7524788560755633</v>
          </cell>
          <cell r="C4942">
            <v>7.7681597956216386</v>
          </cell>
          <cell r="D4942">
            <v>7.4921812412775166</v>
          </cell>
          <cell r="E4942">
            <v>7.4984536170959473</v>
          </cell>
        </row>
        <row r="4943">
          <cell r="A4943">
            <v>43696</v>
          </cell>
          <cell r="B4943">
            <v>7.6207621965388963</v>
          </cell>
          <cell r="C4943">
            <v>7.6834847603801082</v>
          </cell>
          <cell r="D4943">
            <v>7.4796373251462214</v>
          </cell>
          <cell r="E4943">
            <v>7.5360875129699707</v>
          </cell>
        </row>
        <row r="4944">
          <cell r="A4944">
            <v>43697</v>
          </cell>
          <cell r="B4944">
            <v>7.4984519862998091</v>
          </cell>
          <cell r="C4944">
            <v>7.5862634341601716</v>
          </cell>
          <cell r="D4944">
            <v>7.4263214745751638</v>
          </cell>
          <cell r="E4944">
            <v>7.5329494476318359</v>
          </cell>
        </row>
        <row r="4945">
          <cell r="A4945">
            <v>43698</v>
          </cell>
          <cell r="B4945">
            <v>7.6364419440028657</v>
          </cell>
          <cell r="C4945">
            <v>8.1507647337791234</v>
          </cell>
          <cell r="D4945">
            <v>7.583127952513868</v>
          </cell>
          <cell r="E4945">
            <v>7.981414794921875</v>
          </cell>
        </row>
        <row r="4946">
          <cell r="A4946">
            <v>43699</v>
          </cell>
          <cell r="B4946">
            <v>7.9970950935837379</v>
          </cell>
          <cell r="C4946">
            <v>8.0660894241491885</v>
          </cell>
          <cell r="D4946">
            <v>7.8904671111492926</v>
          </cell>
          <cell r="E4946">
            <v>7.9092836380004883</v>
          </cell>
        </row>
        <row r="4947">
          <cell r="A4947">
            <v>43700</v>
          </cell>
          <cell r="B4947">
            <v>7.7712943757031976</v>
          </cell>
          <cell r="C4947">
            <v>7.9563252368985049</v>
          </cell>
          <cell r="D4947">
            <v>7.5988076653827727</v>
          </cell>
          <cell r="E4947">
            <v>7.6144886016845703</v>
          </cell>
        </row>
        <row r="4948">
          <cell r="A4948">
            <v>43703</v>
          </cell>
          <cell r="B4948">
            <v>7.7085729035033337</v>
          </cell>
          <cell r="C4948">
            <v>7.7399341823206731</v>
          </cell>
          <cell r="D4948">
            <v>7.4545476815995011</v>
          </cell>
          <cell r="E4948">
            <v>7.5141334533691406</v>
          </cell>
        </row>
        <row r="4949">
          <cell r="A4949">
            <v>43704</v>
          </cell>
          <cell r="B4949">
            <v>7.579992506590874</v>
          </cell>
          <cell r="C4949">
            <v>7.7838399299336158</v>
          </cell>
          <cell r="D4949">
            <v>7.4670921375292538</v>
          </cell>
          <cell r="E4949">
            <v>7.6333065032958984</v>
          </cell>
        </row>
        <row r="4950">
          <cell r="A4950">
            <v>43705</v>
          </cell>
          <cell r="B4950">
            <v>7.589398347834508</v>
          </cell>
          <cell r="C4950">
            <v>7.7462040938793004</v>
          </cell>
          <cell r="D4950">
            <v>7.5643094523939993</v>
          </cell>
          <cell r="E4950">
            <v>7.7117066383361816</v>
          </cell>
        </row>
        <row r="4951">
          <cell r="A4951">
            <v>43706</v>
          </cell>
          <cell r="B4951">
            <v>7.808927113445594</v>
          </cell>
          <cell r="C4951">
            <v>7.9970941543579102</v>
          </cell>
          <cell r="D4951">
            <v>7.7399327909832421</v>
          </cell>
          <cell r="E4951">
            <v>7.9970941543579102</v>
          </cell>
        </row>
        <row r="4952">
          <cell r="A4952">
            <v>43707</v>
          </cell>
          <cell r="B4952">
            <v>8.0065027157618118</v>
          </cell>
          <cell r="C4952">
            <v>8.0566805135828918</v>
          </cell>
          <cell r="D4952">
            <v>7.8936023715811157</v>
          </cell>
          <cell r="E4952">
            <v>7.9970941543579102</v>
          </cell>
        </row>
        <row r="4953">
          <cell r="A4953">
            <v>43710</v>
          </cell>
          <cell r="B4953">
            <v>7.9625970354977182</v>
          </cell>
          <cell r="C4953">
            <v>8.0221833972778995</v>
          </cell>
          <cell r="D4953">
            <v>7.9186916100631422</v>
          </cell>
          <cell r="E4953">
            <v>7.9343719482421884</v>
          </cell>
        </row>
        <row r="4954">
          <cell r="A4954">
            <v>43711</v>
          </cell>
          <cell r="B4954">
            <v>7.8747870832047404</v>
          </cell>
          <cell r="C4954">
            <v>8.0472732155225284</v>
          </cell>
          <cell r="D4954">
            <v>7.8496981803554871</v>
          </cell>
          <cell r="E4954">
            <v>8.0284566879272461</v>
          </cell>
        </row>
        <row r="4955">
          <cell r="A4955">
            <v>43712</v>
          </cell>
          <cell r="B4955">
            <v>8.2040780261865205</v>
          </cell>
          <cell r="C4955">
            <v>8.2699367621394124</v>
          </cell>
          <cell r="D4955">
            <v>8.1539002264922011</v>
          </cell>
          <cell r="E4955">
            <v>8.2354393005371094</v>
          </cell>
        </row>
        <row r="4956">
          <cell r="A4956">
            <v>43713</v>
          </cell>
          <cell r="B4956">
            <v>8.3420666549514149</v>
          </cell>
          <cell r="C4956">
            <v>8.4016530119760251</v>
          </cell>
          <cell r="D4956">
            <v>8.2605275869615582</v>
          </cell>
          <cell r="E4956">
            <v>8.2762079238891602</v>
          </cell>
        </row>
        <row r="4957">
          <cell r="A4957">
            <v>43714</v>
          </cell>
          <cell r="B4957">
            <v>8.2793438560147781</v>
          </cell>
          <cell r="C4957">
            <v>8.423605463606739</v>
          </cell>
          <cell r="D4957">
            <v>8.2166219120688559</v>
          </cell>
          <cell r="E4957">
            <v>8.3169775009155273</v>
          </cell>
        </row>
        <row r="4958">
          <cell r="A4958">
            <v>43717</v>
          </cell>
          <cell r="B4958">
            <v>8.3891093245053714</v>
          </cell>
          <cell r="C4958">
            <v>8.473784590219239</v>
          </cell>
          <cell r="D4958">
            <v>8.3734289855953605</v>
          </cell>
          <cell r="E4958">
            <v>8.4455595016479492</v>
          </cell>
        </row>
        <row r="4959">
          <cell r="A4959">
            <v>43718</v>
          </cell>
          <cell r="B4959">
            <v>8.4831918212364545</v>
          </cell>
          <cell r="C4959">
            <v>8.5772756410661692</v>
          </cell>
          <cell r="D4959">
            <v>8.3985171610062057</v>
          </cell>
          <cell r="E4959">
            <v>8.4988727569580078</v>
          </cell>
        </row>
        <row r="4960">
          <cell r="A4960">
            <v>43719</v>
          </cell>
          <cell r="B4960">
            <v>8.5772769238257158</v>
          </cell>
          <cell r="C4960">
            <v>8.5772769238257158</v>
          </cell>
          <cell r="D4960">
            <v>8.4141987569319028</v>
          </cell>
          <cell r="E4960">
            <v>8.4267435073852539</v>
          </cell>
        </row>
        <row r="4961">
          <cell r="A4961">
            <v>43720</v>
          </cell>
          <cell r="B4961">
            <v>8.4236080690029986</v>
          </cell>
          <cell r="C4961">
            <v>8.5114189373202223</v>
          </cell>
          <cell r="D4961">
            <v>8.3546131317061185</v>
          </cell>
          <cell r="E4961">
            <v>8.4863300323486328</v>
          </cell>
        </row>
        <row r="4962">
          <cell r="A4962">
            <v>43721</v>
          </cell>
          <cell r="B4962">
            <v>8.5051445713646086</v>
          </cell>
          <cell r="C4962">
            <v>8.5302334687009918</v>
          </cell>
          <cell r="D4962">
            <v>8.4110607577283023</v>
          </cell>
          <cell r="E4962">
            <v>8.4298772811889648</v>
          </cell>
        </row>
        <row r="4963">
          <cell r="A4963">
            <v>43724</v>
          </cell>
          <cell r="B4963">
            <v>8.8187562776121684</v>
          </cell>
          <cell r="C4963">
            <v>8.8563893253462584</v>
          </cell>
          <cell r="D4963">
            <v>8.683903227204242</v>
          </cell>
          <cell r="E4963">
            <v>8.7999391555786133</v>
          </cell>
        </row>
        <row r="4964">
          <cell r="A4964">
            <v>43725</v>
          </cell>
          <cell r="B4964">
            <v>8.6744960852711994</v>
          </cell>
          <cell r="C4964">
            <v>8.7027211747724387</v>
          </cell>
          <cell r="D4964">
            <v>8.517690298338362</v>
          </cell>
          <cell r="E4964">
            <v>8.6839046478271484</v>
          </cell>
        </row>
        <row r="4965">
          <cell r="A4965">
            <v>43726</v>
          </cell>
          <cell r="B4965">
            <v>8.5835459897056197</v>
          </cell>
          <cell r="C4965">
            <v>8.6211790302231766</v>
          </cell>
          <cell r="D4965">
            <v>8.536503791809082</v>
          </cell>
          <cell r="E4965">
            <v>8.536503791809082</v>
          </cell>
        </row>
        <row r="4966">
          <cell r="A4966">
            <v>43727</v>
          </cell>
          <cell r="B4966">
            <v>8.7278101763693972</v>
          </cell>
          <cell r="C4966">
            <v>8.734082551478286</v>
          </cell>
          <cell r="D4966">
            <v>8.5365069227145938</v>
          </cell>
          <cell r="E4966">
            <v>8.5584602355957031</v>
          </cell>
        </row>
        <row r="4967">
          <cell r="A4967">
            <v>43728</v>
          </cell>
          <cell r="B4967">
            <v>8.577275330473034</v>
          </cell>
          <cell r="C4967">
            <v>8.6023642285524868</v>
          </cell>
          <cell r="D4967">
            <v>8.4675111770629883</v>
          </cell>
          <cell r="E4967">
            <v>8.4675111770629883</v>
          </cell>
        </row>
        <row r="4968">
          <cell r="A4968">
            <v>43731</v>
          </cell>
          <cell r="B4968">
            <v>8.4675105226926597</v>
          </cell>
          <cell r="C4968">
            <v>8.6211800863245145</v>
          </cell>
          <cell r="D4968">
            <v>8.4424216265520808</v>
          </cell>
          <cell r="E4968">
            <v>8.6180438995361328</v>
          </cell>
        </row>
        <row r="4969">
          <cell r="A4969">
            <v>43732</v>
          </cell>
          <cell r="B4969">
            <v>8.599228578005345</v>
          </cell>
          <cell r="C4969">
            <v>8.6368622265556461</v>
          </cell>
          <cell r="D4969">
            <v>8.5145533173920818</v>
          </cell>
          <cell r="E4969">
            <v>8.5521869659423828</v>
          </cell>
        </row>
        <row r="4970">
          <cell r="A4970">
            <v>43733</v>
          </cell>
          <cell r="B4970">
            <v>8.4769192417633388</v>
          </cell>
          <cell r="C4970">
            <v>8.5772748282045193</v>
          </cell>
          <cell r="D4970">
            <v>8.3985163650853565</v>
          </cell>
          <cell r="E4970">
            <v>8.5741386413574219</v>
          </cell>
        </row>
        <row r="4971">
          <cell r="A4971">
            <v>43734</v>
          </cell>
          <cell r="B4971">
            <v>8.5929555600582841</v>
          </cell>
          <cell r="C4971">
            <v>8.6870393753051758</v>
          </cell>
          <cell r="D4971">
            <v>8.5396415775349972</v>
          </cell>
          <cell r="E4971">
            <v>8.6870393753051758</v>
          </cell>
        </row>
        <row r="4972">
          <cell r="A4972">
            <v>43735</v>
          </cell>
          <cell r="B4972">
            <v>8.6399972841453057</v>
          </cell>
          <cell r="C4972">
            <v>8.7654423728187982</v>
          </cell>
          <cell r="D4972">
            <v>8.6305893212113531</v>
          </cell>
          <cell r="E4972">
            <v>8.674494743347168</v>
          </cell>
        </row>
        <row r="4973">
          <cell r="A4973">
            <v>43738</v>
          </cell>
          <cell r="B4973">
            <v>8.6431346234257056</v>
          </cell>
          <cell r="C4973">
            <v>8.6682235248717916</v>
          </cell>
          <cell r="D4973">
            <v>8.5929568205335336</v>
          </cell>
          <cell r="E4973">
            <v>8.6399984359741211</v>
          </cell>
        </row>
        <row r="4974">
          <cell r="A4974">
            <v>43739</v>
          </cell>
          <cell r="B4974">
            <v>8.6556779345480983</v>
          </cell>
          <cell r="C4974">
            <v>8.6964471683091507</v>
          </cell>
          <cell r="D4974">
            <v>8.5804112427201229</v>
          </cell>
          <cell r="E4974">
            <v>8.6274528503417969</v>
          </cell>
        </row>
        <row r="4975">
          <cell r="A4975">
            <v>43740</v>
          </cell>
          <cell r="B4975">
            <v>8.5365054690516686</v>
          </cell>
          <cell r="C4975">
            <v>8.5490502171332281</v>
          </cell>
          <cell r="D4975">
            <v>8.3452028461399852</v>
          </cell>
          <cell r="E4975">
            <v>8.37969970703125</v>
          </cell>
        </row>
        <row r="4976">
          <cell r="A4976">
            <v>43741</v>
          </cell>
          <cell r="B4976">
            <v>8.3891101180708727</v>
          </cell>
          <cell r="C4976">
            <v>8.407926646176147</v>
          </cell>
          <cell r="D4976">
            <v>8.2417128846073755</v>
          </cell>
          <cell r="E4976">
            <v>8.3859739303588867</v>
          </cell>
        </row>
        <row r="4977">
          <cell r="A4977">
            <v>43742</v>
          </cell>
          <cell r="B4977">
            <v>8.4204726866576571</v>
          </cell>
          <cell r="C4977">
            <v>8.442425405837076</v>
          </cell>
          <cell r="D4977">
            <v>8.2385779586709518</v>
          </cell>
          <cell r="E4977">
            <v>8.3138446807861328</v>
          </cell>
        </row>
        <row r="4978">
          <cell r="A4978">
            <v>43745</v>
          </cell>
          <cell r="B4978">
            <v>8.2699369052553777</v>
          </cell>
          <cell r="C4978">
            <v>8.3420674187934019</v>
          </cell>
          <cell r="D4978">
            <v>8.1852616424934013</v>
          </cell>
          <cell r="E4978">
            <v>8.20721435546875</v>
          </cell>
        </row>
        <row r="4979">
          <cell r="A4979">
            <v>43746</v>
          </cell>
          <cell r="B4979">
            <v>8.2072140741073767</v>
          </cell>
          <cell r="C4979">
            <v>8.2918893339664983</v>
          </cell>
          <cell r="D4979">
            <v>8.1382197502406157</v>
          </cell>
          <cell r="E4979">
            <v>8.1601724624633789</v>
          </cell>
        </row>
        <row r="4980">
          <cell r="A4980">
            <v>43747</v>
          </cell>
          <cell r="B4980">
            <v>8.2636635195699206</v>
          </cell>
          <cell r="C4980">
            <v>8.3765632579391802</v>
          </cell>
          <cell r="D4980">
            <v>8.2009409774575044</v>
          </cell>
          <cell r="E4980">
            <v>8.3169775009155273</v>
          </cell>
        </row>
        <row r="4981">
          <cell r="A4981">
            <v>43748</v>
          </cell>
          <cell r="B4981">
            <v>8.3389323110123783</v>
          </cell>
          <cell r="C4981">
            <v>8.4298793619934074</v>
          </cell>
          <cell r="D4981">
            <v>8.3232519706190899</v>
          </cell>
          <cell r="E4981">
            <v>8.3859739303588867</v>
          </cell>
        </row>
        <row r="4982">
          <cell r="A4982">
            <v>43749</v>
          </cell>
          <cell r="B4982">
            <v>8.4455585507290749</v>
          </cell>
          <cell r="C4982">
            <v>8.5804116035712426</v>
          </cell>
          <cell r="D4982">
            <v>8.4455585507290749</v>
          </cell>
          <cell r="E4982">
            <v>8.5490503311157227</v>
          </cell>
        </row>
        <row r="4983">
          <cell r="A4983">
            <v>43752</v>
          </cell>
          <cell r="B4983">
            <v>8.4800550422043841</v>
          </cell>
          <cell r="C4983">
            <v>8.5710020639601421</v>
          </cell>
          <cell r="D4983">
            <v>8.4486937733289178</v>
          </cell>
          <cell r="E4983">
            <v>8.5647296905517578</v>
          </cell>
        </row>
        <row r="4984">
          <cell r="A4984">
            <v>43753</v>
          </cell>
          <cell r="B4984">
            <v>8.564730170392588</v>
          </cell>
          <cell r="C4984">
            <v>8.7434886353813415</v>
          </cell>
          <cell r="D4984">
            <v>8.564730170392588</v>
          </cell>
          <cell r="E4984">
            <v>8.6556777954101562</v>
          </cell>
        </row>
        <row r="4985">
          <cell r="A4985">
            <v>43754</v>
          </cell>
          <cell r="B4985">
            <v>8.6399996917601047</v>
          </cell>
          <cell r="C4985">
            <v>8.7717165930381782</v>
          </cell>
          <cell r="D4985">
            <v>8.580413916019241</v>
          </cell>
          <cell r="E4985">
            <v>8.7591724395751953</v>
          </cell>
        </row>
        <row r="4986">
          <cell r="A4986">
            <v>43755</v>
          </cell>
          <cell r="B4986">
            <v>8.7591699987518208</v>
          </cell>
          <cell r="C4986">
            <v>8.7811227098197282</v>
          </cell>
          <cell r="D4986">
            <v>8.6525420322792606</v>
          </cell>
          <cell r="E4986">
            <v>8.674494743347168</v>
          </cell>
        </row>
        <row r="4987">
          <cell r="A4987">
            <v>43756</v>
          </cell>
          <cell r="B4987">
            <v>8.7466248222612393</v>
          </cell>
          <cell r="C4987">
            <v>8.7779860928937268</v>
          </cell>
          <cell r="D4987">
            <v>8.6556777954101562</v>
          </cell>
          <cell r="E4987">
            <v>8.6556777954101562</v>
          </cell>
        </row>
        <row r="4988">
          <cell r="A4988">
            <v>43759</v>
          </cell>
          <cell r="B4988">
            <v>8.7027196304702681</v>
          </cell>
          <cell r="C4988">
            <v>8.7215361540765581</v>
          </cell>
          <cell r="D4988">
            <v>8.6556780223712977</v>
          </cell>
          <cell r="E4988">
            <v>8.7089920043945313</v>
          </cell>
        </row>
        <row r="4989">
          <cell r="A4989">
            <v>43760</v>
          </cell>
          <cell r="B4989">
            <v>8.7184016762802017</v>
          </cell>
          <cell r="C4989">
            <v>8.9943802013859244</v>
          </cell>
          <cell r="D4989">
            <v>8.7089937117159586</v>
          </cell>
          <cell r="E4989">
            <v>8.9598827362060547</v>
          </cell>
        </row>
        <row r="4990">
          <cell r="A4990">
            <v>43761</v>
          </cell>
          <cell r="B4990">
            <v>8.9473370144914615</v>
          </cell>
          <cell r="C4990">
            <v>9.1198231137994554</v>
          </cell>
          <cell r="D4990">
            <v>8.9222481164436349</v>
          </cell>
          <cell r="E4990">
            <v>9.0790538787841797</v>
          </cell>
        </row>
        <row r="4991">
          <cell r="A4991">
            <v>43762</v>
          </cell>
          <cell r="B4991">
            <v>9.1417758519628283</v>
          </cell>
          <cell r="C4991">
            <v>9.1731371241573516</v>
          </cell>
          <cell r="D4991">
            <v>8.8532532244729278</v>
          </cell>
          <cell r="E4991">
            <v>8.8814783096313477</v>
          </cell>
        </row>
        <row r="4992">
          <cell r="A4992">
            <v>43763</v>
          </cell>
          <cell r="B4992">
            <v>9.1574573268567629</v>
          </cell>
          <cell r="C4992">
            <v>9.2672208887569667</v>
          </cell>
          <cell r="D4992">
            <v>9.0978709659919748</v>
          </cell>
          <cell r="E4992">
            <v>9.1731376647949219</v>
          </cell>
        </row>
        <row r="4993">
          <cell r="A4993">
            <v>43766</v>
          </cell>
          <cell r="B4993">
            <v>9.1637299844000157</v>
          </cell>
          <cell r="C4993">
            <v>9.3017192445589991</v>
          </cell>
          <cell r="D4993">
            <v>9.1323693055077708</v>
          </cell>
          <cell r="E4993">
            <v>9.282902717590332</v>
          </cell>
        </row>
        <row r="4994">
          <cell r="A4994">
            <v>43767</v>
          </cell>
          <cell r="B4994">
            <v>9.2201794116373552</v>
          </cell>
          <cell r="C4994">
            <v>9.3895299350459496</v>
          </cell>
          <cell r="D4994">
            <v>9.1762739862350795</v>
          </cell>
          <cell r="E4994">
            <v>9.3518962860107422</v>
          </cell>
        </row>
        <row r="4995">
          <cell r="A4995">
            <v>43768</v>
          </cell>
          <cell r="B4995">
            <v>9.3362169704838909</v>
          </cell>
          <cell r="C4995">
            <v>9.4365725813481287</v>
          </cell>
          <cell r="D4995">
            <v>9.242133136673699</v>
          </cell>
          <cell r="E4995">
            <v>9.433436393737793</v>
          </cell>
        </row>
        <row r="4996">
          <cell r="A4996">
            <v>43769</v>
          </cell>
          <cell r="B4996">
            <v>9.3644402298690466</v>
          </cell>
          <cell r="C4996">
            <v>9.5526066643657632</v>
          </cell>
          <cell r="D4996">
            <v>9.2954453122648442</v>
          </cell>
          <cell r="E4996">
            <v>9.5306539535522461</v>
          </cell>
        </row>
        <row r="4997">
          <cell r="A4997">
            <v>43770</v>
          </cell>
          <cell r="B4997">
            <v>9.593378297898898</v>
          </cell>
          <cell r="C4997">
            <v>9.7940895180589429</v>
          </cell>
          <cell r="D4997">
            <v>9.3581696124613636</v>
          </cell>
          <cell r="E4997">
            <v>9.5432004928588867</v>
          </cell>
        </row>
        <row r="4998">
          <cell r="A4998">
            <v>43773</v>
          </cell>
          <cell r="B4998">
            <v>9.6874606498279476</v>
          </cell>
          <cell r="C4998">
            <v>9.7909524380608719</v>
          </cell>
          <cell r="D4998">
            <v>9.3958018107624639</v>
          </cell>
          <cell r="E4998">
            <v>9.5212469100952148</v>
          </cell>
        </row>
        <row r="4999">
          <cell r="A4999">
            <v>43774</v>
          </cell>
          <cell r="B4999">
            <v>9.536927898239659</v>
          </cell>
          <cell r="C4999">
            <v>9.5965142646660535</v>
          </cell>
          <cell r="D4999">
            <v>9.2766303162716444</v>
          </cell>
          <cell r="E4999">
            <v>9.2985830307006836</v>
          </cell>
        </row>
        <row r="5000">
          <cell r="A5000">
            <v>43775</v>
          </cell>
          <cell r="B5000">
            <v>9.4240270016658574</v>
          </cell>
          <cell r="C5000">
            <v>9.6278749912342612</v>
          </cell>
          <cell r="D5000">
            <v>8.8124848274603647</v>
          </cell>
          <cell r="E5000">
            <v>9.3173990249633789</v>
          </cell>
        </row>
        <row r="5001">
          <cell r="A5001">
            <v>43776</v>
          </cell>
          <cell r="B5001">
            <v>9.4083463108142542</v>
          </cell>
          <cell r="C5001">
            <v>9.7439105668599808</v>
          </cell>
          <cell r="D5001">
            <v>9.2640852878350444</v>
          </cell>
          <cell r="E5001">
            <v>9.6905965805053711</v>
          </cell>
        </row>
        <row r="5002">
          <cell r="A5002">
            <v>43777</v>
          </cell>
          <cell r="B5002">
            <v>9.5494725161897662</v>
          </cell>
          <cell r="C5002">
            <v>9.6561004975128437</v>
          </cell>
          <cell r="D5002">
            <v>9.3863943567348738</v>
          </cell>
          <cell r="E5002">
            <v>9.4146194458007812</v>
          </cell>
        </row>
        <row r="5003">
          <cell r="A5003">
            <v>43780</v>
          </cell>
          <cell r="B5003">
            <v>9.3613057420208978</v>
          </cell>
          <cell r="C5003">
            <v>9.5494728088378906</v>
          </cell>
          <cell r="D5003">
            <v>9.3424892147891825</v>
          </cell>
          <cell r="E5003">
            <v>9.5494728088378906</v>
          </cell>
        </row>
        <row r="5004">
          <cell r="A5004">
            <v>43781</v>
          </cell>
          <cell r="B5004">
            <v>9.4834678157499859</v>
          </cell>
          <cell r="C5004">
            <v>9.6634136744752652</v>
          </cell>
          <cell r="D5004">
            <v>9.4739967592392649</v>
          </cell>
          <cell r="E5004">
            <v>9.4771537780761719</v>
          </cell>
        </row>
        <row r="5005">
          <cell r="A5005">
            <v>43782</v>
          </cell>
          <cell r="B5005">
            <v>9.4550570240288785</v>
          </cell>
          <cell r="C5005">
            <v>9.5118815673456023</v>
          </cell>
          <cell r="D5005">
            <v>9.3477207719752577</v>
          </cell>
          <cell r="E5005">
            <v>9.4392719268798828</v>
          </cell>
        </row>
        <row r="5006">
          <cell r="A5006">
            <v>43783</v>
          </cell>
          <cell r="B5006">
            <v>9.4329569821957904</v>
          </cell>
          <cell r="C5006">
            <v>9.5024101987021705</v>
          </cell>
          <cell r="D5006">
            <v>9.2403836325895039</v>
          </cell>
          <cell r="E5006">
            <v>9.2498540878295898</v>
          </cell>
        </row>
        <row r="5007">
          <cell r="A5007">
            <v>43787</v>
          </cell>
          <cell r="B5007">
            <v>9.3761327799416669</v>
          </cell>
          <cell r="C5007">
            <v>9.423486864256553</v>
          </cell>
          <cell r="D5007">
            <v>9.1772447828233492</v>
          </cell>
          <cell r="E5007">
            <v>9.1804018020629883</v>
          </cell>
        </row>
        <row r="5008">
          <cell r="A5008">
            <v>43788</v>
          </cell>
          <cell r="B5008">
            <v>9.2340677078262718</v>
          </cell>
          <cell r="C5008">
            <v>9.3098343449670562</v>
          </cell>
          <cell r="D5008">
            <v>9.069906359618054</v>
          </cell>
          <cell r="E5008">
            <v>9.0856914520263672</v>
          </cell>
        </row>
        <row r="5009">
          <cell r="A5009">
            <v>43790</v>
          </cell>
          <cell r="B5009">
            <v>9.1330466435717348</v>
          </cell>
          <cell r="C5009">
            <v>9.4234857559204102</v>
          </cell>
          <cell r="D5009">
            <v>9.1172615492300899</v>
          </cell>
          <cell r="E5009">
            <v>9.4234857559204102</v>
          </cell>
        </row>
        <row r="5010">
          <cell r="A5010">
            <v>43791</v>
          </cell>
          <cell r="B5010">
            <v>9.3950726183076601</v>
          </cell>
          <cell r="C5010">
            <v>9.5781754865846214</v>
          </cell>
          <cell r="D5010">
            <v>9.331933449050883</v>
          </cell>
          <cell r="E5010">
            <v>9.4645252227783203</v>
          </cell>
        </row>
        <row r="5011">
          <cell r="A5011">
            <v>43794</v>
          </cell>
          <cell r="B5011">
            <v>9.4455851105052329</v>
          </cell>
          <cell r="C5011">
            <v>9.502410250816709</v>
          </cell>
          <cell r="D5011">
            <v>9.3540333617501155</v>
          </cell>
          <cell r="E5011">
            <v>9.3856029510498047</v>
          </cell>
        </row>
        <row r="5012">
          <cell r="A5012">
            <v>43795</v>
          </cell>
          <cell r="B5012">
            <v>9.3508767546778095</v>
          </cell>
          <cell r="C5012">
            <v>9.3856027602757699</v>
          </cell>
          <cell r="D5012">
            <v>9.1867153753680721</v>
          </cell>
          <cell r="E5012">
            <v>9.2151279449462891</v>
          </cell>
        </row>
        <row r="5013">
          <cell r="A5013">
            <v>43796</v>
          </cell>
          <cell r="B5013">
            <v>9.2656381113141677</v>
          </cell>
          <cell r="C5013">
            <v>9.3603462655950906</v>
          </cell>
          <cell r="D5013">
            <v>9.1993419216057148</v>
          </cell>
          <cell r="E5013">
            <v>9.2593240737915039</v>
          </cell>
        </row>
        <row r="5014">
          <cell r="A5014">
            <v>43797</v>
          </cell>
          <cell r="B5014">
            <v>9.2561677942547504</v>
          </cell>
          <cell r="C5014">
            <v>9.3256210082712734</v>
          </cell>
          <cell r="D5014">
            <v>9.0951634374070967</v>
          </cell>
          <cell r="E5014">
            <v>9.3224639892578125</v>
          </cell>
        </row>
        <row r="5015">
          <cell r="A5015">
            <v>43798</v>
          </cell>
          <cell r="B5015">
            <v>9.309834659417227</v>
          </cell>
          <cell r="C5015">
            <v>9.3319331873955615</v>
          </cell>
          <cell r="D5015">
            <v>9.158301380017452</v>
          </cell>
          <cell r="E5015">
            <v>9.2024984359741211</v>
          </cell>
        </row>
        <row r="5016">
          <cell r="A5016">
            <v>43801</v>
          </cell>
          <cell r="B5016">
            <v>9.2814234059795329</v>
          </cell>
          <cell r="C5016">
            <v>9.3129929941843912</v>
          </cell>
          <cell r="D5016">
            <v>9.1772441864013672</v>
          </cell>
          <cell r="E5016">
            <v>9.1772441864013672</v>
          </cell>
        </row>
        <row r="5017">
          <cell r="A5017">
            <v>43802</v>
          </cell>
          <cell r="B5017">
            <v>9.2088135232305763</v>
          </cell>
          <cell r="C5017">
            <v>9.2151275611271544</v>
          </cell>
          <cell r="D5017">
            <v>9.0699077002048369</v>
          </cell>
          <cell r="E5017">
            <v>9.1488313674926758</v>
          </cell>
        </row>
        <row r="5018">
          <cell r="A5018">
            <v>43803</v>
          </cell>
          <cell r="B5018">
            <v>9.2372266548577731</v>
          </cell>
          <cell r="C5018">
            <v>9.3635044097900391</v>
          </cell>
          <cell r="D5018">
            <v>9.1898725720256529</v>
          </cell>
          <cell r="E5018">
            <v>9.3635044097900391</v>
          </cell>
        </row>
        <row r="5019">
          <cell r="A5019">
            <v>43804</v>
          </cell>
          <cell r="B5019">
            <v>9.3571908901396217</v>
          </cell>
          <cell r="C5019">
            <v>9.5939619195633146</v>
          </cell>
          <cell r="D5019">
            <v>9.3193078626301542</v>
          </cell>
          <cell r="E5019">
            <v>9.4866256713867188</v>
          </cell>
        </row>
        <row r="5020">
          <cell r="A5020">
            <v>43805</v>
          </cell>
          <cell r="B5020">
            <v>9.5181958816059371</v>
          </cell>
          <cell r="C5020">
            <v>9.6571017298367838</v>
          </cell>
          <cell r="D5020">
            <v>9.511881842563648</v>
          </cell>
          <cell r="E5020">
            <v>9.5813350677490234</v>
          </cell>
        </row>
        <row r="5021">
          <cell r="A5021">
            <v>43808</v>
          </cell>
          <cell r="B5021">
            <v>9.5655496040180719</v>
          </cell>
          <cell r="C5021">
            <v>9.6223747489438622</v>
          </cell>
          <cell r="D5021">
            <v>9.5087250612321625</v>
          </cell>
          <cell r="E5021">
            <v>9.5371370315551758</v>
          </cell>
        </row>
        <row r="5022">
          <cell r="A5022">
            <v>43809</v>
          </cell>
          <cell r="B5022">
            <v>9.5024106857356436</v>
          </cell>
          <cell r="C5022">
            <v>9.6097469329833984</v>
          </cell>
          <cell r="D5022">
            <v>9.4392715042464257</v>
          </cell>
          <cell r="E5022">
            <v>9.6097469329833984</v>
          </cell>
        </row>
        <row r="5023">
          <cell r="A5023">
            <v>43810</v>
          </cell>
          <cell r="B5023">
            <v>9.6318459431135963</v>
          </cell>
          <cell r="C5023">
            <v>9.6949845255914244</v>
          </cell>
          <cell r="D5023">
            <v>9.5529222634113946</v>
          </cell>
          <cell r="E5023">
            <v>9.5971193313598633</v>
          </cell>
        </row>
        <row r="5024">
          <cell r="A5024">
            <v>43811</v>
          </cell>
          <cell r="B5024">
            <v>9.6728850999078979</v>
          </cell>
          <cell r="C5024">
            <v>9.802319874516181</v>
          </cell>
          <cell r="D5024">
            <v>9.62237399772612</v>
          </cell>
          <cell r="E5024">
            <v>9.777064323425293</v>
          </cell>
        </row>
        <row r="5025">
          <cell r="A5025">
            <v>43812</v>
          </cell>
          <cell r="B5025">
            <v>9.7518072988311442</v>
          </cell>
          <cell r="C5025">
            <v>9.7770628461059061</v>
          </cell>
          <cell r="D5025">
            <v>9.4297992216128623</v>
          </cell>
          <cell r="E5025">
            <v>9.4645252227783203</v>
          </cell>
        </row>
        <row r="5026">
          <cell r="A5026">
            <v>43815</v>
          </cell>
          <cell r="B5026">
            <v>9.4866256019995401</v>
          </cell>
          <cell r="C5026">
            <v>9.5245092313717841</v>
          </cell>
          <cell r="D5026">
            <v>9.284581184387207</v>
          </cell>
          <cell r="E5026">
            <v>9.284581184387207</v>
          </cell>
        </row>
        <row r="5027">
          <cell r="A5027">
            <v>43816</v>
          </cell>
          <cell r="B5027">
            <v>9.3571895639650631</v>
          </cell>
          <cell r="C5027">
            <v>9.4392702481222734</v>
          </cell>
          <cell r="D5027">
            <v>9.2908939741494976</v>
          </cell>
          <cell r="E5027">
            <v>9.4234857559204102</v>
          </cell>
        </row>
        <row r="5028">
          <cell r="A5028">
            <v>43817</v>
          </cell>
          <cell r="B5028">
            <v>9.3919173121923674</v>
          </cell>
          <cell r="C5028">
            <v>9.6507868694969723</v>
          </cell>
          <cell r="D5028">
            <v>9.3761328180698342</v>
          </cell>
          <cell r="E5028">
            <v>9.6413164138793945</v>
          </cell>
        </row>
        <row r="5029">
          <cell r="A5029">
            <v>43818</v>
          </cell>
          <cell r="B5029">
            <v>9.6129029026446915</v>
          </cell>
          <cell r="C5029">
            <v>9.7076110623975289</v>
          </cell>
          <cell r="D5029">
            <v>9.6034318458134891</v>
          </cell>
          <cell r="E5029">
            <v>9.6634140014648437</v>
          </cell>
        </row>
        <row r="5030">
          <cell r="A5030">
            <v>43819</v>
          </cell>
          <cell r="B5030">
            <v>9.6602585012427991</v>
          </cell>
          <cell r="C5030">
            <v>9.6602585012427991</v>
          </cell>
          <cell r="D5030">
            <v>9.4771555886985706</v>
          </cell>
          <cell r="E5030">
            <v>9.552922248840332</v>
          </cell>
        </row>
        <row r="5031">
          <cell r="A5031">
            <v>43822</v>
          </cell>
          <cell r="B5031">
            <v>9.5308226751754379</v>
          </cell>
          <cell r="C5031">
            <v>9.628687858581543</v>
          </cell>
          <cell r="D5031">
            <v>9.480311573924558</v>
          </cell>
          <cell r="E5031">
            <v>9.628687858581543</v>
          </cell>
        </row>
        <row r="5032">
          <cell r="A5032">
            <v>43825</v>
          </cell>
          <cell r="B5032">
            <v>9.6571011873846864</v>
          </cell>
          <cell r="C5032">
            <v>9.7644374365147701</v>
          </cell>
          <cell r="D5032">
            <v>9.6286886154302582</v>
          </cell>
          <cell r="E5032">
            <v>9.7581233978271484</v>
          </cell>
        </row>
        <row r="5033">
          <cell r="A5033">
            <v>43826</v>
          </cell>
          <cell r="B5033">
            <v>9.8227566949458911</v>
          </cell>
          <cell r="C5033">
            <v>9.8963712112059756</v>
          </cell>
          <cell r="D5033">
            <v>9.6947313165646225</v>
          </cell>
          <cell r="E5033">
            <v>9.768345832824707</v>
          </cell>
        </row>
        <row r="5034">
          <cell r="A5034">
            <v>43829</v>
          </cell>
          <cell r="B5034">
            <v>9.7779501043283847</v>
          </cell>
          <cell r="C5034">
            <v>9.829160270081772</v>
          </cell>
          <cell r="D5034">
            <v>9.6499246899449123</v>
          </cell>
          <cell r="E5034">
            <v>9.6595268249511719</v>
          </cell>
        </row>
        <row r="5035">
          <cell r="A5035">
            <v>43832</v>
          </cell>
          <cell r="B5035">
            <v>9.7651450152851851</v>
          </cell>
          <cell r="C5035">
            <v>9.8259572982788086</v>
          </cell>
          <cell r="D5035">
            <v>9.701132021557882</v>
          </cell>
          <cell r="E5035">
            <v>9.8259572982788086</v>
          </cell>
        </row>
        <row r="5036">
          <cell r="A5036">
            <v>43833</v>
          </cell>
          <cell r="B5036">
            <v>9.8835690251466506</v>
          </cell>
          <cell r="C5036">
            <v>9.9987921785858909</v>
          </cell>
          <cell r="D5036">
            <v>9.7459421157836914</v>
          </cell>
          <cell r="E5036">
            <v>9.7459421157836914</v>
          </cell>
        </row>
        <row r="5037">
          <cell r="A5037">
            <v>43836</v>
          </cell>
          <cell r="B5037">
            <v>9.739539193154128</v>
          </cell>
          <cell r="C5037">
            <v>9.9027717652178016</v>
          </cell>
          <cell r="D5037">
            <v>9.5859087525552962</v>
          </cell>
          <cell r="E5037">
            <v>9.8611631393432617</v>
          </cell>
        </row>
        <row r="5038">
          <cell r="A5038">
            <v>43837</v>
          </cell>
          <cell r="B5038">
            <v>9.8643657443397625</v>
          </cell>
          <cell r="C5038">
            <v>9.8835694004845127</v>
          </cell>
          <cell r="D5038">
            <v>9.7523432976278102</v>
          </cell>
          <cell r="E5038">
            <v>9.8227577209472656</v>
          </cell>
        </row>
        <row r="5039">
          <cell r="A5039">
            <v>43838</v>
          </cell>
          <cell r="B5039">
            <v>9.8227570567111986</v>
          </cell>
          <cell r="C5039">
            <v>9.8483621333304701</v>
          </cell>
          <cell r="D5039">
            <v>9.6787281191820629</v>
          </cell>
          <cell r="E5039">
            <v>9.7619447708129883</v>
          </cell>
        </row>
        <row r="5040">
          <cell r="A5040">
            <v>43839</v>
          </cell>
          <cell r="B5040">
            <v>9.7523428733531237</v>
          </cell>
          <cell r="C5040">
            <v>9.8003529273361618</v>
          </cell>
          <cell r="D5040">
            <v>9.6819290635702373</v>
          </cell>
          <cell r="E5040">
            <v>9.7299385070800781</v>
          </cell>
        </row>
        <row r="5041">
          <cell r="A5041">
            <v>43840</v>
          </cell>
          <cell r="B5041">
            <v>9.7267370041466705</v>
          </cell>
          <cell r="C5041">
            <v>9.7427405576623745</v>
          </cell>
          <cell r="D5041">
            <v>9.6435203572844479</v>
          </cell>
          <cell r="E5041">
            <v>9.6883296966552734</v>
          </cell>
        </row>
        <row r="5042">
          <cell r="A5042">
            <v>43843</v>
          </cell>
          <cell r="B5042">
            <v>9.7139343037882906</v>
          </cell>
          <cell r="C5042">
            <v>9.739539377706615</v>
          </cell>
          <cell r="D5042">
            <v>9.669124966576387</v>
          </cell>
          <cell r="E5042">
            <v>9.7075328826904297</v>
          </cell>
        </row>
        <row r="5043">
          <cell r="A5043">
            <v>43844</v>
          </cell>
          <cell r="B5043">
            <v>9.6755279754346706</v>
          </cell>
          <cell r="C5043">
            <v>9.6883308197313465</v>
          </cell>
          <cell r="D5043">
            <v>9.5282989288622044</v>
          </cell>
          <cell r="E5043">
            <v>9.6019134521484375</v>
          </cell>
        </row>
        <row r="5044">
          <cell r="A5044">
            <v>43845</v>
          </cell>
          <cell r="B5044">
            <v>9.5699062725903499</v>
          </cell>
          <cell r="C5044">
            <v>9.5795084051312784</v>
          </cell>
          <cell r="D5044">
            <v>9.454683734465064</v>
          </cell>
          <cell r="E5044">
            <v>9.4578838348388672</v>
          </cell>
        </row>
        <row r="5045">
          <cell r="A5045">
            <v>43846</v>
          </cell>
          <cell r="B5045">
            <v>9.4738863616728555</v>
          </cell>
          <cell r="C5045">
            <v>9.5058928561984839</v>
          </cell>
          <cell r="D5045">
            <v>9.3874690095955895</v>
          </cell>
          <cell r="E5045">
            <v>9.4482812881469727</v>
          </cell>
        </row>
        <row r="5046">
          <cell r="A5046">
            <v>43847</v>
          </cell>
          <cell r="B5046">
            <v>9.5122939985608337</v>
          </cell>
          <cell r="C5046">
            <v>9.5539026260375977</v>
          </cell>
          <cell r="D5046">
            <v>9.4546830389726768</v>
          </cell>
          <cell r="E5046">
            <v>9.5539026260375977</v>
          </cell>
        </row>
        <row r="5047">
          <cell r="A5047">
            <v>43850</v>
          </cell>
          <cell r="B5047">
            <v>9.5058945618162394</v>
          </cell>
          <cell r="C5047">
            <v>9.6339199524169086</v>
          </cell>
          <cell r="D5047">
            <v>9.4898910064453954</v>
          </cell>
          <cell r="E5047">
            <v>9.6019134521484375</v>
          </cell>
        </row>
        <row r="5048">
          <cell r="A5048">
            <v>43851</v>
          </cell>
          <cell r="B5048">
            <v>9.5378985080557772</v>
          </cell>
          <cell r="C5048">
            <v>9.5827078434900415</v>
          </cell>
          <cell r="D5048">
            <v>9.4578825789262062</v>
          </cell>
          <cell r="E5048">
            <v>9.4802875518798828</v>
          </cell>
        </row>
        <row r="5049">
          <cell r="A5049">
            <v>43852</v>
          </cell>
          <cell r="B5049">
            <v>9.5154957406724634</v>
          </cell>
          <cell r="C5049">
            <v>9.5411008178672212</v>
          </cell>
          <cell r="D5049">
            <v>9.3682666994209036</v>
          </cell>
          <cell r="E5049">
            <v>9.3746681213378906</v>
          </cell>
        </row>
        <row r="5050">
          <cell r="A5050">
            <v>43853</v>
          </cell>
          <cell r="B5050">
            <v>9.3106545688778475</v>
          </cell>
          <cell r="C5050">
            <v>9.5250973065462325</v>
          </cell>
          <cell r="D5050">
            <v>9.2242372095622667</v>
          </cell>
          <cell r="E5050">
            <v>9.4898900985717773</v>
          </cell>
        </row>
        <row r="5051">
          <cell r="A5051">
            <v>43854</v>
          </cell>
          <cell r="B5051">
            <v>9.4610853096653358</v>
          </cell>
          <cell r="C5051">
            <v>9.5314997330384124</v>
          </cell>
          <cell r="D5051">
            <v>9.3266584956032705</v>
          </cell>
          <cell r="E5051">
            <v>9.37786865234375</v>
          </cell>
        </row>
        <row r="5052">
          <cell r="A5052">
            <v>43857</v>
          </cell>
          <cell r="B5052">
            <v>9.163425640425757</v>
          </cell>
          <cell r="C5052">
            <v>9.1666263514432931</v>
          </cell>
          <cell r="D5052">
            <v>8.8561647084206694</v>
          </cell>
          <cell r="E5052">
            <v>8.9713878631591797</v>
          </cell>
        </row>
        <row r="5053">
          <cell r="A5053">
            <v>43858</v>
          </cell>
          <cell r="B5053">
            <v>9.0994131263507114</v>
          </cell>
          <cell r="C5053">
            <v>9.3266581112116977</v>
          </cell>
          <cell r="D5053">
            <v>9.0962124153771935</v>
          </cell>
          <cell r="E5053">
            <v>9.2178363800048828</v>
          </cell>
        </row>
        <row r="5054">
          <cell r="A5054">
            <v>43859</v>
          </cell>
          <cell r="B5054">
            <v>9.2818503912775263</v>
          </cell>
          <cell r="C5054">
            <v>9.3074554713862572</v>
          </cell>
          <cell r="D5054">
            <v>9.1762293595198496</v>
          </cell>
          <cell r="E5054">
            <v>9.2338409423828125</v>
          </cell>
        </row>
        <row r="5055">
          <cell r="A5055">
            <v>43860</v>
          </cell>
          <cell r="B5055">
            <v>9.0514036810083009</v>
          </cell>
          <cell r="C5055">
            <v>9.2946522206915638</v>
          </cell>
          <cell r="D5055">
            <v>9.0193971817522822</v>
          </cell>
          <cell r="E5055">
            <v>9.2626457214355469</v>
          </cell>
        </row>
        <row r="5056">
          <cell r="A5056">
            <v>43861</v>
          </cell>
          <cell r="B5056">
            <v>9.1634249426113907</v>
          </cell>
          <cell r="C5056">
            <v>9.2306386479147911</v>
          </cell>
          <cell r="D5056">
            <v>9.0610046397425545</v>
          </cell>
          <cell r="E5056">
            <v>9.1058139801025391</v>
          </cell>
        </row>
        <row r="5057">
          <cell r="A5057">
            <v>43864</v>
          </cell>
          <cell r="B5057">
            <v>9.1282175431031689</v>
          </cell>
          <cell r="C5057">
            <v>9.1954306320285255</v>
          </cell>
          <cell r="D5057">
            <v>9.0129944072618642</v>
          </cell>
          <cell r="E5057">
            <v>9.0193958282470703</v>
          </cell>
        </row>
        <row r="5058">
          <cell r="A5058">
            <v>43865</v>
          </cell>
          <cell r="B5058">
            <v>9.1698268674555816</v>
          </cell>
          <cell r="C5058">
            <v>9.2946521525921728</v>
          </cell>
          <cell r="D5058">
            <v>9.1410210793835383</v>
          </cell>
          <cell r="E5058">
            <v>9.1634254455566406</v>
          </cell>
        </row>
        <row r="5059">
          <cell r="A5059">
            <v>43866</v>
          </cell>
          <cell r="B5059">
            <v>9.2978518705827362</v>
          </cell>
          <cell r="C5059">
            <v>9.3522627335390549</v>
          </cell>
          <cell r="D5059">
            <v>9.0866098403930664</v>
          </cell>
          <cell r="E5059">
            <v>9.0866098403930664</v>
          </cell>
        </row>
        <row r="5060">
          <cell r="A5060">
            <v>43867</v>
          </cell>
          <cell r="B5060">
            <v>9.1858308565985336</v>
          </cell>
          <cell r="C5060">
            <v>9.4450823510336779</v>
          </cell>
          <cell r="D5060">
            <v>9.0001938860628492</v>
          </cell>
          <cell r="E5060">
            <v>9.3394613265991211</v>
          </cell>
        </row>
        <row r="5061">
          <cell r="A5061">
            <v>43868</v>
          </cell>
          <cell r="B5061">
            <v>9.2818486012205454</v>
          </cell>
          <cell r="C5061">
            <v>9.3938710340195613</v>
          </cell>
          <cell r="D5061">
            <v>9.1954312435921786</v>
          </cell>
          <cell r="E5061">
            <v>9.2594442367553711</v>
          </cell>
        </row>
        <row r="5062">
          <cell r="A5062">
            <v>43871</v>
          </cell>
          <cell r="B5062">
            <v>9.2466424833335203</v>
          </cell>
          <cell r="C5062">
            <v>9.3234577178955078</v>
          </cell>
          <cell r="D5062">
            <v>9.1666265376889644</v>
          </cell>
          <cell r="E5062">
            <v>9.3234577178955078</v>
          </cell>
        </row>
        <row r="5063">
          <cell r="A5063">
            <v>43872</v>
          </cell>
          <cell r="B5063">
            <v>9.4098759908219396</v>
          </cell>
          <cell r="C5063">
            <v>9.4834905213821905</v>
          </cell>
          <cell r="D5063">
            <v>9.3650672523023566</v>
          </cell>
          <cell r="E5063">
            <v>9.435481071472168</v>
          </cell>
        </row>
        <row r="5064">
          <cell r="A5064">
            <v>43873</v>
          </cell>
          <cell r="B5064">
            <v>9.4866901318079346</v>
          </cell>
          <cell r="C5064">
            <v>9.6915313637104834</v>
          </cell>
          <cell r="D5064">
            <v>9.4834894207889491</v>
          </cell>
          <cell r="E5064">
            <v>9.6435213088989258</v>
          </cell>
        </row>
        <row r="5065">
          <cell r="A5065">
            <v>43874</v>
          </cell>
          <cell r="B5065">
            <v>9.5282983236414349</v>
          </cell>
          <cell r="C5065">
            <v>9.6691259391204412</v>
          </cell>
          <cell r="D5065">
            <v>9.4866896927933642</v>
          </cell>
          <cell r="E5065">
            <v>9.5122947692871094</v>
          </cell>
        </row>
        <row r="5066">
          <cell r="A5066">
            <v>43875</v>
          </cell>
          <cell r="B5066">
            <v>9.557105173369278</v>
          </cell>
          <cell r="C5066">
            <v>9.5891110646893356</v>
          </cell>
          <cell r="D5066">
            <v>9.3906718524227024</v>
          </cell>
          <cell r="E5066">
            <v>9.4162769317626953</v>
          </cell>
        </row>
        <row r="5067">
          <cell r="A5067">
            <v>43878</v>
          </cell>
          <cell r="B5067">
            <v>9.4834905112842502</v>
          </cell>
          <cell r="C5067">
            <v>9.5282998602293976</v>
          </cell>
          <cell r="D5067">
            <v>9.3810701887923873</v>
          </cell>
          <cell r="E5067">
            <v>9.3970737457275391</v>
          </cell>
        </row>
        <row r="5068">
          <cell r="A5068">
            <v>43879</v>
          </cell>
          <cell r="B5068">
            <v>9.3010531400708594</v>
          </cell>
          <cell r="C5068">
            <v>9.5282987379991138</v>
          </cell>
          <cell r="D5068">
            <v>9.265846539906665</v>
          </cell>
          <cell r="E5068">
            <v>9.5218973159790039</v>
          </cell>
        </row>
        <row r="5069">
          <cell r="A5069">
            <v>43880</v>
          </cell>
          <cell r="B5069">
            <v>9.5603045862462412</v>
          </cell>
          <cell r="C5069">
            <v>9.7779474258422852</v>
          </cell>
          <cell r="D5069">
            <v>9.5250973780076453</v>
          </cell>
          <cell r="E5069">
            <v>9.7779474258422852</v>
          </cell>
        </row>
        <row r="5070">
          <cell r="A5070">
            <v>43881</v>
          </cell>
          <cell r="B5070">
            <v>9.8579621426663273</v>
          </cell>
          <cell r="C5070">
            <v>9.8867679257514798</v>
          </cell>
          <cell r="D5070">
            <v>9.5218954873036683</v>
          </cell>
          <cell r="E5070">
            <v>9.5763063430786133</v>
          </cell>
        </row>
        <row r="5071">
          <cell r="A5071">
            <v>43882</v>
          </cell>
          <cell r="B5071">
            <v>9.4450811489935749</v>
          </cell>
          <cell r="C5071">
            <v>9.4994920098366027</v>
          </cell>
          <cell r="D5071">
            <v>9.2914506985449581</v>
          </cell>
          <cell r="E5071">
            <v>9.3266572952270508</v>
          </cell>
        </row>
        <row r="5072">
          <cell r="A5072">
            <v>43887</v>
          </cell>
          <cell r="B5072">
            <v>8.6545247104379897</v>
          </cell>
          <cell r="C5072">
            <v>8.7665465425510654</v>
          </cell>
          <cell r="D5072">
            <v>8.3312602266196318</v>
          </cell>
          <cell r="E5072">
            <v>8.3888711929321289</v>
          </cell>
        </row>
        <row r="5073">
          <cell r="A5073">
            <v>43888</v>
          </cell>
          <cell r="B5073">
            <v>8.2320401457590737</v>
          </cell>
          <cell r="C5073">
            <v>8.4912922453339537</v>
          </cell>
          <cell r="D5073">
            <v>7.966387234587434</v>
          </cell>
          <cell r="E5073">
            <v>8.0976133346557617</v>
          </cell>
        </row>
        <row r="5074">
          <cell r="A5074">
            <v>43889</v>
          </cell>
          <cell r="B5074">
            <v>8.0528057799111341</v>
          </cell>
          <cell r="C5074">
            <v>8.1808311876852979</v>
          </cell>
          <cell r="D5074">
            <v>7.8799716320343371</v>
          </cell>
          <cell r="E5074">
            <v>8.110417366027832</v>
          </cell>
        </row>
        <row r="5075">
          <cell r="A5075">
            <v>43892</v>
          </cell>
          <cell r="B5075">
            <v>8.1616260984239322</v>
          </cell>
          <cell r="C5075">
            <v>8.5617058091309879</v>
          </cell>
          <cell r="D5075">
            <v>8.1552246765390528</v>
          </cell>
          <cell r="E5075">
            <v>8.4912919998168945</v>
          </cell>
        </row>
        <row r="5076">
          <cell r="A5076">
            <v>43893</v>
          </cell>
          <cell r="B5076">
            <v>8.5040940929136006</v>
          </cell>
          <cell r="C5076">
            <v>8.7953520686687554</v>
          </cell>
          <cell r="D5076">
            <v>8.2448426155819838</v>
          </cell>
          <cell r="E5076">
            <v>8.3376607894897461</v>
          </cell>
        </row>
        <row r="5077">
          <cell r="A5077">
            <v>43894</v>
          </cell>
          <cell r="B5077">
            <v>8.6129153985159199</v>
          </cell>
          <cell r="C5077">
            <v>8.6225175307136279</v>
          </cell>
          <cell r="D5077">
            <v>8.3984726632189926</v>
          </cell>
          <cell r="E5077">
            <v>8.6065139770507812</v>
          </cell>
        </row>
        <row r="5078">
          <cell r="A5078">
            <v>43895</v>
          </cell>
          <cell r="B5078">
            <v>8.4272797903276722</v>
          </cell>
          <cell r="C5078">
            <v>8.5361015306586516</v>
          </cell>
          <cell r="D5078">
            <v>7.9087761681345778</v>
          </cell>
          <cell r="E5078">
            <v>8.0944137573242187</v>
          </cell>
        </row>
        <row r="5079">
          <cell r="A5079">
            <v>43896</v>
          </cell>
          <cell r="B5079">
            <v>7.713538097172135</v>
          </cell>
          <cell r="C5079">
            <v>7.7231396209610317</v>
          </cell>
          <cell r="D5079">
            <v>7.2174388154786184</v>
          </cell>
          <cell r="E5079">
            <v>7.3070569038391113</v>
          </cell>
        </row>
        <row r="5080">
          <cell r="A5080">
            <v>43899</v>
          </cell>
          <cell r="B5080">
            <v>5.7003352485214256</v>
          </cell>
          <cell r="C5080">
            <v>5.8347620486938983</v>
          </cell>
          <cell r="D5080">
            <v>4.9321823663100854</v>
          </cell>
          <cell r="E5080">
            <v>5.1370229721069336</v>
          </cell>
        </row>
        <row r="5081">
          <cell r="A5081">
            <v>43900</v>
          </cell>
          <cell r="B5081">
            <v>5.9691878953456801</v>
          </cell>
          <cell r="C5081">
            <v>5.9691878953456801</v>
          </cell>
          <cell r="D5081">
            <v>5.2394430485275887</v>
          </cell>
          <cell r="E5081">
            <v>5.6203184127807617</v>
          </cell>
        </row>
        <row r="5082">
          <cell r="A5082">
            <v>43901</v>
          </cell>
          <cell r="B5082">
            <v>5.3450647480710423</v>
          </cell>
          <cell r="C5082">
            <v>5.4826916446549898</v>
          </cell>
          <cell r="D5082">
            <v>4.8009561412111843</v>
          </cell>
          <cell r="E5082">
            <v>5.0730104446411133</v>
          </cell>
        </row>
        <row r="5083">
          <cell r="A5083">
            <v>43902</v>
          </cell>
          <cell r="B5083">
            <v>4.3720704363204819</v>
          </cell>
          <cell r="C5083">
            <v>4.4360831202974511</v>
          </cell>
          <cell r="D5083">
            <v>3.5463060499261929</v>
          </cell>
          <cell r="E5083">
            <v>4.0328030586242676</v>
          </cell>
        </row>
        <row r="5084">
          <cell r="A5084">
            <v>43903</v>
          </cell>
          <cell r="B5084">
            <v>4.832962429664506</v>
          </cell>
          <cell r="C5084">
            <v>4.9289813041687012</v>
          </cell>
          <cell r="D5084">
            <v>4.0648092969750396</v>
          </cell>
          <cell r="E5084">
            <v>4.9289813041687012</v>
          </cell>
        </row>
        <row r="5085">
          <cell r="A5085">
            <v>43906</v>
          </cell>
          <cell r="B5085">
            <v>4.132022753376364</v>
          </cell>
          <cell r="C5085">
            <v>4.5128987674254093</v>
          </cell>
          <cell r="D5085">
            <v>4.0167999191254218</v>
          </cell>
          <cell r="E5085">
            <v>4.1896343231201172</v>
          </cell>
        </row>
        <row r="5086">
          <cell r="A5086">
            <v>43907</v>
          </cell>
          <cell r="B5086">
            <v>4.35286745396626</v>
          </cell>
          <cell r="C5086">
            <v>4.4296826865660339</v>
          </cell>
          <cell r="D5086">
            <v>4.1608290672302246</v>
          </cell>
          <cell r="E5086">
            <v>4.1608290672302246</v>
          </cell>
        </row>
        <row r="5087">
          <cell r="A5087">
            <v>43908</v>
          </cell>
          <cell r="B5087">
            <v>3.7735517900449409</v>
          </cell>
          <cell r="C5087">
            <v>3.92718255649334</v>
          </cell>
          <cell r="D5087">
            <v>3.4790931008190542</v>
          </cell>
          <cell r="E5087">
            <v>3.6135199069976811</v>
          </cell>
        </row>
        <row r="5088">
          <cell r="A5088">
            <v>43909</v>
          </cell>
          <cell r="B5088">
            <v>3.5431061695266388</v>
          </cell>
          <cell r="C5088">
            <v>4.1832337697438673</v>
          </cell>
          <cell r="D5088">
            <v>3.4726923532731142</v>
          </cell>
          <cell r="E5088">
            <v>3.907979011535645</v>
          </cell>
        </row>
        <row r="5089">
          <cell r="A5089">
            <v>43910</v>
          </cell>
          <cell r="B5089">
            <v>4.1960359124203137</v>
          </cell>
          <cell r="C5089">
            <v>4.320860892534256</v>
          </cell>
          <cell r="D5089">
            <v>3.7863543725203499</v>
          </cell>
          <cell r="E5089">
            <v>3.840765237808228</v>
          </cell>
        </row>
        <row r="5090">
          <cell r="A5090">
            <v>43913</v>
          </cell>
          <cell r="B5090">
            <v>3.8759717346221372</v>
          </cell>
          <cell r="C5090">
            <v>3.898376403711945</v>
          </cell>
          <cell r="D5090">
            <v>3.6103188580550132</v>
          </cell>
          <cell r="E5090">
            <v>3.6807329654693599</v>
          </cell>
        </row>
        <row r="5091">
          <cell r="A5091">
            <v>43914</v>
          </cell>
          <cell r="B5091">
            <v>4.0232017292475817</v>
          </cell>
          <cell r="C5091">
            <v>4.3336636899815826</v>
          </cell>
          <cell r="D5091">
            <v>3.9303832426656569</v>
          </cell>
          <cell r="E5091">
            <v>4.2408452033996582</v>
          </cell>
        </row>
        <row r="5092">
          <cell r="A5092">
            <v>43915</v>
          </cell>
          <cell r="B5092">
            <v>4.2376437078009088</v>
          </cell>
          <cell r="C5092">
            <v>4.7337425498632824</v>
          </cell>
          <cell r="D5092">
            <v>4.1064176274670334</v>
          </cell>
          <cell r="E5092">
            <v>4.5833125114440918</v>
          </cell>
        </row>
        <row r="5093">
          <cell r="A5093">
            <v>43916</v>
          </cell>
          <cell r="B5093">
            <v>4.6089171103094522</v>
          </cell>
          <cell r="C5093">
            <v>4.8617674184888253</v>
          </cell>
          <cell r="D5093">
            <v>4.4200797856582463</v>
          </cell>
          <cell r="E5093">
            <v>4.6057167053222656</v>
          </cell>
        </row>
        <row r="5094">
          <cell r="A5094">
            <v>43917</v>
          </cell>
          <cell r="B5094">
            <v>4.2568483352661133</v>
          </cell>
          <cell r="C5094">
            <v>4.3816730141211009</v>
          </cell>
          <cell r="D5094">
            <v>4.2408450852179698</v>
          </cell>
          <cell r="E5094">
            <v>4.2568483352661133</v>
          </cell>
        </row>
        <row r="5095">
          <cell r="A5095">
            <v>43920</v>
          </cell>
          <cell r="B5095">
            <v>4.2088382380930431</v>
          </cell>
          <cell r="C5095">
            <v>4.397675901570496</v>
          </cell>
          <cell r="D5095">
            <v>4.106417934608289</v>
          </cell>
          <cell r="E5095">
            <v>4.2824530601501456</v>
          </cell>
        </row>
        <row r="5096">
          <cell r="A5096">
            <v>43921</v>
          </cell>
          <cell r="B5096">
            <v>4.3528669871128303</v>
          </cell>
          <cell r="C5096">
            <v>4.6537267684791166</v>
          </cell>
          <cell r="D5096">
            <v>4.3528669871128303</v>
          </cell>
          <cell r="E5096">
            <v>4.477691650390625</v>
          </cell>
        </row>
        <row r="5097">
          <cell r="A5097">
            <v>43922</v>
          </cell>
          <cell r="B5097">
            <v>4.3048576023959502</v>
          </cell>
          <cell r="C5097">
            <v>4.6569278679692196</v>
          </cell>
          <cell r="D5097">
            <v>4.2632492760837213</v>
          </cell>
          <cell r="E5097">
            <v>4.5769119262695313</v>
          </cell>
        </row>
        <row r="5098">
          <cell r="A5098">
            <v>43923</v>
          </cell>
          <cell r="B5098">
            <v>4.9289813697372873</v>
          </cell>
          <cell r="C5098">
            <v>5.2970545408638774</v>
          </cell>
          <cell r="D5098">
            <v>4.8041567091267092</v>
          </cell>
          <cell r="E5098">
            <v>4.9641885757446289</v>
          </cell>
        </row>
        <row r="5099">
          <cell r="A5099">
            <v>43924</v>
          </cell>
          <cell r="B5099">
            <v>5.2170390341366604</v>
          </cell>
          <cell r="C5099">
            <v>5.2362432992417354</v>
          </cell>
          <cell r="D5099">
            <v>4.7785520256147347</v>
          </cell>
          <cell r="E5099">
            <v>4.9097781181335449</v>
          </cell>
        </row>
        <row r="5100">
          <cell r="A5100">
            <v>43927</v>
          </cell>
          <cell r="B5100">
            <v>5.1370236685433976</v>
          </cell>
          <cell r="C5100">
            <v>5.1530272245866344</v>
          </cell>
          <cell r="D5100">
            <v>4.8585685085967354</v>
          </cell>
          <cell r="E5100">
            <v>5.0474061965942383</v>
          </cell>
        </row>
        <row r="5101">
          <cell r="A5101">
            <v>43928</v>
          </cell>
          <cell r="B5101">
            <v>5.3162581109937612</v>
          </cell>
          <cell r="C5101">
            <v>5.4634871160519198</v>
          </cell>
          <cell r="D5101">
            <v>5.229840767778037</v>
          </cell>
          <cell r="E5101">
            <v>5.2490444183349609</v>
          </cell>
        </row>
        <row r="5102">
          <cell r="A5102">
            <v>43929</v>
          </cell>
          <cell r="B5102">
            <v>5.2810520520076274</v>
          </cell>
          <cell r="C5102">
            <v>5.6107179453275382</v>
          </cell>
          <cell r="D5102">
            <v>5.2490455538402188</v>
          </cell>
          <cell r="E5102">
            <v>5.5435042381286621</v>
          </cell>
        </row>
        <row r="5103">
          <cell r="A5103">
            <v>43930</v>
          </cell>
          <cell r="B5103">
            <v>5.7419431117239137</v>
          </cell>
          <cell r="C5103">
            <v>5.9819908935295762</v>
          </cell>
          <cell r="D5103">
            <v>5.2810511997245797</v>
          </cell>
          <cell r="E5103">
            <v>5.3834714889526367</v>
          </cell>
        </row>
        <row r="5104">
          <cell r="A5104">
            <v>43934</v>
          </cell>
          <cell r="B5104">
            <v>5.3834725042136577</v>
          </cell>
          <cell r="C5104">
            <v>5.4698898684745556</v>
          </cell>
          <cell r="D5104">
            <v>5.2266413304475039</v>
          </cell>
          <cell r="E5104">
            <v>5.4186797142028809</v>
          </cell>
        </row>
        <row r="5105">
          <cell r="A5105">
            <v>43935</v>
          </cell>
          <cell r="B5105">
            <v>5.4474854959551227</v>
          </cell>
          <cell r="C5105">
            <v>5.5371029605897428</v>
          </cell>
          <cell r="D5105">
            <v>5.3162593994774046</v>
          </cell>
          <cell r="E5105">
            <v>5.3546667098999023</v>
          </cell>
        </row>
        <row r="5106">
          <cell r="A5106">
            <v>43936</v>
          </cell>
          <cell r="B5106">
            <v>5.1338236562325879</v>
          </cell>
          <cell r="C5106">
            <v>5.2714505777354503</v>
          </cell>
          <cell r="D5106">
            <v>5.0762117691944946</v>
          </cell>
          <cell r="E5106">
            <v>5.2426447868347168</v>
          </cell>
        </row>
        <row r="5107">
          <cell r="A5107">
            <v>43937</v>
          </cell>
          <cell r="B5107">
            <v>5.3354620993339221</v>
          </cell>
          <cell r="C5107">
            <v>5.3642678822294982</v>
          </cell>
          <cell r="D5107">
            <v>4.9705893580508613</v>
          </cell>
          <cell r="E5107">
            <v>5.0314016342163086</v>
          </cell>
        </row>
        <row r="5108">
          <cell r="A5108">
            <v>43938</v>
          </cell>
          <cell r="B5108">
            <v>5.0410046793898138</v>
          </cell>
          <cell r="C5108">
            <v>5.1626286506652832</v>
          </cell>
          <cell r="D5108">
            <v>4.9801926937520804</v>
          </cell>
          <cell r="E5108">
            <v>5.1626286506652832</v>
          </cell>
        </row>
        <row r="5109">
          <cell r="A5109">
            <v>43941</v>
          </cell>
          <cell r="B5109">
            <v>4.954586661677185</v>
          </cell>
          <cell r="C5109">
            <v>5.2266409689760884</v>
          </cell>
          <cell r="D5109">
            <v>4.9097779324067137</v>
          </cell>
          <cell r="E5109">
            <v>5.1050167083740234</v>
          </cell>
        </row>
        <row r="5110">
          <cell r="A5110">
            <v>43943</v>
          </cell>
          <cell r="B5110">
            <v>5.073009167538916</v>
          </cell>
          <cell r="C5110">
            <v>5.3610663414001456</v>
          </cell>
          <cell r="D5110">
            <v>5.050604503625979</v>
          </cell>
          <cell r="E5110">
            <v>5.3610663414001456</v>
          </cell>
        </row>
        <row r="5111">
          <cell r="A5111">
            <v>43944</v>
          </cell>
          <cell r="B5111">
            <v>5.505096229394967</v>
          </cell>
          <cell r="C5111">
            <v>5.5787107384975458</v>
          </cell>
          <cell r="D5111">
            <v>5.3194592961732328</v>
          </cell>
          <cell r="E5111">
            <v>5.4250802993774414</v>
          </cell>
        </row>
        <row r="5112">
          <cell r="A5112">
            <v>43945</v>
          </cell>
          <cell r="B5112">
            <v>5.3418641133551876</v>
          </cell>
          <cell r="C5112">
            <v>5.3738706101797318</v>
          </cell>
          <cell r="D5112">
            <v>4.8905739732646714</v>
          </cell>
          <cell r="E5112">
            <v>5.1050167083740234</v>
          </cell>
        </row>
        <row r="5113">
          <cell r="A5113">
            <v>43948</v>
          </cell>
          <cell r="B5113">
            <v>5.1658297134506244</v>
          </cell>
          <cell r="C5113">
            <v>5.290655014844619</v>
          </cell>
          <cell r="D5113">
            <v>5.0506068513922733</v>
          </cell>
          <cell r="E5113">
            <v>5.265049934387207</v>
          </cell>
        </row>
        <row r="5114">
          <cell r="A5114">
            <v>43949</v>
          </cell>
          <cell r="B5114">
            <v>5.4538869454345731</v>
          </cell>
          <cell r="C5114">
            <v>5.5211000442504883</v>
          </cell>
          <cell r="D5114">
            <v>5.3226602378199459</v>
          </cell>
          <cell r="E5114">
            <v>5.5211000442504883</v>
          </cell>
        </row>
        <row r="5115">
          <cell r="A5115">
            <v>43950</v>
          </cell>
          <cell r="B5115">
            <v>5.697134514806768</v>
          </cell>
          <cell r="C5115">
            <v>5.9147779628261414</v>
          </cell>
          <cell r="D5115">
            <v>5.6107177661299108</v>
          </cell>
          <cell r="E5115">
            <v>5.8251605033874512</v>
          </cell>
        </row>
        <row r="5116">
          <cell r="A5116">
            <v>43951</v>
          </cell>
          <cell r="B5116">
            <v>5.7547453154230723</v>
          </cell>
          <cell r="C5116">
            <v>5.8955735176821236</v>
          </cell>
          <cell r="D5116">
            <v>5.665127868008919</v>
          </cell>
          <cell r="E5116">
            <v>5.7771496772766113</v>
          </cell>
        </row>
        <row r="5117">
          <cell r="A5117">
            <v>43955</v>
          </cell>
          <cell r="B5117">
            <v>5.5787109771357608</v>
          </cell>
          <cell r="C5117">
            <v>5.6395232574828889</v>
          </cell>
          <cell r="D5117">
            <v>5.4986950436954256</v>
          </cell>
          <cell r="E5117">
            <v>5.5627074241638184</v>
          </cell>
        </row>
        <row r="5118">
          <cell r="A5118">
            <v>43956</v>
          </cell>
          <cell r="B5118">
            <v>5.7291414689806688</v>
          </cell>
          <cell r="C5118">
            <v>5.9147784346636216</v>
          </cell>
          <cell r="D5118">
            <v>5.7195399464023886</v>
          </cell>
          <cell r="E5118">
            <v>5.7419443130493164</v>
          </cell>
        </row>
        <row r="5119">
          <cell r="A5119">
            <v>43957</v>
          </cell>
          <cell r="B5119">
            <v>5.719538799256588</v>
          </cell>
          <cell r="C5119">
            <v>5.7803504649662871</v>
          </cell>
          <cell r="D5119">
            <v>5.5307011604309082</v>
          </cell>
          <cell r="E5119">
            <v>5.5307011604309082</v>
          </cell>
        </row>
        <row r="5120">
          <cell r="A5120">
            <v>43958</v>
          </cell>
          <cell r="B5120">
            <v>5.681131633518282</v>
          </cell>
          <cell r="C5120">
            <v>5.719539552606598</v>
          </cell>
          <cell r="D5120">
            <v>5.5531062540125031</v>
          </cell>
          <cell r="E5120">
            <v>5.5819120407104492</v>
          </cell>
        </row>
        <row r="5121">
          <cell r="A5121">
            <v>43959</v>
          </cell>
          <cell r="B5121">
            <v>5.6779311196556428</v>
          </cell>
          <cell r="C5121">
            <v>5.9467847311793172</v>
          </cell>
          <cell r="D5121">
            <v>5.6683289869322309</v>
          </cell>
          <cell r="E5121">
            <v>5.9147782325744629</v>
          </cell>
        </row>
        <row r="5122">
          <cell r="A5122">
            <v>43962</v>
          </cell>
          <cell r="B5122">
            <v>5.8571663347113434</v>
          </cell>
          <cell r="C5122">
            <v>6.0588068374892794</v>
          </cell>
          <cell r="D5122">
            <v>5.7963546622306401</v>
          </cell>
          <cell r="E5122">
            <v>5.8091568946838379</v>
          </cell>
        </row>
        <row r="5123">
          <cell r="A5123">
            <v>43963</v>
          </cell>
          <cell r="B5123">
            <v>5.9307816441812928</v>
          </cell>
          <cell r="C5123">
            <v>6.0268005272086071</v>
          </cell>
          <cell r="D5123">
            <v>5.8027556528473134</v>
          </cell>
          <cell r="E5123">
            <v>5.8059563636779794</v>
          </cell>
        </row>
        <row r="5124">
          <cell r="A5124">
            <v>43964</v>
          </cell>
          <cell r="B5124">
            <v>5.8443651641795258</v>
          </cell>
          <cell r="C5124">
            <v>5.8731709555246727</v>
          </cell>
          <cell r="D5124">
            <v>5.6075180212652969</v>
          </cell>
          <cell r="E5124">
            <v>5.6299223899841309</v>
          </cell>
        </row>
        <row r="5125">
          <cell r="A5125">
            <v>43965</v>
          </cell>
          <cell r="B5125">
            <v>5.5691089630126953</v>
          </cell>
          <cell r="C5125">
            <v>5.5915133271736321</v>
          </cell>
          <cell r="D5125">
            <v>5.3514655217810736</v>
          </cell>
          <cell r="E5125">
            <v>5.5691089630126953</v>
          </cell>
        </row>
        <row r="5126">
          <cell r="A5126">
            <v>43966</v>
          </cell>
          <cell r="B5126">
            <v>5.7579469080664394</v>
          </cell>
          <cell r="C5126">
            <v>5.8219599035766976</v>
          </cell>
          <cell r="D5126">
            <v>5.4890933036804199</v>
          </cell>
          <cell r="E5126">
            <v>5.4890933036804199</v>
          </cell>
        </row>
        <row r="5127">
          <cell r="A5127">
            <v>43969</v>
          </cell>
          <cell r="B5127">
            <v>5.7931536821699314</v>
          </cell>
          <cell r="C5127">
            <v>5.9339818954467773</v>
          </cell>
          <cell r="D5127">
            <v>5.7355421126260788</v>
          </cell>
          <cell r="E5127">
            <v>5.9339818954467773</v>
          </cell>
        </row>
        <row r="5128">
          <cell r="A5128">
            <v>43970</v>
          </cell>
          <cell r="B5128">
            <v>5.9243808448242241</v>
          </cell>
          <cell r="C5128">
            <v>6.0588076614667257</v>
          </cell>
          <cell r="D5128">
            <v>5.8923743436287266</v>
          </cell>
          <cell r="E5128">
            <v>5.9787917137145996</v>
          </cell>
        </row>
        <row r="5129">
          <cell r="A5129">
            <v>43971</v>
          </cell>
          <cell r="B5129">
            <v>6.1100158462311596</v>
          </cell>
          <cell r="C5129">
            <v>6.2220382590061059</v>
          </cell>
          <cell r="D5129">
            <v>6.1004137158311229</v>
          </cell>
          <cell r="E5129">
            <v>6.1772289276123047</v>
          </cell>
        </row>
        <row r="5130">
          <cell r="A5130">
            <v>43972</v>
          </cell>
          <cell r="B5130">
            <v>6.2412436399764761</v>
          </cell>
          <cell r="C5130">
            <v>6.327661006120489</v>
          </cell>
          <cell r="D5130">
            <v>6.1036161184448714</v>
          </cell>
          <cell r="E5130">
            <v>6.142024040222168</v>
          </cell>
        </row>
        <row r="5131">
          <cell r="A5131">
            <v>43973</v>
          </cell>
          <cell r="B5131">
            <v>6.0171987280287089</v>
          </cell>
          <cell r="C5131">
            <v>6.0492052276351478</v>
          </cell>
          <cell r="D5131">
            <v>5.8731703955095416</v>
          </cell>
          <cell r="E5131">
            <v>5.975590705871582</v>
          </cell>
        </row>
        <row r="5132">
          <cell r="A5132">
            <v>43976</v>
          </cell>
          <cell r="B5132">
            <v>6.2348427772521973</v>
          </cell>
          <cell r="C5132">
            <v>6.2604478572429816</v>
          </cell>
          <cell r="D5132">
            <v>6.1644289598958526</v>
          </cell>
          <cell r="E5132">
            <v>6.2348427772521973</v>
          </cell>
        </row>
        <row r="5133">
          <cell r="A5133">
            <v>43977</v>
          </cell>
          <cell r="B5133">
            <v>6.3948734089753101</v>
          </cell>
          <cell r="C5133">
            <v>6.4300806158934698</v>
          </cell>
          <cell r="D5133">
            <v>6.1868320990845644</v>
          </cell>
          <cell r="E5133">
            <v>6.2956538200378418</v>
          </cell>
        </row>
        <row r="5134">
          <cell r="A5134">
            <v>43978</v>
          </cell>
          <cell r="B5134">
            <v>6.3372613850865056</v>
          </cell>
          <cell r="C5134">
            <v>6.3788700103759766</v>
          </cell>
          <cell r="D5134">
            <v>6.1292200900584364</v>
          </cell>
          <cell r="E5134">
            <v>6.3788700103759766</v>
          </cell>
        </row>
        <row r="5135">
          <cell r="A5135">
            <v>43979</v>
          </cell>
          <cell r="B5135">
            <v>6.3020564345321386</v>
          </cell>
          <cell r="C5135">
            <v>6.4268811220046613</v>
          </cell>
          <cell r="D5135">
            <v>6.2252411952818747</v>
          </cell>
          <cell r="E5135">
            <v>6.3276615142822266</v>
          </cell>
        </row>
        <row r="5136">
          <cell r="A5136">
            <v>43980</v>
          </cell>
          <cell r="B5136">
            <v>6.2572459012129737</v>
          </cell>
          <cell r="C5136">
            <v>6.510096549987793</v>
          </cell>
          <cell r="D5136">
            <v>6.177229965849774</v>
          </cell>
          <cell r="E5136">
            <v>6.510096549987793</v>
          </cell>
        </row>
        <row r="5137">
          <cell r="A5137">
            <v>43983</v>
          </cell>
          <cell r="B5137">
            <v>6.4492844462539827</v>
          </cell>
          <cell r="C5137">
            <v>6.5805105350351347</v>
          </cell>
          <cell r="D5137">
            <v>6.4012750058050756</v>
          </cell>
          <cell r="E5137">
            <v>6.5068960189819336</v>
          </cell>
        </row>
        <row r="5138">
          <cell r="A5138">
            <v>43984</v>
          </cell>
          <cell r="B5138">
            <v>6.641322960654338</v>
          </cell>
          <cell r="C5138">
            <v>6.8493642807006836</v>
          </cell>
          <cell r="D5138">
            <v>6.5933135191779764</v>
          </cell>
          <cell r="E5138">
            <v>6.8493642807006836</v>
          </cell>
        </row>
        <row r="5139">
          <cell r="A5139">
            <v>43985</v>
          </cell>
          <cell r="B5139">
            <v>6.9965952083675287</v>
          </cell>
          <cell r="C5139">
            <v>7.0125981549673648</v>
          </cell>
          <cell r="D5139">
            <v>6.8525662470758721</v>
          </cell>
          <cell r="E5139">
            <v>6.871769905090332</v>
          </cell>
        </row>
        <row r="5140">
          <cell r="A5140">
            <v>43986</v>
          </cell>
          <cell r="B5140">
            <v>6.8461635073596039</v>
          </cell>
          <cell r="C5140">
            <v>6.9709887866261564</v>
          </cell>
          <cell r="D5140">
            <v>6.7341416817620319</v>
          </cell>
          <cell r="E5140">
            <v>6.8589663505554199</v>
          </cell>
        </row>
        <row r="5141">
          <cell r="A5141">
            <v>43987</v>
          </cell>
          <cell r="B5141">
            <v>7.1342228074649867</v>
          </cell>
          <cell r="C5141">
            <v>7.3710699599006091</v>
          </cell>
          <cell r="D5141">
            <v>7.0606076652495373</v>
          </cell>
          <cell r="E5141">
            <v>7.0734105110168457</v>
          </cell>
        </row>
        <row r="5142">
          <cell r="A5142">
            <v>43990</v>
          </cell>
          <cell r="B5142">
            <v>7.2174379705849372</v>
          </cell>
          <cell r="C5142">
            <v>7.2302408147691057</v>
          </cell>
          <cell r="D5142">
            <v>7.0446038474111363</v>
          </cell>
          <cell r="E5142">
            <v>7.2110371589660636</v>
          </cell>
        </row>
        <row r="5143">
          <cell r="A5143">
            <v>43991</v>
          </cell>
          <cell r="B5143">
            <v>7.0510048153654381</v>
          </cell>
          <cell r="C5143">
            <v>7.0542055262053296</v>
          </cell>
          <cell r="D5143">
            <v>6.9261795345023236</v>
          </cell>
          <cell r="E5143">
            <v>6.951784610748291</v>
          </cell>
        </row>
        <row r="5144">
          <cell r="A5144">
            <v>43992</v>
          </cell>
          <cell r="B5144">
            <v>7.0061954484424884</v>
          </cell>
          <cell r="C5144">
            <v>7.0093961592706684</v>
          </cell>
          <cell r="D5144">
            <v>6.7213388999393304</v>
          </cell>
          <cell r="E5144">
            <v>6.8493642807006836</v>
          </cell>
        </row>
        <row r="5145">
          <cell r="A5145">
            <v>43994</v>
          </cell>
          <cell r="B5145">
            <v>6.5997151158263376</v>
          </cell>
          <cell r="C5145">
            <v>6.7757499427316308</v>
          </cell>
          <cell r="D5145">
            <v>6.4332818111870012</v>
          </cell>
          <cell r="E5145">
            <v>6.5933136940002441</v>
          </cell>
        </row>
        <row r="5146">
          <cell r="A5146">
            <v>43997</v>
          </cell>
          <cell r="B5146">
            <v>6.3404623449690094</v>
          </cell>
          <cell r="C5146">
            <v>6.7501441407289278</v>
          </cell>
          <cell r="D5146">
            <v>6.2540456014932744</v>
          </cell>
          <cell r="E5146">
            <v>6.6253194808959961</v>
          </cell>
        </row>
        <row r="5147">
          <cell r="A5147">
            <v>43998</v>
          </cell>
          <cell r="B5147">
            <v>6.900573880291037</v>
          </cell>
          <cell r="C5147">
            <v>7.0125963084120171</v>
          </cell>
          <cell r="D5147">
            <v>6.7757492203559249</v>
          </cell>
          <cell r="E5147">
            <v>6.8397622108459473</v>
          </cell>
        </row>
        <row r="5148">
          <cell r="A5148">
            <v>43999</v>
          </cell>
          <cell r="B5148">
            <v>6.8749676807682318</v>
          </cell>
          <cell r="C5148">
            <v>6.9933915106470428</v>
          </cell>
          <cell r="D5148">
            <v>6.7693466910808686</v>
          </cell>
          <cell r="E5148">
            <v>6.8621654510498047</v>
          </cell>
        </row>
        <row r="5149">
          <cell r="A5149">
            <v>44000</v>
          </cell>
          <cell r="B5149">
            <v>6.7789509499823826</v>
          </cell>
          <cell r="C5149">
            <v>6.9677886287947883</v>
          </cell>
          <cell r="D5149">
            <v>6.7469444499259534</v>
          </cell>
          <cell r="E5149">
            <v>6.9133777618408203</v>
          </cell>
        </row>
        <row r="5150">
          <cell r="A5150">
            <v>44001</v>
          </cell>
          <cell r="B5150">
            <v>7.0414039472256968</v>
          </cell>
          <cell r="C5150">
            <v>7.1118177669275724</v>
          </cell>
          <cell r="D5150">
            <v>6.7917539511445861</v>
          </cell>
          <cell r="E5150">
            <v>6.871769905090332</v>
          </cell>
        </row>
        <row r="5151">
          <cell r="A5151">
            <v>44004</v>
          </cell>
          <cell r="B5151">
            <v>6.9133779098507242</v>
          </cell>
          <cell r="C5151">
            <v>6.9133779098507242</v>
          </cell>
          <cell r="D5151">
            <v>6.6893330151323021</v>
          </cell>
          <cell r="E5151">
            <v>6.7053365707397461</v>
          </cell>
        </row>
        <row r="5152">
          <cell r="A5152">
            <v>44005</v>
          </cell>
          <cell r="B5152">
            <v>6.7917528997138126</v>
          </cell>
          <cell r="C5152">
            <v>7.0638072231072986</v>
          </cell>
          <cell r="D5152">
            <v>6.7661478228340259</v>
          </cell>
          <cell r="E5152">
            <v>6.9293804168701172</v>
          </cell>
        </row>
        <row r="5153">
          <cell r="A5153">
            <v>44006</v>
          </cell>
          <cell r="B5153">
            <v>6.8781704011135369</v>
          </cell>
          <cell r="C5153">
            <v>6.9005747675237217</v>
          </cell>
          <cell r="D5153">
            <v>6.6285204386717638</v>
          </cell>
          <cell r="E5153">
            <v>6.721339225769043</v>
          </cell>
        </row>
        <row r="5154">
          <cell r="A5154">
            <v>44007</v>
          </cell>
          <cell r="B5154">
            <v>6.6925343391843786</v>
          </cell>
          <cell r="C5154">
            <v>6.8717699050903329</v>
          </cell>
          <cell r="D5154">
            <v>6.6349227546677163</v>
          </cell>
          <cell r="E5154">
            <v>6.871769905090332</v>
          </cell>
        </row>
        <row r="5155">
          <cell r="A5155">
            <v>44008</v>
          </cell>
          <cell r="B5155">
            <v>6.7885525572326264</v>
          </cell>
          <cell r="C5155">
            <v>6.871769214226684</v>
          </cell>
          <cell r="D5155">
            <v>6.6509256430800274</v>
          </cell>
          <cell r="E5155">
            <v>6.6701292991638184</v>
          </cell>
        </row>
        <row r="5156">
          <cell r="A5156">
            <v>44011</v>
          </cell>
          <cell r="B5156">
            <v>6.7533454143689564</v>
          </cell>
          <cell r="C5156">
            <v>6.9325809478759766</v>
          </cell>
          <cell r="D5156">
            <v>6.6989345511023206</v>
          </cell>
          <cell r="E5156">
            <v>6.9325809478759766</v>
          </cell>
        </row>
        <row r="5157">
          <cell r="A5157">
            <v>44012</v>
          </cell>
          <cell r="B5157">
            <v>6.8301615251558472</v>
          </cell>
          <cell r="C5157">
            <v>6.977390579790649</v>
          </cell>
          <cell r="D5157">
            <v>6.7501455753395634</v>
          </cell>
          <cell r="E5157">
            <v>6.8973746299743652</v>
          </cell>
        </row>
        <row r="5158">
          <cell r="A5158">
            <v>44013</v>
          </cell>
          <cell r="B5158">
            <v>6.9613878788648194</v>
          </cell>
          <cell r="C5158">
            <v>7.1214197841260791</v>
          </cell>
          <cell r="D5158">
            <v>6.8877733489582242</v>
          </cell>
          <cell r="E5158">
            <v>6.948585033416748</v>
          </cell>
        </row>
        <row r="5159">
          <cell r="A5159">
            <v>44014</v>
          </cell>
          <cell r="B5159">
            <v>7.0734102786658459</v>
          </cell>
          <cell r="C5159">
            <v>7.1086168824228864</v>
          </cell>
          <cell r="D5159">
            <v>6.9965950380051227</v>
          </cell>
          <cell r="E5159">
            <v>7.0606074333190918</v>
          </cell>
        </row>
        <row r="5160">
          <cell r="A5160">
            <v>44015</v>
          </cell>
          <cell r="B5160">
            <v>7.025399755854207</v>
          </cell>
          <cell r="C5160">
            <v>7.0990142739275672</v>
          </cell>
          <cell r="D5160">
            <v>6.9773897036146328</v>
          </cell>
          <cell r="E5160">
            <v>7.035001277923584</v>
          </cell>
        </row>
        <row r="5161">
          <cell r="A5161">
            <v>44018</v>
          </cell>
          <cell r="B5161">
            <v>7.1662276986603226</v>
          </cell>
          <cell r="C5161">
            <v>7.3166580630204079</v>
          </cell>
          <cell r="D5161">
            <v>7.1406226211801469</v>
          </cell>
          <cell r="E5161">
            <v>7.2046356201171884</v>
          </cell>
        </row>
        <row r="5162">
          <cell r="A5162">
            <v>44019</v>
          </cell>
          <cell r="B5162">
            <v>7.1502241447176873</v>
          </cell>
          <cell r="C5162">
            <v>7.1918321631490887</v>
          </cell>
          <cell r="D5162">
            <v>7.0862111512367552</v>
          </cell>
          <cell r="E5162">
            <v>7.1150169372558594</v>
          </cell>
        </row>
        <row r="5163">
          <cell r="A5163">
            <v>44020</v>
          </cell>
          <cell r="B5163">
            <v>7.1854320950846402</v>
          </cell>
          <cell r="C5163">
            <v>7.2846516958126104</v>
          </cell>
          <cell r="D5163">
            <v>7.1694285398232172</v>
          </cell>
          <cell r="E5163">
            <v>7.2494444847106934</v>
          </cell>
        </row>
        <row r="5164">
          <cell r="A5164">
            <v>44021</v>
          </cell>
          <cell r="B5164">
            <v>7.2910534001666116</v>
          </cell>
          <cell r="C5164">
            <v>7.300654923221944</v>
          </cell>
          <cell r="D5164">
            <v>7.0606070792668438</v>
          </cell>
          <cell r="E5164">
            <v>7.086212158203125</v>
          </cell>
        </row>
        <row r="5165">
          <cell r="A5165">
            <v>44022</v>
          </cell>
          <cell r="B5165">
            <v>7.1022153101964838</v>
          </cell>
          <cell r="C5165">
            <v>7.2494443530891957</v>
          </cell>
          <cell r="D5165">
            <v>7.0606066777454464</v>
          </cell>
          <cell r="E5165">
            <v>7.2046356201171884</v>
          </cell>
        </row>
        <row r="5166">
          <cell r="A5166">
            <v>44025</v>
          </cell>
          <cell r="B5166">
            <v>7.2366411904193191</v>
          </cell>
          <cell r="C5166">
            <v>7.2494434222790316</v>
          </cell>
          <cell r="D5166">
            <v>7.0926122665405273</v>
          </cell>
          <cell r="E5166">
            <v>7.0926122665405273</v>
          </cell>
        </row>
        <row r="5167">
          <cell r="A5167">
            <v>44026</v>
          </cell>
          <cell r="B5167">
            <v>7.0830113576813751</v>
          </cell>
          <cell r="C5167">
            <v>7.3486642772217934</v>
          </cell>
          <cell r="D5167">
            <v>6.9965945989072642</v>
          </cell>
          <cell r="E5167">
            <v>7.329460620880127</v>
          </cell>
        </row>
        <row r="5168">
          <cell r="A5168">
            <v>44027</v>
          </cell>
          <cell r="B5168">
            <v>7.4254795452072928</v>
          </cell>
          <cell r="C5168">
            <v>7.4990940641779602</v>
          </cell>
          <cell r="D5168">
            <v>7.3134571060714366</v>
          </cell>
          <cell r="E5168">
            <v>7.4702882766723633</v>
          </cell>
        </row>
        <row r="5169">
          <cell r="A5169">
            <v>44028</v>
          </cell>
          <cell r="B5169">
            <v>7.4126759370293014</v>
          </cell>
          <cell r="C5169">
            <v>7.4510838532326398</v>
          </cell>
          <cell r="D5169">
            <v>7.2078353452064778</v>
          </cell>
          <cell r="E5169">
            <v>7.2718477249145508</v>
          </cell>
        </row>
        <row r="5170">
          <cell r="A5170">
            <v>44029</v>
          </cell>
          <cell r="B5170">
            <v>7.3070564849367674</v>
          </cell>
          <cell r="C5170">
            <v>7.371069488734963</v>
          </cell>
          <cell r="D5170">
            <v>7.227040535425644</v>
          </cell>
          <cell r="E5170">
            <v>7.2782506942749023</v>
          </cell>
        </row>
        <row r="5171">
          <cell r="A5171">
            <v>44032</v>
          </cell>
          <cell r="B5171">
            <v>7.2654484597992113</v>
          </cell>
          <cell r="C5171">
            <v>7.3326615643613957</v>
          </cell>
          <cell r="D5171">
            <v>7.2078368784754838</v>
          </cell>
          <cell r="E5171">
            <v>7.2782506942749023</v>
          </cell>
        </row>
        <row r="5172">
          <cell r="A5172">
            <v>44033</v>
          </cell>
          <cell r="B5172">
            <v>7.4094754562127232</v>
          </cell>
          <cell r="C5172">
            <v>7.5535043833496376</v>
          </cell>
          <cell r="D5172">
            <v>7.4062747455571101</v>
          </cell>
          <cell r="E5172">
            <v>7.4798898696899414</v>
          </cell>
        </row>
        <row r="5173">
          <cell r="A5173">
            <v>44034</v>
          </cell>
          <cell r="B5173">
            <v>7.4574854808986419</v>
          </cell>
          <cell r="C5173">
            <v>7.4926926904028361</v>
          </cell>
          <cell r="D5173">
            <v>7.3646673064873802</v>
          </cell>
          <cell r="E5173">
            <v>7.377469539642334</v>
          </cell>
        </row>
        <row r="5174">
          <cell r="A5174">
            <v>44035</v>
          </cell>
          <cell r="B5174">
            <v>7.4128252170660209</v>
          </cell>
          <cell r="C5174">
            <v>7.4352300316773592</v>
          </cell>
          <cell r="D5174">
            <v>7.214382050092385</v>
          </cell>
          <cell r="E5174">
            <v>7.2239837646484384</v>
          </cell>
        </row>
        <row r="5175">
          <cell r="A5175">
            <v>44036</v>
          </cell>
          <cell r="B5175">
            <v>7.2143831721746032</v>
          </cell>
          <cell r="C5175">
            <v>7.3808192253819094</v>
          </cell>
          <cell r="D5175">
            <v>7.175974476520298</v>
          </cell>
          <cell r="E5175">
            <v>7.2751960754394531</v>
          </cell>
        </row>
        <row r="5176">
          <cell r="A5176">
            <v>44039</v>
          </cell>
          <cell r="B5176">
            <v>7.3200045835786316</v>
          </cell>
          <cell r="C5176">
            <v>7.4416309717069504</v>
          </cell>
          <cell r="D5176">
            <v>7.1855750964445111</v>
          </cell>
          <cell r="E5176">
            <v>7.4256277084350586</v>
          </cell>
        </row>
        <row r="5177">
          <cell r="A5177">
            <v>44040</v>
          </cell>
          <cell r="B5177">
            <v>7.37441813591201</v>
          </cell>
          <cell r="C5177">
            <v>7.4640374064862813</v>
          </cell>
          <cell r="D5177">
            <v>7.2976007461547852</v>
          </cell>
          <cell r="E5177">
            <v>7.2976007461547852</v>
          </cell>
        </row>
        <row r="5178">
          <cell r="A5178">
            <v>44041</v>
          </cell>
          <cell r="B5178">
            <v>7.3712145896256462</v>
          </cell>
          <cell r="C5178">
            <v>7.4416297915342868</v>
          </cell>
          <cell r="D5178">
            <v>7.3360066834286943</v>
          </cell>
          <cell r="E5178">
            <v>7.4160242080688477</v>
          </cell>
        </row>
        <row r="5179">
          <cell r="A5179">
            <v>44042</v>
          </cell>
          <cell r="B5179">
            <v>7.3360084710820246</v>
          </cell>
          <cell r="C5179">
            <v>7.3360084710820246</v>
          </cell>
          <cell r="D5179">
            <v>7.2015789725091048</v>
          </cell>
          <cell r="E5179">
            <v>7.3040013313293457</v>
          </cell>
        </row>
        <row r="5180">
          <cell r="A5180">
            <v>44043</v>
          </cell>
          <cell r="B5180">
            <v>7.3360072333378303</v>
          </cell>
          <cell r="C5180">
            <v>7.4064224405248131</v>
          </cell>
          <cell r="D5180">
            <v>7.0927538669391916</v>
          </cell>
          <cell r="E5180">
            <v>7.1055569648742676</v>
          </cell>
        </row>
        <row r="5181">
          <cell r="A5181">
            <v>44046</v>
          </cell>
          <cell r="B5181">
            <v>7.2143814979313969</v>
          </cell>
          <cell r="C5181">
            <v>7.2175816622148794</v>
          </cell>
          <cell r="D5181">
            <v>6.9519234612542711</v>
          </cell>
          <cell r="E5181">
            <v>6.9775290489196777</v>
          </cell>
        </row>
        <row r="5182">
          <cell r="A5182">
            <v>44047</v>
          </cell>
          <cell r="B5182">
            <v>6.8687040879050381</v>
          </cell>
          <cell r="C5182">
            <v>7.0575454967044102</v>
          </cell>
          <cell r="D5182">
            <v>6.8014896595960774</v>
          </cell>
          <cell r="E5182">
            <v>6.9711270332336426</v>
          </cell>
        </row>
        <row r="5183">
          <cell r="A5183">
            <v>44048</v>
          </cell>
          <cell r="B5183">
            <v>7.1151606549846118</v>
          </cell>
          <cell r="C5183">
            <v>7.4512347433441048</v>
          </cell>
          <cell r="D5183">
            <v>7.1151606549846118</v>
          </cell>
          <cell r="E5183">
            <v>7.4192276000976562</v>
          </cell>
        </row>
        <row r="5184">
          <cell r="A5184">
            <v>44049</v>
          </cell>
          <cell r="B5184">
            <v>7.4512338973426271</v>
          </cell>
          <cell r="C5184">
            <v>7.5312514411309417</v>
          </cell>
          <cell r="D5184">
            <v>7.3648148035347489</v>
          </cell>
          <cell r="E5184">
            <v>7.4320292472839364</v>
          </cell>
        </row>
        <row r="5185">
          <cell r="A5185">
            <v>44050</v>
          </cell>
          <cell r="B5185">
            <v>7.316804075064649</v>
          </cell>
          <cell r="C5185">
            <v>7.3328073389188537</v>
          </cell>
          <cell r="D5185">
            <v>7.2175818856153526</v>
          </cell>
          <cell r="E5185">
            <v>7.2943992614746094</v>
          </cell>
        </row>
        <row r="5186">
          <cell r="A5186">
            <v>44053</v>
          </cell>
          <cell r="B5186">
            <v>7.3296067916632728</v>
          </cell>
          <cell r="C5186">
            <v>7.5056457519531259</v>
          </cell>
          <cell r="D5186">
            <v>7.2463884739693176</v>
          </cell>
          <cell r="E5186">
            <v>7.505645751953125</v>
          </cell>
        </row>
        <row r="5187">
          <cell r="A5187">
            <v>44054</v>
          </cell>
          <cell r="B5187">
            <v>7.5888643452934241</v>
          </cell>
          <cell r="C5187">
            <v>7.6432763051204979</v>
          </cell>
          <cell r="D5187">
            <v>7.380818832008309</v>
          </cell>
          <cell r="E5187">
            <v>7.3872203826904297</v>
          </cell>
        </row>
        <row r="5188">
          <cell r="A5188">
            <v>44055</v>
          </cell>
          <cell r="B5188">
            <v>7.4768378437535947</v>
          </cell>
          <cell r="C5188">
            <v>7.5792601796156536</v>
          </cell>
          <cell r="D5188">
            <v>7.387217994631655</v>
          </cell>
          <cell r="E5188">
            <v>7.5152459144592294</v>
          </cell>
        </row>
        <row r="5189">
          <cell r="A5189">
            <v>44056</v>
          </cell>
          <cell r="B5189">
            <v>7.5056458729336004</v>
          </cell>
          <cell r="C5189">
            <v>7.5472547272085526</v>
          </cell>
          <cell r="D5189">
            <v>7.2687934054178571</v>
          </cell>
          <cell r="E5189">
            <v>7.3104028701782227</v>
          </cell>
        </row>
        <row r="5190">
          <cell r="A5190">
            <v>44057</v>
          </cell>
          <cell r="B5190">
            <v>7.2879990799325522</v>
          </cell>
          <cell r="C5190">
            <v>7.3552135333210042</v>
          </cell>
          <cell r="D5190">
            <v>7.2111823001376782</v>
          </cell>
          <cell r="E5190">
            <v>7.2559919357299796</v>
          </cell>
        </row>
        <row r="5191">
          <cell r="A5191">
            <v>44060</v>
          </cell>
          <cell r="B5191">
            <v>7.2591923802751701</v>
          </cell>
          <cell r="C5191">
            <v>7.3104035644705299</v>
          </cell>
          <cell r="D5191">
            <v>7.0895549510746214</v>
          </cell>
          <cell r="E5191">
            <v>7.2335867881774902</v>
          </cell>
        </row>
        <row r="5192">
          <cell r="A5192">
            <v>44061</v>
          </cell>
          <cell r="B5192">
            <v>7.3392094008077251</v>
          </cell>
          <cell r="C5192">
            <v>7.4384309866956304</v>
          </cell>
          <cell r="D5192">
            <v>7.2879982203181326</v>
          </cell>
          <cell r="E5192">
            <v>7.3680157661437988</v>
          </cell>
        </row>
        <row r="5193">
          <cell r="A5193">
            <v>44062</v>
          </cell>
          <cell r="B5193">
            <v>7.3456101737230686</v>
          </cell>
          <cell r="C5193">
            <v>7.4640357871421461</v>
          </cell>
          <cell r="D5193">
            <v>7.2815958996419612</v>
          </cell>
          <cell r="E5193">
            <v>7.3264055252075204</v>
          </cell>
        </row>
        <row r="5194">
          <cell r="A5194">
            <v>44063</v>
          </cell>
          <cell r="B5194">
            <v>7.2079816211513013</v>
          </cell>
          <cell r="C5194">
            <v>7.3200063221170604</v>
          </cell>
          <cell r="D5194">
            <v>7.1535696584242467</v>
          </cell>
          <cell r="E5194">
            <v>7.2751960754394531</v>
          </cell>
        </row>
        <row r="5195">
          <cell r="A5195">
            <v>44064</v>
          </cell>
          <cell r="B5195">
            <v>7.2143818174695831</v>
          </cell>
          <cell r="C5195">
            <v>7.2431875706943307</v>
          </cell>
          <cell r="D5195">
            <v>7.1535683151386884</v>
          </cell>
          <cell r="E5195">
            <v>7.2207827568054199</v>
          </cell>
        </row>
        <row r="5196">
          <cell r="A5196">
            <v>44067</v>
          </cell>
          <cell r="B5196">
            <v>7.3168039020221949</v>
          </cell>
          <cell r="C5196">
            <v>7.4032223794706393</v>
          </cell>
          <cell r="D5196">
            <v>7.2975992532688787</v>
          </cell>
          <cell r="E5196">
            <v>7.3520112037658691</v>
          </cell>
        </row>
        <row r="5197">
          <cell r="A5197">
            <v>44068</v>
          </cell>
          <cell r="B5197">
            <v>7.390421119385965</v>
          </cell>
          <cell r="C5197">
            <v>7.4096251608464314</v>
          </cell>
          <cell r="D5197">
            <v>7.2623931588404069</v>
          </cell>
          <cell r="E5197">
            <v>7.3200058937072754</v>
          </cell>
        </row>
        <row r="5198">
          <cell r="A5198">
            <v>44069</v>
          </cell>
          <cell r="B5198">
            <v>7.2911987158878144</v>
          </cell>
          <cell r="C5198">
            <v>7.32960679453985</v>
          </cell>
          <cell r="D5198">
            <v>7.054346862582249</v>
          </cell>
          <cell r="E5198">
            <v>7.1119589805603027</v>
          </cell>
        </row>
        <row r="5199">
          <cell r="A5199">
            <v>44070</v>
          </cell>
          <cell r="B5199">
            <v>7.1439657839449628</v>
          </cell>
          <cell r="C5199">
            <v>7.1919761852458892</v>
          </cell>
          <cell r="D5199">
            <v>7.0543465309793332</v>
          </cell>
          <cell r="E5199">
            <v>7.0895538330078116</v>
          </cell>
        </row>
        <row r="5200">
          <cell r="A5200">
            <v>44071</v>
          </cell>
          <cell r="B5200">
            <v>7.1215605847182619</v>
          </cell>
          <cell r="C5200">
            <v>7.2143812179565421</v>
          </cell>
          <cell r="D5200">
            <v>7.0607470874409524</v>
          </cell>
          <cell r="E5200">
            <v>7.214381217956543</v>
          </cell>
        </row>
        <row r="5201">
          <cell r="A5201">
            <v>44074</v>
          </cell>
          <cell r="B5201">
            <v>7.1439674629305223</v>
          </cell>
          <cell r="C5201">
            <v>7.1791753837189924</v>
          </cell>
          <cell r="D5201">
            <v>7.0063371658325204</v>
          </cell>
          <cell r="E5201">
            <v>7.0063371658325204</v>
          </cell>
        </row>
        <row r="5202">
          <cell r="A5202">
            <v>44075</v>
          </cell>
          <cell r="B5202">
            <v>7.1055588308614137</v>
          </cell>
          <cell r="C5202">
            <v>7.3264068338704504</v>
          </cell>
          <cell r="D5202">
            <v>7.0799532387523021</v>
          </cell>
          <cell r="E5202">
            <v>7.3200058937072754</v>
          </cell>
        </row>
        <row r="5203">
          <cell r="A5203">
            <v>44076</v>
          </cell>
          <cell r="B5203">
            <v>7.3392102164804074</v>
          </cell>
          <cell r="C5203">
            <v>7.3936221781085676</v>
          </cell>
          <cell r="D5203">
            <v>7.2079814755805147</v>
          </cell>
          <cell r="E5203">
            <v>7.2976007461547852</v>
          </cell>
        </row>
        <row r="5204">
          <cell r="A5204">
            <v>44077</v>
          </cell>
          <cell r="B5204">
            <v>7.2367869861569458</v>
          </cell>
          <cell r="C5204">
            <v>7.4000228516889166</v>
          </cell>
          <cell r="D5204">
            <v>7.2239838858867884</v>
          </cell>
          <cell r="E5204">
            <v>7.3232054710388184</v>
          </cell>
        </row>
        <row r="5205">
          <cell r="A5205">
            <v>44078</v>
          </cell>
          <cell r="B5205">
            <v>7.3616127032081486</v>
          </cell>
          <cell r="C5205">
            <v>7.3712150265087804</v>
          </cell>
          <cell r="D5205">
            <v>7.2271832294258047</v>
          </cell>
          <cell r="E5205">
            <v>7.3360071182250977</v>
          </cell>
        </row>
        <row r="5206">
          <cell r="A5206">
            <v>44082</v>
          </cell>
          <cell r="B5206">
            <v>7.2015783438301773</v>
          </cell>
          <cell r="C5206">
            <v>7.2015783438301773</v>
          </cell>
          <cell r="D5206">
            <v>7.0127369073086898</v>
          </cell>
          <cell r="E5206">
            <v>7.1247615814208984</v>
          </cell>
        </row>
        <row r="5207">
          <cell r="A5207">
            <v>44083</v>
          </cell>
          <cell r="B5207">
            <v>7.1983792946163483</v>
          </cell>
          <cell r="C5207">
            <v>7.2879991774860571</v>
          </cell>
          <cell r="D5207">
            <v>7.1983792946163483</v>
          </cell>
          <cell r="E5207">
            <v>7.2751960754394531</v>
          </cell>
        </row>
        <row r="5208">
          <cell r="A5208">
            <v>44084</v>
          </cell>
          <cell r="B5208">
            <v>7.227184221226385</v>
          </cell>
          <cell r="C5208">
            <v>7.227184221226385</v>
          </cell>
          <cell r="D5208">
            <v>7.0767514651174421</v>
          </cell>
          <cell r="E5208">
            <v>7.0799522399902344</v>
          </cell>
        </row>
        <row r="5209">
          <cell r="A5209">
            <v>44085</v>
          </cell>
          <cell r="B5209">
            <v>7.079953066091786</v>
          </cell>
          <cell r="C5209">
            <v>7.1247626985685804</v>
          </cell>
          <cell r="D5209">
            <v>6.9615268239218144</v>
          </cell>
          <cell r="E5209">
            <v>7.0031356811523438</v>
          </cell>
        </row>
        <row r="5210">
          <cell r="A5210">
            <v>44088</v>
          </cell>
          <cell r="B5210">
            <v>7.0223405272652499</v>
          </cell>
          <cell r="C5210">
            <v>7.0351430181196948</v>
          </cell>
          <cell r="D5210">
            <v>6.8591046480941422</v>
          </cell>
          <cell r="E5210">
            <v>6.939122200012207</v>
          </cell>
        </row>
        <row r="5211">
          <cell r="A5211">
            <v>44089</v>
          </cell>
          <cell r="B5211">
            <v>7.0351413313099123</v>
          </cell>
          <cell r="C5211">
            <v>7.0671484664999094</v>
          </cell>
          <cell r="D5211">
            <v>6.8975110773326538</v>
          </cell>
          <cell r="E5211">
            <v>6.9359197616577148</v>
          </cell>
        </row>
        <row r="5212">
          <cell r="A5212">
            <v>44090</v>
          </cell>
          <cell r="B5212">
            <v>6.9935345041415848</v>
          </cell>
          <cell r="C5212">
            <v>7.0383441400670579</v>
          </cell>
          <cell r="D5212">
            <v>6.9135169482829522</v>
          </cell>
          <cell r="E5212">
            <v>6.9551258087158203</v>
          </cell>
        </row>
        <row r="5213">
          <cell r="A5213">
            <v>44091</v>
          </cell>
          <cell r="B5213">
            <v>6.8847091285316599</v>
          </cell>
          <cell r="C5213">
            <v>7.0959553826440356</v>
          </cell>
          <cell r="D5213">
            <v>6.8687052544411014</v>
          </cell>
          <cell r="E5213">
            <v>7.0895538330078116</v>
          </cell>
        </row>
        <row r="5214">
          <cell r="A5214">
            <v>44092</v>
          </cell>
          <cell r="B5214">
            <v>7.0383426006507666</v>
          </cell>
          <cell r="C5214">
            <v>7.0895537763606171</v>
          </cell>
          <cell r="D5214">
            <v>6.8975115622059979</v>
          </cell>
          <cell r="E5214">
            <v>6.9295186996459961</v>
          </cell>
        </row>
        <row r="5215">
          <cell r="A5215">
            <v>44095</v>
          </cell>
          <cell r="B5215">
            <v>6.8142937729851418</v>
          </cell>
          <cell r="C5215">
            <v>6.8687051123110159</v>
          </cell>
          <cell r="D5215">
            <v>6.6606596373217144</v>
          </cell>
          <cell r="E5215">
            <v>6.6894659996032706</v>
          </cell>
        </row>
        <row r="5216">
          <cell r="A5216">
            <v>44096</v>
          </cell>
          <cell r="B5216">
            <v>6.7086704371422732</v>
          </cell>
          <cell r="C5216">
            <v>6.8334982179578576</v>
          </cell>
          <cell r="D5216">
            <v>6.641455994806142</v>
          </cell>
          <cell r="E5216">
            <v>6.6574592590332031</v>
          </cell>
        </row>
        <row r="5217">
          <cell r="A5217">
            <v>44097</v>
          </cell>
          <cell r="B5217">
            <v>6.6574583753907897</v>
          </cell>
          <cell r="C5217">
            <v>6.7086695467026169</v>
          </cell>
          <cell r="D5217">
            <v>6.4654167882140934</v>
          </cell>
          <cell r="E5217">
            <v>6.4750185012817383</v>
          </cell>
        </row>
        <row r="5218">
          <cell r="A5218">
            <v>44098</v>
          </cell>
          <cell r="B5218">
            <v>6.4782196916423347</v>
          </cell>
          <cell r="C5218">
            <v>6.6286524407165821</v>
          </cell>
          <cell r="D5218">
            <v>6.420606967596985</v>
          </cell>
          <cell r="E5218">
            <v>6.5294308662414551</v>
          </cell>
        </row>
        <row r="5219">
          <cell r="A5219">
            <v>44099</v>
          </cell>
          <cell r="B5219">
            <v>6.4494133101385627</v>
          </cell>
          <cell r="C5219">
            <v>6.4846212215011176</v>
          </cell>
          <cell r="D5219">
            <v>6.359794060103483</v>
          </cell>
          <cell r="E5219">
            <v>6.4430117607116699</v>
          </cell>
        </row>
        <row r="5220">
          <cell r="A5220">
            <v>44102</v>
          </cell>
          <cell r="B5220">
            <v>6.5070259712472218</v>
          </cell>
          <cell r="C5220">
            <v>6.5806419574903714</v>
          </cell>
          <cell r="D5220">
            <v>6.2829766273498544</v>
          </cell>
          <cell r="E5220">
            <v>6.2829766273498544</v>
          </cell>
        </row>
        <row r="5221">
          <cell r="A5221">
            <v>44103</v>
          </cell>
          <cell r="B5221">
            <v>6.282977224424994</v>
          </cell>
          <cell r="C5221">
            <v>6.3565938281493217</v>
          </cell>
          <cell r="D5221">
            <v>6.1613508273557072</v>
          </cell>
          <cell r="E5221">
            <v>6.1805548667907706</v>
          </cell>
        </row>
        <row r="5222">
          <cell r="A5222">
            <v>44104</v>
          </cell>
          <cell r="B5222">
            <v>6.2413690774930144</v>
          </cell>
          <cell r="C5222">
            <v>6.4142072834412334</v>
          </cell>
          <cell r="D5222">
            <v>6.2189642605335358</v>
          </cell>
          <cell r="E5222">
            <v>6.2765769958496094</v>
          </cell>
        </row>
        <row r="5223">
          <cell r="A5223">
            <v>44105</v>
          </cell>
          <cell r="B5223">
            <v>6.2861770802533039</v>
          </cell>
          <cell r="C5223">
            <v>6.4206065576134304</v>
          </cell>
          <cell r="D5223">
            <v>6.1229412427099126</v>
          </cell>
          <cell r="E5223">
            <v>6.3533921241760254</v>
          </cell>
        </row>
        <row r="5224">
          <cell r="A5224">
            <v>44106</v>
          </cell>
          <cell r="B5224">
            <v>6.3149837292679916</v>
          </cell>
          <cell r="C5224">
            <v>6.3181845039331188</v>
          </cell>
          <cell r="D5224">
            <v>6.0877342224121094</v>
          </cell>
          <cell r="E5224">
            <v>6.0877342224121094</v>
          </cell>
        </row>
        <row r="5225">
          <cell r="A5225">
            <v>44109</v>
          </cell>
          <cell r="B5225">
            <v>6.1965584662824247</v>
          </cell>
          <cell r="C5225">
            <v>6.4526143489860868</v>
          </cell>
          <cell r="D5225">
            <v>6.1581497786341846</v>
          </cell>
          <cell r="E5225">
            <v>6.4110054969787598</v>
          </cell>
        </row>
        <row r="5226">
          <cell r="A5226">
            <v>44110</v>
          </cell>
          <cell r="B5226">
            <v>6.551835845622537</v>
          </cell>
          <cell r="C5226">
            <v>6.6254524451576806</v>
          </cell>
          <cell r="D5226">
            <v>6.3789982795715332</v>
          </cell>
          <cell r="E5226">
            <v>6.3789982795715332</v>
          </cell>
        </row>
        <row r="5227">
          <cell r="A5227">
            <v>44111</v>
          </cell>
          <cell r="B5227">
            <v>6.4014028987071674</v>
          </cell>
          <cell r="C5227">
            <v>6.4174061617597937</v>
          </cell>
          <cell r="D5227">
            <v>6.2605718639997114</v>
          </cell>
          <cell r="E5227">
            <v>6.3341884613037109</v>
          </cell>
        </row>
        <row r="5228">
          <cell r="A5228">
            <v>44112</v>
          </cell>
          <cell r="B5228">
            <v>6.414207410373324</v>
          </cell>
          <cell r="C5228">
            <v>6.5902457846690066</v>
          </cell>
          <cell r="D5228">
            <v>6.3565946739171411</v>
          </cell>
          <cell r="E5228">
            <v>6.5422353744506836</v>
          </cell>
        </row>
        <row r="5229">
          <cell r="A5229">
            <v>44113</v>
          </cell>
          <cell r="B5229">
            <v>6.5102276634526701</v>
          </cell>
          <cell r="C5229">
            <v>6.5262309286356199</v>
          </cell>
          <cell r="D5229">
            <v>6.3373894691467294</v>
          </cell>
          <cell r="E5229">
            <v>6.3373894691467294</v>
          </cell>
        </row>
        <row r="5230">
          <cell r="A5230">
            <v>44117</v>
          </cell>
          <cell r="B5230">
            <v>6.3725965484719138</v>
          </cell>
          <cell r="C5230">
            <v>6.4430117607116699</v>
          </cell>
          <cell r="D5230">
            <v>6.3149838246005894</v>
          </cell>
          <cell r="E5230">
            <v>6.4430117607116699</v>
          </cell>
        </row>
        <row r="5231">
          <cell r="A5231">
            <v>44118</v>
          </cell>
          <cell r="B5231">
            <v>6.4302090885732843</v>
          </cell>
          <cell r="C5231">
            <v>6.5198289465324581</v>
          </cell>
          <cell r="D5231">
            <v>6.3918004035949707</v>
          </cell>
          <cell r="E5231">
            <v>6.3918004035949707</v>
          </cell>
        </row>
        <row r="5232">
          <cell r="A5232">
            <v>44119</v>
          </cell>
          <cell r="B5232">
            <v>6.2797774806358229</v>
          </cell>
          <cell r="C5232">
            <v>6.3277878876826348</v>
          </cell>
          <cell r="D5232">
            <v>6.2221647479854703</v>
          </cell>
          <cell r="E5232">
            <v>6.3213863372802734</v>
          </cell>
        </row>
        <row r="5233">
          <cell r="A5233">
            <v>44120</v>
          </cell>
          <cell r="B5233">
            <v>6.2957812835004177</v>
          </cell>
          <cell r="C5233">
            <v>6.3085837749123828</v>
          </cell>
          <cell r="D5233">
            <v>6.1837565838395987</v>
          </cell>
          <cell r="E5233">
            <v>6.1869573593139648</v>
          </cell>
        </row>
        <row r="5234">
          <cell r="A5234">
            <v>44123</v>
          </cell>
          <cell r="B5234">
            <v>6.2125619187378058</v>
          </cell>
          <cell r="C5234">
            <v>6.3821993277354041</v>
          </cell>
          <cell r="D5234">
            <v>6.1613507406414358</v>
          </cell>
          <cell r="E5234">
            <v>6.247769832611084</v>
          </cell>
        </row>
        <row r="5235">
          <cell r="A5235">
            <v>44124</v>
          </cell>
          <cell r="B5235">
            <v>6.2957809229942194</v>
          </cell>
          <cell r="C5235">
            <v>6.4878231670610571</v>
          </cell>
          <cell r="D5235">
            <v>6.2701753311510053</v>
          </cell>
          <cell r="E5235">
            <v>6.4590167999267578</v>
          </cell>
        </row>
        <row r="5236">
          <cell r="A5236">
            <v>44125</v>
          </cell>
          <cell r="B5236">
            <v>6.4526157379150382</v>
          </cell>
          <cell r="C5236">
            <v>6.5070277010124427</v>
          </cell>
          <cell r="D5236">
            <v>6.3469925872536663</v>
          </cell>
          <cell r="E5236">
            <v>6.4526157379150391</v>
          </cell>
        </row>
        <row r="5237">
          <cell r="A5237">
            <v>44126</v>
          </cell>
          <cell r="B5237">
            <v>6.4334109460442344</v>
          </cell>
          <cell r="C5237">
            <v>6.6702628135681161</v>
          </cell>
          <cell r="D5237">
            <v>6.4174070702406647</v>
          </cell>
          <cell r="E5237">
            <v>6.6702628135681152</v>
          </cell>
        </row>
        <row r="5238">
          <cell r="A5238">
            <v>44127</v>
          </cell>
          <cell r="B5238">
            <v>6.7022694614912242</v>
          </cell>
          <cell r="C5238">
            <v>6.7662831285386247</v>
          </cell>
          <cell r="D5238">
            <v>6.5742415169110284</v>
          </cell>
          <cell r="E5238">
            <v>6.5838432312011719</v>
          </cell>
        </row>
        <row r="5239">
          <cell r="A5239">
            <v>44130</v>
          </cell>
          <cell r="B5239">
            <v>6.5070270619091586</v>
          </cell>
          <cell r="C5239">
            <v>6.5710413453195571</v>
          </cell>
          <cell r="D5239">
            <v>6.4110062472790119</v>
          </cell>
          <cell r="E5239">
            <v>6.4814214706420898</v>
          </cell>
        </row>
        <row r="5240">
          <cell r="A5240">
            <v>44131</v>
          </cell>
          <cell r="B5240">
            <v>6.4846226484764449</v>
          </cell>
          <cell r="C5240">
            <v>6.5198305675866877</v>
          </cell>
          <cell r="D5240">
            <v>6.3405908071031689</v>
          </cell>
          <cell r="E5240">
            <v>6.3629956245422363</v>
          </cell>
        </row>
        <row r="5241">
          <cell r="A5241">
            <v>44132</v>
          </cell>
          <cell r="B5241">
            <v>6.193358215972351</v>
          </cell>
          <cell r="C5241">
            <v>6.2221645815268847</v>
          </cell>
          <cell r="D5241">
            <v>5.9757103919982901</v>
          </cell>
          <cell r="E5241">
            <v>5.975710391998291</v>
          </cell>
        </row>
        <row r="5242">
          <cell r="A5242">
            <v>44133</v>
          </cell>
          <cell r="B5242">
            <v>5.8988941773923891</v>
          </cell>
          <cell r="C5242">
            <v>6.1997603513088917</v>
          </cell>
          <cell r="D5242">
            <v>5.678045557460079</v>
          </cell>
          <cell r="E5242">
            <v>6.1741547584533691</v>
          </cell>
        </row>
        <row r="5243">
          <cell r="A5243">
            <v>44134</v>
          </cell>
          <cell r="B5243">
            <v>6.1261436503488076</v>
          </cell>
          <cell r="C5243">
            <v>6.254172223286913</v>
          </cell>
          <cell r="D5243">
            <v>6.0397251572467114</v>
          </cell>
          <cell r="E5243">
            <v>6.0621299743652344</v>
          </cell>
        </row>
        <row r="5244">
          <cell r="A5244">
            <v>44138</v>
          </cell>
          <cell r="B5244">
            <v>6.244568541688321</v>
          </cell>
          <cell r="C5244">
            <v>6.3693957016732314</v>
          </cell>
          <cell r="D5244">
            <v>6.1869558184690243</v>
          </cell>
          <cell r="E5244">
            <v>6.2893781661987296</v>
          </cell>
        </row>
        <row r="5245">
          <cell r="A5245">
            <v>44139</v>
          </cell>
          <cell r="B5245">
            <v>6.4046044367149593</v>
          </cell>
          <cell r="C5245">
            <v>6.4238084767639174</v>
          </cell>
          <cell r="D5245">
            <v>6.1677525744930524</v>
          </cell>
          <cell r="E5245">
            <v>6.3117837905883789</v>
          </cell>
        </row>
        <row r="5246">
          <cell r="A5246">
            <v>44140</v>
          </cell>
          <cell r="B5246">
            <v>6.385399372490709</v>
          </cell>
          <cell r="C5246">
            <v>6.3982018603081059</v>
          </cell>
          <cell r="D5246">
            <v>6.3117827782206959</v>
          </cell>
          <cell r="E5246">
            <v>6.3661947250366211</v>
          </cell>
        </row>
        <row r="5247">
          <cell r="A5247">
            <v>44141</v>
          </cell>
          <cell r="B5247">
            <v>6.2573720542275604</v>
          </cell>
          <cell r="C5247">
            <v>6.3854006203329874</v>
          </cell>
          <cell r="D5247">
            <v>6.2541718895118272</v>
          </cell>
          <cell r="E5247">
            <v>6.3213863372802734</v>
          </cell>
        </row>
        <row r="5248">
          <cell r="A5248">
            <v>44144</v>
          </cell>
          <cell r="B5248">
            <v>6.7566805588618708</v>
          </cell>
          <cell r="C5248">
            <v>7.2623913337953896</v>
          </cell>
          <cell r="D5248">
            <v>6.7342757477074304</v>
          </cell>
          <cell r="E5248">
            <v>6.9167156219482422</v>
          </cell>
        </row>
        <row r="5249">
          <cell r="A5249">
            <v>44145</v>
          </cell>
          <cell r="B5249">
            <v>7.006336663900913</v>
          </cell>
          <cell r="C5249">
            <v>7.4096251995923774</v>
          </cell>
          <cell r="D5249">
            <v>6.9807310716579059</v>
          </cell>
          <cell r="E5249">
            <v>7.3872203826904297</v>
          </cell>
        </row>
        <row r="5250">
          <cell r="A5250">
            <v>44146</v>
          </cell>
          <cell r="B5250">
            <v>7.4736388467860539</v>
          </cell>
          <cell r="C5250">
            <v>7.4768396218535944</v>
          </cell>
          <cell r="D5250">
            <v>7.1695719307094654</v>
          </cell>
          <cell r="E5250">
            <v>7.3232054710388184</v>
          </cell>
        </row>
        <row r="5251">
          <cell r="A5251">
            <v>44147</v>
          </cell>
          <cell r="B5251">
            <v>7.2783964767998519</v>
          </cell>
          <cell r="C5251">
            <v>7.304002069091279</v>
          </cell>
          <cell r="D5251">
            <v>6.9679285939556088</v>
          </cell>
          <cell r="E5251">
            <v>7.0127382278442383</v>
          </cell>
        </row>
        <row r="5252">
          <cell r="A5252">
            <v>44148</v>
          </cell>
          <cell r="B5252">
            <v>7.0479441177479556</v>
          </cell>
          <cell r="C5252">
            <v>7.297598418116408</v>
          </cell>
          <cell r="D5252">
            <v>7.0063346606963472</v>
          </cell>
          <cell r="E5252">
            <v>7.2431864738464364</v>
          </cell>
        </row>
        <row r="5253">
          <cell r="A5253">
            <v>44151</v>
          </cell>
          <cell r="B5253">
            <v>7.4256280313062124</v>
          </cell>
          <cell r="C5253">
            <v>7.5632576886906486</v>
          </cell>
          <cell r="D5253">
            <v>7.4032226070718554</v>
          </cell>
          <cell r="E5253">
            <v>7.4544343948364258</v>
          </cell>
        </row>
        <row r="5254">
          <cell r="A5254">
            <v>44152</v>
          </cell>
          <cell r="B5254">
            <v>7.377617919835056</v>
          </cell>
          <cell r="C5254">
            <v>7.7264944892288554</v>
          </cell>
          <cell r="D5254">
            <v>7.3552131033486514</v>
          </cell>
          <cell r="E5254">
            <v>7.582463264465332</v>
          </cell>
        </row>
        <row r="5255">
          <cell r="A5255">
            <v>44153</v>
          </cell>
          <cell r="B5255">
            <v>7.6784830568702347</v>
          </cell>
          <cell r="C5255">
            <v>7.7232926838666422</v>
          </cell>
          <cell r="D5255">
            <v>7.5376520156860352</v>
          </cell>
          <cell r="E5255">
            <v>7.5376520156860352</v>
          </cell>
        </row>
        <row r="5256">
          <cell r="A5256">
            <v>44154</v>
          </cell>
          <cell r="B5256">
            <v>7.5376529742765097</v>
          </cell>
          <cell r="C5256">
            <v>7.6624807675469011</v>
          </cell>
          <cell r="D5256">
            <v>7.4800408510195524</v>
          </cell>
          <cell r="E5256">
            <v>7.6240720748901367</v>
          </cell>
        </row>
        <row r="5257">
          <cell r="A5257">
            <v>44158</v>
          </cell>
          <cell r="B5257">
            <v>7.6976869949369826</v>
          </cell>
          <cell r="C5257">
            <v>8.0337610244750977</v>
          </cell>
          <cell r="D5257">
            <v>7.6944868306093799</v>
          </cell>
          <cell r="E5257">
            <v>8.0337610244750977</v>
          </cell>
        </row>
        <row r="5258">
          <cell r="A5258">
            <v>44159</v>
          </cell>
          <cell r="B5258">
            <v>8.2065979653407854</v>
          </cell>
          <cell r="C5258">
            <v>8.536270420120065</v>
          </cell>
          <cell r="D5258">
            <v>8.2065979653407854</v>
          </cell>
          <cell r="E5258">
            <v>8.3922386169433594</v>
          </cell>
        </row>
        <row r="5259">
          <cell r="A5259">
            <v>44160</v>
          </cell>
          <cell r="B5259">
            <v>8.3858388527088596</v>
          </cell>
          <cell r="C5259">
            <v>8.4818596612839467</v>
          </cell>
          <cell r="D5259">
            <v>8.2162014397084313</v>
          </cell>
          <cell r="E5259">
            <v>8.4018421173095703</v>
          </cell>
        </row>
        <row r="5260">
          <cell r="A5260">
            <v>44161</v>
          </cell>
          <cell r="B5260">
            <v>8.3026203435044259</v>
          </cell>
          <cell r="C5260">
            <v>8.3058211184483213</v>
          </cell>
          <cell r="D5260">
            <v>8.1809933375780144</v>
          </cell>
          <cell r="E5260">
            <v>8.2642116546630859</v>
          </cell>
        </row>
        <row r="5261">
          <cell r="A5261">
            <v>44162</v>
          </cell>
          <cell r="B5261">
            <v>8.2962184297502972</v>
          </cell>
          <cell r="C5261">
            <v>8.3410280560287102</v>
          </cell>
          <cell r="D5261">
            <v>8.1457856768975034</v>
          </cell>
          <cell r="E5261">
            <v>8.1617889404296875</v>
          </cell>
        </row>
        <row r="5262">
          <cell r="A5262">
            <v>44165</v>
          </cell>
          <cell r="B5262">
            <v>8.0849720386799273</v>
          </cell>
          <cell r="C5262">
            <v>8.2834151892294017</v>
          </cell>
          <cell r="D5262">
            <v>7.9505425516525516</v>
          </cell>
          <cell r="E5262">
            <v>7.9697465896606454</v>
          </cell>
        </row>
        <row r="5263">
          <cell r="A5263">
            <v>44166</v>
          </cell>
          <cell r="B5263">
            <v>8.1297818821135444</v>
          </cell>
          <cell r="C5263">
            <v>8.2482081090561632</v>
          </cell>
          <cell r="D5263">
            <v>8.0945745799025328</v>
          </cell>
          <cell r="E5263">
            <v>8.1937961578369141</v>
          </cell>
        </row>
        <row r="5264">
          <cell r="A5264">
            <v>44167</v>
          </cell>
          <cell r="B5264">
            <v>8.1937967558880587</v>
          </cell>
          <cell r="C5264">
            <v>8.4818597966976874</v>
          </cell>
          <cell r="D5264">
            <v>8.1073776604995427</v>
          </cell>
          <cell r="E5264">
            <v>8.2930183410644531</v>
          </cell>
        </row>
        <row r="5265">
          <cell r="A5265">
            <v>44168</v>
          </cell>
          <cell r="B5265">
            <v>8.3698351854328177</v>
          </cell>
          <cell r="C5265">
            <v>8.6066870482193902</v>
          </cell>
          <cell r="D5265">
            <v>8.337828044951296</v>
          </cell>
          <cell r="E5265">
            <v>8.5266695022583008</v>
          </cell>
        </row>
        <row r="5266">
          <cell r="A5266">
            <v>44169</v>
          </cell>
          <cell r="B5266">
            <v>8.70270811367444</v>
          </cell>
          <cell r="C5266">
            <v>8.8243345099465067</v>
          </cell>
          <cell r="D5266">
            <v>8.6610986496048952</v>
          </cell>
          <cell r="E5266">
            <v>8.8115320205688477</v>
          </cell>
        </row>
        <row r="5267">
          <cell r="A5267">
            <v>44172</v>
          </cell>
          <cell r="B5267">
            <v>8.7283134304367795</v>
          </cell>
          <cell r="C5267">
            <v>8.8947500605483789</v>
          </cell>
          <cell r="D5267">
            <v>8.5362712118838111</v>
          </cell>
          <cell r="E5267">
            <v>8.6418943405151367</v>
          </cell>
        </row>
        <row r="5268">
          <cell r="A5268">
            <v>44173</v>
          </cell>
          <cell r="B5268">
            <v>8.5810800079628233</v>
          </cell>
          <cell r="C5268">
            <v>8.6867031263646179</v>
          </cell>
          <cell r="D5268">
            <v>8.4690553404493265</v>
          </cell>
          <cell r="E5268">
            <v>8.5330696105957031</v>
          </cell>
        </row>
        <row r="5269">
          <cell r="A5269">
            <v>44174</v>
          </cell>
          <cell r="B5269">
            <v>8.5234680125828586</v>
          </cell>
          <cell r="C5269">
            <v>8.6322919148053447</v>
          </cell>
          <cell r="D5269">
            <v>8.4498520229868745</v>
          </cell>
          <cell r="E5269">
            <v>8.6226902008056641</v>
          </cell>
        </row>
        <row r="5270">
          <cell r="A5270">
            <v>44175</v>
          </cell>
          <cell r="B5270">
            <v>8.7027073140045985</v>
          </cell>
          <cell r="C5270">
            <v>9.0259782300175058</v>
          </cell>
          <cell r="D5270">
            <v>8.6835026659746735</v>
          </cell>
          <cell r="E5270">
            <v>8.9043512344360352</v>
          </cell>
        </row>
        <row r="5271">
          <cell r="A5271">
            <v>44176</v>
          </cell>
          <cell r="B5271">
            <v>8.7987295073187539</v>
          </cell>
          <cell r="C5271">
            <v>8.910754196647634</v>
          </cell>
          <cell r="D5271">
            <v>8.7315150600126916</v>
          </cell>
          <cell r="E5271">
            <v>8.8243350982666016</v>
          </cell>
        </row>
        <row r="5272">
          <cell r="A5272">
            <v>44179</v>
          </cell>
          <cell r="B5272">
            <v>8.9715664650913851</v>
          </cell>
          <cell r="C5272">
            <v>9.0483832273263989</v>
          </cell>
          <cell r="D5272">
            <v>8.8403377532958984</v>
          </cell>
          <cell r="E5272">
            <v>8.8403377532958984</v>
          </cell>
        </row>
        <row r="5273">
          <cell r="A5273">
            <v>44180</v>
          </cell>
          <cell r="B5273">
            <v>8.8403387390953316</v>
          </cell>
          <cell r="C5273">
            <v>8.9587643651481201</v>
          </cell>
          <cell r="D5273">
            <v>8.8403387390953316</v>
          </cell>
          <cell r="E5273">
            <v>8.9139547348022461</v>
          </cell>
        </row>
        <row r="5274">
          <cell r="A5274">
            <v>44181</v>
          </cell>
          <cell r="B5274">
            <v>8.9139555435917028</v>
          </cell>
          <cell r="C5274">
            <v>9.0387827311585358</v>
          </cell>
          <cell r="D5274">
            <v>8.7923285209238564</v>
          </cell>
          <cell r="E5274">
            <v>9.0227794647216797</v>
          </cell>
        </row>
        <row r="5275">
          <cell r="A5275">
            <v>44182</v>
          </cell>
          <cell r="B5275">
            <v>9.0579861602732876</v>
          </cell>
          <cell r="C5275">
            <v>9.0867925262994742</v>
          </cell>
          <cell r="D5275">
            <v>8.9843701628665595</v>
          </cell>
          <cell r="E5275">
            <v>9.0387821197509766</v>
          </cell>
        </row>
        <row r="5276">
          <cell r="A5276">
            <v>44183</v>
          </cell>
          <cell r="B5276">
            <v>8.9939727783203125</v>
          </cell>
          <cell r="C5276">
            <v>9.0643880028291459</v>
          </cell>
          <cell r="D5276">
            <v>8.9683671866366055</v>
          </cell>
          <cell r="E5276">
            <v>8.9939727783203125</v>
          </cell>
        </row>
        <row r="5277">
          <cell r="A5277">
            <v>44186</v>
          </cell>
          <cell r="B5277">
            <v>8.7027083108813734</v>
          </cell>
          <cell r="C5277">
            <v>8.7987291200885913</v>
          </cell>
          <cell r="D5277">
            <v>8.4882612671988653</v>
          </cell>
          <cell r="E5277">
            <v>8.6482963562011719</v>
          </cell>
        </row>
        <row r="5278">
          <cell r="A5278">
            <v>44187</v>
          </cell>
          <cell r="B5278">
            <v>8.7059074384011499</v>
          </cell>
          <cell r="C5278">
            <v>8.7923259061395242</v>
          </cell>
          <cell r="D5278">
            <v>8.6578964323977967</v>
          </cell>
          <cell r="E5278">
            <v>8.7315130233764648</v>
          </cell>
        </row>
        <row r="5279">
          <cell r="A5279">
            <v>44188</v>
          </cell>
          <cell r="B5279">
            <v>8.7795243728681367</v>
          </cell>
          <cell r="C5279">
            <v>9.0419818000047769</v>
          </cell>
          <cell r="D5279">
            <v>8.7539187851105478</v>
          </cell>
          <cell r="E5279">
            <v>8.9459609985351562</v>
          </cell>
        </row>
        <row r="5280">
          <cell r="A5280">
            <v>44193</v>
          </cell>
          <cell r="B5280">
            <v>9.0771887919284602</v>
          </cell>
          <cell r="C5280">
            <v>9.1283999622522494</v>
          </cell>
          <cell r="D5280">
            <v>9.0195760726928711</v>
          </cell>
          <cell r="E5280">
            <v>9.0195760726928711</v>
          </cell>
        </row>
        <row r="5281">
          <cell r="A5281">
            <v>44194</v>
          </cell>
          <cell r="B5281">
            <v>9.083590058410044</v>
          </cell>
          <cell r="C5281">
            <v>9.0995939312675258</v>
          </cell>
          <cell r="D5281">
            <v>8.9587629025483224</v>
          </cell>
          <cell r="E5281">
            <v>9.0483827590942383</v>
          </cell>
        </row>
        <row r="5282">
          <cell r="A5282">
            <v>44195</v>
          </cell>
          <cell r="B5282">
            <v>9.0739901123530551</v>
          </cell>
          <cell r="C5282">
            <v>9.1187997441100865</v>
          </cell>
          <cell r="D5282">
            <v>9.0259797054011717</v>
          </cell>
          <cell r="E5282">
            <v>9.0707893371582031</v>
          </cell>
        </row>
        <row r="5283">
          <cell r="A5283">
            <v>44200</v>
          </cell>
          <cell r="B5283">
            <v>9.1700089284074977</v>
          </cell>
          <cell r="C5283">
            <v>9.3396463138634473</v>
          </cell>
          <cell r="D5283">
            <v>9.131600855408049</v>
          </cell>
          <cell r="E5283">
            <v>9.2532272338867187</v>
          </cell>
        </row>
        <row r="5284">
          <cell r="A5284">
            <v>44201</v>
          </cell>
          <cell r="B5284">
            <v>9.2500278087497243</v>
          </cell>
          <cell r="C5284">
            <v>9.6597178469149156</v>
          </cell>
          <cell r="D5284">
            <v>9.0387815449809832</v>
          </cell>
          <cell r="E5284">
            <v>9.6149082183837891</v>
          </cell>
        </row>
        <row r="5285">
          <cell r="A5285">
            <v>44202</v>
          </cell>
          <cell r="B5285">
            <v>9.6533144864439251</v>
          </cell>
          <cell r="C5285">
            <v>9.8901662950195508</v>
          </cell>
          <cell r="D5285">
            <v>9.6181065789241398</v>
          </cell>
          <cell r="E5285">
            <v>9.6341104507446289</v>
          </cell>
        </row>
        <row r="5286">
          <cell r="A5286">
            <v>44203</v>
          </cell>
          <cell r="B5286">
            <v>9.7109291411230032</v>
          </cell>
          <cell r="C5286">
            <v>9.9701858114774708</v>
          </cell>
          <cell r="D5286">
            <v>9.7109291411230032</v>
          </cell>
          <cell r="E5286">
            <v>9.922175407409668</v>
          </cell>
        </row>
        <row r="5287">
          <cell r="A5287">
            <v>44204</v>
          </cell>
          <cell r="B5287">
            <v>10.069406980008321</v>
          </cell>
          <cell r="C5287">
            <v>10.16542839467566</v>
          </cell>
          <cell r="D5287">
            <v>9.7141295161467749</v>
          </cell>
          <cell r="E5287">
            <v>9.9605836868286133</v>
          </cell>
        </row>
        <row r="5288">
          <cell r="A5288">
            <v>44207</v>
          </cell>
          <cell r="B5288">
            <v>9.7973485200407033</v>
          </cell>
          <cell r="C5288">
            <v>9.9413797364383871</v>
          </cell>
          <cell r="D5288">
            <v>9.7301334640001098</v>
          </cell>
          <cell r="E5288">
            <v>9.8773660659790039</v>
          </cell>
        </row>
        <row r="5289">
          <cell r="A5289">
            <v>44208</v>
          </cell>
          <cell r="B5289">
            <v>9.9605849746661388</v>
          </cell>
          <cell r="C5289">
            <v>10.10141542427673</v>
          </cell>
          <cell r="D5289">
            <v>9.8037500381469727</v>
          </cell>
          <cell r="E5289">
            <v>9.8037500381469727</v>
          </cell>
        </row>
        <row r="5290">
          <cell r="A5290">
            <v>44209</v>
          </cell>
          <cell r="B5290">
            <v>9.8197522954634966</v>
          </cell>
          <cell r="C5290">
            <v>9.8773650201164305</v>
          </cell>
          <cell r="D5290">
            <v>9.2820343460166015</v>
          </cell>
          <cell r="E5290">
            <v>9.3300447463989258</v>
          </cell>
        </row>
        <row r="5291">
          <cell r="A5291">
            <v>44210</v>
          </cell>
          <cell r="B5291">
            <v>9.336446534593259</v>
          </cell>
          <cell r="C5291">
            <v>9.4964816136157797</v>
          </cell>
          <cell r="D5291">
            <v>9.1924147192788386</v>
          </cell>
          <cell r="E5291">
            <v>9.4260663986206055</v>
          </cell>
        </row>
        <row r="5292">
          <cell r="A5292">
            <v>44211</v>
          </cell>
          <cell r="B5292">
            <v>9.2980395837808683</v>
          </cell>
          <cell r="C5292">
            <v>9.3076419100905596</v>
          </cell>
          <cell r="D5292">
            <v>8.9715684255627668</v>
          </cell>
          <cell r="E5292">
            <v>9.0003747940063477</v>
          </cell>
        </row>
        <row r="5293">
          <cell r="A5293">
            <v>44214</v>
          </cell>
          <cell r="B5293">
            <v>9.0611870047910212</v>
          </cell>
          <cell r="C5293">
            <v>9.2340252022709635</v>
          </cell>
          <cell r="D5293">
            <v>8.9651661909591276</v>
          </cell>
          <cell r="E5293">
            <v>8.984370231628418</v>
          </cell>
        </row>
        <row r="5294">
          <cell r="A5294">
            <v>44215</v>
          </cell>
          <cell r="B5294">
            <v>9.1155966957013916</v>
          </cell>
          <cell r="C5294">
            <v>9.2372236808330843</v>
          </cell>
          <cell r="D5294">
            <v>8.8467377512353558</v>
          </cell>
          <cell r="E5294">
            <v>9.1828117370605469</v>
          </cell>
        </row>
        <row r="5295">
          <cell r="A5295">
            <v>44216</v>
          </cell>
          <cell r="B5295">
            <v>9.2660320458023193</v>
          </cell>
          <cell r="C5295">
            <v>9.3204440013538044</v>
          </cell>
          <cell r="D5295">
            <v>8.9971730431344401</v>
          </cell>
          <cell r="E5295">
            <v>9.029179573059082</v>
          </cell>
        </row>
        <row r="5296">
          <cell r="A5296">
            <v>44217</v>
          </cell>
          <cell r="B5296">
            <v>8.968366455635481</v>
          </cell>
          <cell r="C5296">
            <v>9.0899928535981029</v>
          </cell>
          <cell r="D5296">
            <v>8.805130593024959</v>
          </cell>
          <cell r="E5296">
            <v>8.8179330825805664</v>
          </cell>
        </row>
        <row r="5297">
          <cell r="A5297">
            <v>44218</v>
          </cell>
          <cell r="B5297">
            <v>8.6194898481254949</v>
          </cell>
          <cell r="C5297">
            <v>8.7187114307224007</v>
          </cell>
          <cell r="D5297">
            <v>8.5010636156179054</v>
          </cell>
          <cell r="E5297">
            <v>8.6707010269165039</v>
          </cell>
        </row>
        <row r="5298">
          <cell r="A5298">
            <v>44222</v>
          </cell>
          <cell r="B5298">
            <v>8.7219118807050915</v>
          </cell>
          <cell r="C5298">
            <v>8.9523621766774237</v>
          </cell>
          <cell r="D5298">
            <v>8.584281613900707</v>
          </cell>
          <cell r="E5298">
            <v>8.6418943405151367</v>
          </cell>
        </row>
        <row r="5299">
          <cell r="A5299">
            <v>44223</v>
          </cell>
          <cell r="B5299">
            <v>8.5810808133478869</v>
          </cell>
          <cell r="C5299">
            <v>9.0163764260335331</v>
          </cell>
          <cell r="D5299">
            <v>8.4914615593140539</v>
          </cell>
          <cell r="E5299">
            <v>8.7699222564697266</v>
          </cell>
        </row>
        <row r="5300">
          <cell r="A5300">
            <v>44224</v>
          </cell>
          <cell r="B5300">
            <v>8.744317001778267</v>
          </cell>
          <cell r="C5300">
            <v>9.1059966380272961</v>
          </cell>
          <cell r="D5300">
            <v>8.7411162267998659</v>
          </cell>
          <cell r="E5300">
            <v>8.8851480484008789</v>
          </cell>
        </row>
        <row r="5301">
          <cell r="A5301">
            <v>44225</v>
          </cell>
          <cell r="B5301">
            <v>8.8083323141685259</v>
          </cell>
          <cell r="C5301">
            <v>8.8595434988625481</v>
          </cell>
          <cell r="D5301">
            <v>8.5426740646362305</v>
          </cell>
          <cell r="E5301">
            <v>8.5426740646362305</v>
          </cell>
        </row>
        <row r="5302">
          <cell r="A5302">
            <v>44228</v>
          </cell>
          <cell r="B5302">
            <v>8.7251129279493949</v>
          </cell>
          <cell r="C5302">
            <v>8.8595424240845215</v>
          </cell>
          <cell r="D5302">
            <v>8.5874826568485023</v>
          </cell>
          <cell r="E5302">
            <v>8.8115320205688477</v>
          </cell>
        </row>
        <row r="5303">
          <cell r="A5303">
            <v>44229</v>
          </cell>
          <cell r="B5303">
            <v>9.0899946696298706</v>
          </cell>
          <cell r="C5303">
            <v>9.3268465733391412</v>
          </cell>
          <cell r="D5303">
            <v>9.0259809880921278</v>
          </cell>
          <cell r="E5303">
            <v>9.173213005065918</v>
          </cell>
        </row>
        <row r="5304">
          <cell r="A5304">
            <v>44230</v>
          </cell>
          <cell r="B5304">
            <v>9.27563322338424</v>
          </cell>
          <cell r="C5304">
            <v>9.3268444008802653</v>
          </cell>
          <cell r="D5304">
            <v>9.1732108683921911</v>
          </cell>
          <cell r="E5304">
            <v>9.2628307342529297</v>
          </cell>
        </row>
        <row r="5305">
          <cell r="A5305">
            <v>44231</v>
          </cell>
          <cell r="B5305">
            <v>9.2276213218695986</v>
          </cell>
          <cell r="C5305">
            <v>9.2788324910469466</v>
          </cell>
          <cell r="D5305">
            <v>9.0291775834434027</v>
          </cell>
          <cell r="E5305">
            <v>9.2244205474853516</v>
          </cell>
        </row>
        <row r="5306">
          <cell r="A5306">
            <v>44232</v>
          </cell>
          <cell r="B5306">
            <v>9.275632185846824</v>
          </cell>
          <cell r="C5306">
            <v>9.630910224160143</v>
          </cell>
          <cell r="D5306">
            <v>9.0643859496835884</v>
          </cell>
          <cell r="E5306">
            <v>9.2308225631713867</v>
          </cell>
        </row>
        <row r="5307">
          <cell r="A5307">
            <v>44235</v>
          </cell>
          <cell r="B5307">
            <v>9.1252002970239587</v>
          </cell>
          <cell r="C5307">
            <v>9.3780554049231899</v>
          </cell>
          <cell r="D5307">
            <v>8.8979501669137697</v>
          </cell>
          <cell r="E5307">
            <v>8.9971723556518555</v>
          </cell>
        </row>
        <row r="5308">
          <cell r="A5308">
            <v>44236</v>
          </cell>
          <cell r="B5308">
            <v>8.9779677969131555</v>
          </cell>
          <cell r="C5308">
            <v>9.0803907615267381</v>
          </cell>
          <cell r="D5308">
            <v>8.7635207640252233</v>
          </cell>
          <cell r="E5308">
            <v>8.814732551574707</v>
          </cell>
        </row>
        <row r="5309">
          <cell r="A5309">
            <v>44237</v>
          </cell>
          <cell r="B5309">
            <v>8.8787470854439974</v>
          </cell>
          <cell r="C5309">
            <v>8.9747685096880652</v>
          </cell>
          <cell r="D5309">
            <v>8.6803039075467261</v>
          </cell>
          <cell r="E5309">
            <v>8.8979511260986328</v>
          </cell>
        </row>
        <row r="5310">
          <cell r="A5310">
            <v>44238</v>
          </cell>
          <cell r="B5310">
            <v>9.0067748027818038</v>
          </cell>
          <cell r="C5310">
            <v>9.1220002646378298</v>
          </cell>
          <cell r="D5310">
            <v>8.920356316875214</v>
          </cell>
          <cell r="E5310">
            <v>8.9875707626342773</v>
          </cell>
        </row>
        <row r="5311">
          <cell r="A5311">
            <v>44239</v>
          </cell>
          <cell r="B5311">
            <v>8.9011519890055819</v>
          </cell>
          <cell r="C5311">
            <v>9.1187998201877569</v>
          </cell>
          <cell r="D5311">
            <v>8.8371383160308223</v>
          </cell>
          <cell r="E5311">
            <v>9.1027965545654297</v>
          </cell>
        </row>
        <row r="5312">
          <cell r="A5312">
            <v>44244</v>
          </cell>
          <cell r="B5312">
            <v>9.1284007789388877</v>
          </cell>
          <cell r="C5312">
            <v>9.4740765147935324</v>
          </cell>
          <cell r="D5312">
            <v>9.0035730059320986</v>
          </cell>
          <cell r="E5312">
            <v>9.4708757400512695</v>
          </cell>
        </row>
        <row r="5313">
          <cell r="A5313">
            <v>44245</v>
          </cell>
          <cell r="B5313">
            <v>9.7237314514343076</v>
          </cell>
          <cell r="C5313">
            <v>9.8965696354753909</v>
          </cell>
          <cell r="D5313">
            <v>9.2948379872459768</v>
          </cell>
          <cell r="E5313">
            <v>9.3684539794921875</v>
          </cell>
        </row>
        <row r="5314">
          <cell r="A5314">
            <v>44246</v>
          </cell>
          <cell r="B5314">
            <v>8.9715669454670905</v>
          </cell>
          <cell r="C5314">
            <v>9.1187989283462851</v>
          </cell>
          <cell r="D5314">
            <v>8.6963064081889883</v>
          </cell>
          <cell r="E5314">
            <v>8.7475175857543945</v>
          </cell>
        </row>
        <row r="5315">
          <cell r="A5315">
            <v>44249</v>
          </cell>
          <cell r="B5315">
            <v>7.2975987409943004</v>
          </cell>
          <cell r="C5315">
            <v>7.4256272817542879</v>
          </cell>
          <cell r="D5315">
            <v>6.8495006797903208</v>
          </cell>
          <cell r="E5315">
            <v>6.9359197616577148</v>
          </cell>
        </row>
        <row r="5316">
          <cell r="A5316">
            <v>44250</v>
          </cell>
          <cell r="B5316">
            <v>7.377617210353109</v>
          </cell>
          <cell r="C5316">
            <v>7.7649024353978051</v>
          </cell>
          <cell r="D5316">
            <v>7.2687933031825596</v>
          </cell>
          <cell r="E5316">
            <v>7.7008881568908691</v>
          </cell>
        </row>
        <row r="5317">
          <cell r="A5317">
            <v>44251</v>
          </cell>
          <cell r="B5317">
            <v>7.8577237752742004</v>
          </cell>
          <cell r="C5317">
            <v>8.001755620639921</v>
          </cell>
          <cell r="D5317">
            <v>7.6848861713208407</v>
          </cell>
          <cell r="E5317">
            <v>7.8097133636474609</v>
          </cell>
        </row>
        <row r="5318">
          <cell r="A5318">
            <v>44252</v>
          </cell>
          <cell r="B5318">
            <v>8.0017550238977879</v>
          </cell>
          <cell r="C5318">
            <v>8.0817725741367656</v>
          </cell>
          <cell r="D5318">
            <v>7.393621764178647</v>
          </cell>
          <cell r="E5318">
            <v>7.4224281311035156</v>
          </cell>
        </row>
        <row r="5319">
          <cell r="A5319">
            <v>44253</v>
          </cell>
          <cell r="B5319">
            <v>7.4256286979939299</v>
          </cell>
          <cell r="C5319">
            <v>7.496043920453479</v>
          </cell>
          <cell r="D5319">
            <v>7.0319418978968171</v>
          </cell>
          <cell r="E5319">
            <v>7.1183609962463379</v>
          </cell>
        </row>
        <row r="5320">
          <cell r="A5320">
            <v>44256</v>
          </cell>
          <cell r="B5320">
            <v>7.2976003545745698</v>
          </cell>
          <cell r="C5320">
            <v>7.3744177402098678</v>
          </cell>
          <cell r="D5320">
            <v>7.015938845691835</v>
          </cell>
          <cell r="E5320">
            <v>7.0415444374084473</v>
          </cell>
        </row>
        <row r="5321">
          <cell r="A5321">
            <v>44257</v>
          </cell>
          <cell r="B5321">
            <v>6.9903320758248197</v>
          </cell>
          <cell r="C5321">
            <v>7.1471663749669032</v>
          </cell>
          <cell r="D5321">
            <v>6.6158499785311564</v>
          </cell>
          <cell r="E5321">
            <v>7.0383424758911133</v>
          </cell>
        </row>
        <row r="5322">
          <cell r="A5322">
            <v>44258</v>
          </cell>
          <cell r="B5322">
            <v>6.9775280390670469</v>
          </cell>
          <cell r="C5322">
            <v>7.0063343973321768</v>
          </cell>
          <cell r="D5322">
            <v>6.5550355984921804</v>
          </cell>
          <cell r="E5322">
            <v>6.7822856903076172</v>
          </cell>
        </row>
        <row r="5323">
          <cell r="A5323">
            <v>44259</v>
          </cell>
          <cell r="B5323">
            <v>6.8174943987912808</v>
          </cell>
          <cell r="C5323">
            <v>7.1695717090237601</v>
          </cell>
          <cell r="D5323">
            <v>6.7598822808132271</v>
          </cell>
          <cell r="E5323">
            <v>7.1119589805603027</v>
          </cell>
        </row>
        <row r="5324">
          <cell r="A5324">
            <v>44260</v>
          </cell>
          <cell r="B5324">
            <v>7.1823747433797234</v>
          </cell>
          <cell r="C5324">
            <v>7.4320290837967953</v>
          </cell>
          <cell r="D5324">
            <v>7.1343643402599328</v>
          </cell>
          <cell r="E5324">
            <v>7.1663708686828613</v>
          </cell>
        </row>
        <row r="5325">
          <cell r="A5325">
            <v>44263</v>
          </cell>
          <cell r="B5325">
            <v>7.0223404067619564</v>
          </cell>
          <cell r="C5325">
            <v>7.1311643243419436</v>
          </cell>
          <cell r="D5325">
            <v>6.7086711446567469</v>
          </cell>
          <cell r="E5325">
            <v>6.753481388092041</v>
          </cell>
        </row>
        <row r="5326">
          <cell r="A5326">
            <v>44264</v>
          </cell>
          <cell r="B5326">
            <v>6.8366981004875447</v>
          </cell>
          <cell r="C5326">
            <v>7.0255395240467831</v>
          </cell>
          <cell r="D5326">
            <v>6.6766630371651603</v>
          </cell>
          <cell r="E5326">
            <v>6.9103140830993652</v>
          </cell>
        </row>
        <row r="5327">
          <cell r="A5327">
            <v>44265</v>
          </cell>
          <cell r="B5327">
            <v>7.0223388527001527</v>
          </cell>
          <cell r="C5327">
            <v>7.150366783142089</v>
          </cell>
          <cell r="D5327">
            <v>6.907113410059746</v>
          </cell>
          <cell r="E5327">
            <v>7.1503667831420898</v>
          </cell>
        </row>
        <row r="5328">
          <cell r="A5328">
            <v>44266</v>
          </cell>
          <cell r="B5328">
            <v>7.2399873610478256</v>
          </cell>
          <cell r="C5328">
            <v>7.5184480611927107</v>
          </cell>
          <cell r="D5328">
            <v>7.2367865861572032</v>
          </cell>
          <cell r="E5328">
            <v>7.4544343948364258</v>
          </cell>
        </row>
        <row r="5329">
          <cell r="A5329">
            <v>44267</v>
          </cell>
          <cell r="B5329">
            <v>7.4096226595811716</v>
          </cell>
          <cell r="C5329">
            <v>7.4832386357336498</v>
          </cell>
          <cell r="D5329">
            <v>7.3168026484509312</v>
          </cell>
          <cell r="E5329">
            <v>7.4160242080688477</v>
          </cell>
        </row>
        <row r="5330">
          <cell r="A5330">
            <v>44270</v>
          </cell>
          <cell r="B5330">
            <v>7.3968216625201757</v>
          </cell>
          <cell r="C5330">
            <v>7.5760607828699582</v>
          </cell>
          <cell r="D5330">
            <v>7.3936208876318279</v>
          </cell>
          <cell r="E5330">
            <v>7.5696592330932617</v>
          </cell>
        </row>
        <row r="5331">
          <cell r="A5331">
            <v>44271</v>
          </cell>
          <cell r="B5331">
            <v>7.5632589042541882</v>
          </cell>
          <cell r="C5331">
            <v>7.5792627812794366</v>
          </cell>
          <cell r="D5331">
            <v>7.4352309404796344</v>
          </cell>
          <cell r="E5331">
            <v>7.4512348175048828</v>
          </cell>
        </row>
        <row r="5332">
          <cell r="A5332">
            <v>44272</v>
          </cell>
          <cell r="B5332">
            <v>7.4064235639670546</v>
          </cell>
          <cell r="C5332">
            <v>7.7232929601007321</v>
          </cell>
          <cell r="D5332">
            <v>7.3968218495446241</v>
          </cell>
          <cell r="E5332">
            <v>7.7072896957397461</v>
          </cell>
        </row>
        <row r="5333">
          <cell r="A5333">
            <v>44273</v>
          </cell>
          <cell r="B5333">
            <v>7.6432750125993074</v>
          </cell>
          <cell r="C5333">
            <v>7.6496765621988887</v>
          </cell>
          <cell r="D5333">
            <v>7.3840183586699499</v>
          </cell>
          <cell r="E5333">
            <v>7.4384303092956543</v>
          </cell>
        </row>
        <row r="5334">
          <cell r="A5334">
            <v>44274</v>
          </cell>
          <cell r="B5334">
            <v>7.4480343285087347</v>
          </cell>
          <cell r="C5334">
            <v>7.6944885498054036</v>
          </cell>
          <cell r="D5334">
            <v>7.4192279592410459</v>
          </cell>
          <cell r="E5334">
            <v>7.6816854476928711</v>
          </cell>
        </row>
        <row r="5335">
          <cell r="A5335">
            <v>44277</v>
          </cell>
          <cell r="B5335">
            <v>7.5824628553879636</v>
          </cell>
          <cell r="C5335">
            <v>7.6112692208836448</v>
          </cell>
          <cell r="D5335">
            <v>7.4352302528005501</v>
          </cell>
          <cell r="E5335">
            <v>7.5280508995056152</v>
          </cell>
        </row>
        <row r="5336">
          <cell r="A5336">
            <v>44278</v>
          </cell>
          <cell r="B5336">
            <v>7.4160269957521363</v>
          </cell>
          <cell r="C5336">
            <v>7.563259003401579</v>
          </cell>
          <cell r="D5336">
            <v>7.2976007461547852</v>
          </cell>
          <cell r="E5336">
            <v>7.2976007461547852</v>
          </cell>
        </row>
        <row r="5337">
          <cell r="A5337">
            <v>44279</v>
          </cell>
          <cell r="B5337">
            <v>7.4224275652686327</v>
          </cell>
          <cell r="C5337">
            <v>7.5344522491603021</v>
          </cell>
          <cell r="D5337">
            <v>7.3040013313293457</v>
          </cell>
          <cell r="E5337">
            <v>7.3040013313293457</v>
          </cell>
        </row>
        <row r="5338">
          <cell r="A5338">
            <v>44280</v>
          </cell>
          <cell r="B5338">
            <v>7.2655926337746939</v>
          </cell>
          <cell r="C5338">
            <v>7.4576342349788414</v>
          </cell>
          <cell r="D5338">
            <v>7.0927544601085266</v>
          </cell>
          <cell r="E5338">
            <v>7.4256277084350586</v>
          </cell>
        </row>
        <row r="5339">
          <cell r="A5339">
            <v>44281</v>
          </cell>
          <cell r="B5339">
            <v>7.5152459242313743</v>
          </cell>
          <cell r="C5339">
            <v>7.6432738442254227</v>
          </cell>
          <cell r="D5339">
            <v>7.3968203271688573</v>
          </cell>
          <cell r="E5339">
            <v>7.5088443756103516</v>
          </cell>
        </row>
        <row r="5340">
          <cell r="A5340">
            <v>44284</v>
          </cell>
          <cell r="B5340">
            <v>7.4704382860004692</v>
          </cell>
          <cell r="C5340">
            <v>7.6272726058959952</v>
          </cell>
          <cell r="D5340">
            <v>7.4512342455298084</v>
          </cell>
          <cell r="E5340">
            <v>7.6272726058959961</v>
          </cell>
        </row>
        <row r="5341">
          <cell r="A5341">
            <v>44285</v>
          </cell>
          <cell r="B5341">
            <v>7.5664590988392204</v>
          </cell>
          <cell r="C5341">
            <v>7.6784837874747209</v>
          </cell>
          <cell r="D5341">
            <v>7.5440542832092072</v>
          </cell>
          <cell r="E5341">
            <v>7.6272726058959961</v>
          </cell>
        </row>
        <row r="5342">
          <cell r="A5342">
            <v>44286</v>
          </cell>
          <cell r="B5342">
            <v>7.6176693462031384</v>
          </cell>
          <cell r="C5342">
            <v>7.7552996087493176</v>
          </cell>
          <cell r="D5342">
            <v>7.6112684071548742</v>
          </cell>
          <cell r="E5342">
            <v>7.7136907577514648</v>
          </cell>
        </row>
        <row r="5343">
          <cell r="A5343">
            <v>44287</v>
          </cell>
          <cell r="B5343">
            <v>7.7745048268782559</v>
          </cell>
          <cell r="C5343">
            <v>7.8065113559203336</v>
          </cell>
          <cell r="D5343">
            <v>7.6112689647249443</v>
          </cell>
          <cell r="E5343">
            <v>7.6464762687683114</v>
          </cell>
        </row>
        <row r="5344">
          <cell r="A5344">
            <v>44291</v>
          </cell>
          <cell r="B5344">
            <v>7.7232914123476784</v>
          </cell>
          <cell r="C5344">
            <v>7.7456968326425617</v>
          </cell>
          <cell r="D5344">
            <v>7.5792602305065406</v>
          </cell>
          <cell r="E5344">
            <v>7.6944856643676758</v>
          </cell>
        </row>
        <row r="5345">
          <cell r="A5345">
            <v>44292</v>
          </cell>
          <cell r="B5345">
            <v>7.7392952938590094</v>
          </cell>
          <cell r="C5345">
            <v>7.8001087851949906</v>
          </cell>
          <cell r="D5345">
            <v>7.6528762183529242</v>
          </cell>
          <cell r="E5345">
            <v>7.6880841255187988</v>
          </cell>
        </row>
        <row r="5346">
          <cell r="A5346">
            <v>44293</v>
          </cell>
          <cell r="B5346">
            <v>7.6624814050095811</v>
          </cell>
          <cell r="C5346">
            <v>7.7905093737073603</v>
          </cell>
          <cell r="D5346">
            <v>7.6592806294814482</v>
          </cell>
          <cell r="E5346">
            <v>7.6816854476928711</v>
          </cell>
        </row>
        <row r="5347">
          <cell r="A5347">
            <v>44294</v>
          </cell>
          <cell r="B5347">
            <v>7.6752849884134786</v>
          </cell>
          <cell r="C5347">
            <v>7.6944896443140598</v>
          </cell>
          <cell r="D5347">
            <v>7.4800425373090178</v>
          </cell>
          <cell r="E5347">
            <v>7.5856657028198242</v>
          </cell>
        </row>
        <row r="5348">
          <cell r="A5348">
            <v>44295</v>
          </cell>
          <cell r="B5348">
            <v>7.5216488307388154</v>
          </cell>
          <cell r="C5348">
            <v>7.6112686961564</v>
          </cell>
          <cell r="D5348">
            <v>7.4800399781610647</v>
          </cell>
          <cell r="E5348">
            <v>7.5696592330932617</v>
          </cell>
        </row>
        <row r="5349">
          <cell r="A5349">
            <v>44298</v>
          </cell>
          <cell r="B5349">
            <v>7.6688810832919279</v>
          </cell>
          <cell r="C5349">
            <v>7.8001104164031636</v>
          </cell>
          <cell r="D5349">
            <v>7.6112689647249443</v>
          </cell>
          <cell r="E5349">
            <v>7.6464762687683114</v>
          </cell>
        </row>
        <row r="5350">
          <cell r="A5350">
            <v>44299</v>
          </cell>
          <cell r="B5350">
            <v>7.6752822453289999</v>
          </cell>
          <cell r="C5350">
            <v>7.7168917077571058</v>
          </cell>
          <cell r="D5350">
            <v>7.58246221692505</v>
          </cell>
          <cell r="E5350">
            <v>7.672081470489502</v>
          </cell>
        </row>
        <row r="5351">
          <cell r="A5351">
            <v>44300</v>
          </cell>
          <cell r="B5351">
            <v>7.7456988715219941</v>
          </cell>
          <cell r="C5351">
            <v>7.8673252755689189</v>
          </cell>
          <cell r="D5351">
            <v>7.6752830387446949</v>
          </cell>
          <cell r="E5351">
            <v>7.7937092781066886</v>
          </cell>
        </row>
        <row r="5352">
          <cell r="A5352">
            <v>44301</v>
          </cell>
          <cell r="B5352">
            <v>7.8409641841942053</v>
          </cell>
          <cell r="C5352">
            <v>7.8839734133390484</v>
          </cell>
          <cell r="D5352">
            <v>7.6159912784353976</v>
          </cell>
          <cell r="E5352">
            <v>7.6391501426696777</v>
          </cell>
        </row>
        <row r="5353">
          <cell r="A5353">
            <v>44302</v>
          </cell>
          <cell r="B5353">
            <v>7.6523846223784977</v>
          </cell>
          <cell r="C5353">
            <v>7.6887774892029102</v>
          </cell>
          <cell r="D5353">
            <v>7.5465151527421872</v>
          </cell>
          <cell r="E5353">
            <v>7.5928335189819336</v>
          </cell>
        </row>
        <row r="5354">
          <cell r="A5354">
            <v>44305</v>
          </cell>
          <cell r="B5354">
            <v>7.5928318897009586</v>
          </cell>
          <cell r="C5354">
            <v>8.2346655694034343</v>
          </cell>
          <cell r="D5354">
            <v>7.5332801680512764</v>
          </cell>
          <cell r="E5354">
            <v>8.0328521728515625</v>
          </cell>
        </row>
        <row r="5355">
          <cell r="A5355">
            <v>44306</v>
          </cell>
          <cell r="B5355">
            <v>8.0493954769551426</v>
          </cell>
          <cell r="C5355">
            <v>8.1354145757192811</v>
          </cell>
          <cell r="D5355">
            <v>7.8608154120241354</v>
          </cell>
          <cell r="E5355">
            <v>7.8806657791137704</v>
          </cell>
        </row>
        <row r="5356">
          <cell r="A5356">
            <v>44308</v>
          </cell>
          <cell r="B5356">
            <v>7.9865354249464007</v>
          </cell>
          <cell r="C5356">
            <v>8.0030779237537129</v>
          </cell>
          <cell r="D5356">
            <v>7.8244227228255809</v>
          </cell>
          <cell r="E5356">
            <v>7.8442730903625488</v>
          </cell>
        </row>
        <row r="5357">
          <cell r="A5357">
            <v>44309</v>
          </cell>
          <cell r="B5357">
            <v>7.9005156178703464</v>
          </cell>
          <cell r="C5357">
            <v>7.9203666146642719</v>
          </cell>
          <cell r="D5357">
            <v>7.7781042927998847</v>
          </cell>
          <cell r="E5357">
            <v>7.8376560211181641</v>
          </cell>
        </row>
        <row r="5358">
          <cell r="A5358">
            <v>44312</v>
          </cell>
          <cell r="B5358">
            <v>7.8905909833734569</v>
          </cell>
          <cell r="C5358">
            <v>7.9567590815440576</v>
          </cell>
          <cell r="D5358">
            <v>7.8111888869496759</v>
          </cell>
          <cell r="E5358">
            <v>7.8674321174621582</v>
          </cell>
        </row>
        <row r="5359">
          <cell r="A5359">
            <v>44313</v>
          </cell>
          <cell r="B5359">
            <v>7.8806656879634254</v>
          </cell>
          <cell r="C5359">
            <v>7.9964606515385892</v>
          </cell>
          <cell r="D5359">
            <v>7.6424593925476083</v>
          </cell>
          <cell r="E5359">
            <v>7.6424593925476074</v>
          </cell>
        </row>
        <row r="5360">
          <cell r="A5360">
            <v>44314</v>
          </cell>
          <cell r="B5360">
            <v>7.741711109662325</v>
          </cell>
          <cell r="C5360">
            <v>7.9699925151011817</v>
          </cell>
          <cell r="D5360">
            <v>7.7284777433785328</v>
          </cell>
          <cell r="E5360">
            <v>7.9203662872314453</v>
          </cell>
        </row>
        <row r="5361">
          <cell r="A5361">
            <v>44315</v>
          </cell>
          <cell r="B5361">
            <v>7.9799186646152753</v>
          </cell>
          <cell r="C5361">
            <v>8.0361618957347982</v>
          </cell>
          <cell r="D5361">
            <v>7.7483287409391783</v>
          </cell>
          <cell r="E5361">
            <v>7.8144974708557129</v>
          </cell>
        </row>
        <row r="5362">
          <cell r="A5362">
            <v>44316</v>
          </cell>
          <cell r="B5362">
            <v>7.7417117417411694</v>
          </cell>
          <cell r="C5362">
            <v>7.9170584342977453</v>
          </cell>
          <cell r="D5362">
            <v>7.7020110086166689</v>
          </cell>
          <cell r="E5362">
            <v>7.8144974708557129</v>
          </cell>
        </row>
        <row r="5363">
          <cell r="A5363">
            <v>44319</v>
          </cell>
          <cell r="B5363">
            <v>7.8740468547834297</v>
          </cell>
          <cell r="C5363">
            <v>7.8773553536615104</v>
          </cell>
          <cell r="D5363">
            <v>7.708625697069226</v>
          </cell>
          <cell r="E5363">
            <v>7.7516355514526367</v>
          </cell>
        </row>
        <row r="5364">
          <cell r="A5364">
            <v>44320</v>
          </cell>
          <cell r="B5364">
            <v>7.7880298850483927</v>
          </cell>
          <cell r="C5364">
            <v>7.8211136180401191</v>
          </cell>
          <cell r="D5364">
            <v>7.5696733349060974</v>
          </cell>
          <cell r="E5364">
            <v>7.5729818344116211</v>
          </cell>
        </row>
        <row r="5365">
          <cell r="A5365">
            <v>44321</v>
          </cell>
          <cell r="B5365">
            <v>7.6656186135023292</v>
          </cell>
          <cell r="C5365">
            <v>7.9236759187421306</v>
          </cell>
          <cell r="D5365">
            <v>7.6490767455260587</v>
          </cell>
          <cell r="E5365">
            <v>7.883974552154541</v>
          </cell>
        </row>
        <row r="5366">
          <cell r="A5366">
            <v>44322</v>
          </cell>
          <cell r="B5366">
            <v>7.8442716444785239</v>
          </cell>
          <cell r="C5366">
            <v>7.8905900015696266</v>
          </cell>
          <cell r="D5366">
            <v>7.7417106949048131</v>
          </cell>
          <cell r="E5366">
            <v>7.7747950553894043</v>
          </cell>
        </row>
        <row r="5367">
          <cell r="A5367">
            <v>44323</v>
          </cell>
          <cell r="B5367">
            <v>7.8211119044063704</v>
          </cell>
          <cell r="C5367">
            <v>8.0890946263520362</v>
          </cell>
          <cell r="D5367">
            <v>7.7615601884184446</v>
          </cell>
          <cell r="E5367">
            <v>8.0659351348876953</v>
          </cell>
        </row>
        <row r="5368">
          <cell r="A5368">
            <v>44326</v>
          </cell>
          <cell r="B5368">
            <v>8.2048910233131345</v>
          </cell>
          <cell r="C5368">
            <v>8.2644427545052626</v>
          </cell>
          <cell r="D5368">
            <v>8.1321059246515244</v>
          </cell>
          <cell r="E5368">
            <v>8.1718072891235352</v>
          </cell>
        </row>
        <row r="5369">
          <cell r="A5369">
            <v>44327</v>
          </cell>
          <cell r="B5369">
            <v>8.0857885362196544</v>
          </cell>
          <cell r="C5369">
            <v>8.3273033398643879</v>
          </cell>
          <cell r="D5369">
            <v>8.0460871700573247</v>
          </cell>
          <cell r="E5369">
            <v>8.3206863403320312</v>
          </cell>
        </row>
        <row r="5370">
          <cell r="A5370">
            <v>44328</v>
          </cell>
          <cell r="B5370">
            <v>8.2545178437008531</v>
          </cell>
          <cell r="C5370">
            <v>8.4464064037480444</v>
          </cell>
          <cell r="D5370">
            <v>8.1684987469856605</v>
          </cell>
          <cell r="E5370">
            <v>8.1982746124267578</v>
          </cell>
        </row>
        <row r="5371">
          <cell r="A5371">
            <v>44329</v>
          </cell>
          <cell r="B5371">
            <v>8.1916571464957553</v>
          </cell>
          <cell r="C5371">
            <v>8.304143602635099</v>
          </cell>
          <cell r="D5371">
            <v>8.0824791897760093</v>
          </cell>
          <cell r="E5371">
            <v>8.2677507400512695</v>
          </cell>
        </row>
        <row r="5372">
          <cell r="A5372">
            <v>44330</v>
          </cell>
          <cell r="B5372">
            <v>8.5357344474235148</v>
          </cell>
          <cell r="C5372">
            <v>8.7276230317134438</v>
          </cell>
          <cell r="D5372">
            <v>8.4530238398669635</v>
          </cell>
          <cell r="E5372">
            <v>8.7011556625366211</v>
          </cell>
        </row>
        <row r="5373">
          <cell r="A5373">
            <v>44333</v>
          </cell>
          <cell r="B5373">
            <v>8.7011537364428442</v>
          </cell>
          <cell r="C5373">
            <v>8.8202571868896484</v>
          </cell>
          <cell r="D5373">
            <v>8.6680700055691489</v>
          </cell>
          <cell r="E5373">
            <v>8.8202571868896484</v>
          </cell>
        </row>
        <row r="5374">
          <cell r="A5374">
            <v>44334</v>
          </cell>
          <cell r="B5374">
            <v>8.8334921068036216</v>
          </cell>
          <cell r="C5374">
            <v>8.8665758411332174</v>
          </cell>
          <cell r="D5374">
            <v>8.6912297774719409</v>
          </cell>
          <cell r="E5374">
            <v>8.7176971435546875</v>
          </cell>
        </row>
        <row r="5375">
          <cell r="A5375">
            <v>44335</v>
          </cell>
          <cell r="B5375">
            <v>8.5522730658303043</v>
          </cell>
          <cell r="C5375">
            <v>8.7176942058617168</v>
          </cell>
          <cell r="D5375">
            <v>8.5357305732082214</v>
          </cell>
          <cell r="E5375">
            <v>8.6515254974365234</v>
          </cell>
        </row>
        <row r="5376">
          <cell r="A5376">
            <v>44336</v>
          </cell>
          <cell r="B5376">
            <v>8.6515290388677784</v>
          </cell>
          <cell r="C5376">
            <v>8.6945389062593552</v>
          </cell>
          <cell r="D5376">
            <v>8.5092666992418113</v>
          </cell>
          <cell r="E5376">
            <v>8.5787439346313477</v>
          </cell>
        </row>
        <row r="5377">
          <cell r="A5377">
            <v>44337</v>
          </cell>
          <cell r="B5377">
            <v>8.6283697613576606</v>
          </cell>
          <cell r="C5377">
            <v>8.7044633618623966</v>
          </cell>
          <cell r="D5377">
            <v>8.5820520273168306</v>
          </cell>
          <cell r="E5377">
            <v>8.5853605270385742</v>
          </cell>
        </row>
        <row r="5378">
          <cell r="A5378">
            <v>44340</v>
          </cell>
          <cell r="B5378">
            <v>8.6945371454625899</v>
          </cell>
          <cell r="C5378">
            <v>8.7739392333761472</v>
          </cell>
          <cell r="D5378">
            <v>8.5985925615055603</v>
          </cell>
          <cell r="E5378">
            <v>8.7309293746948242</v>
          </cell>
        </row>
        <row r="5379">
          <cell r="A5379">
            <v>44341</v>
          </cell>
          <cell r="B5379">
            <v>8.7607062879650464</v>
          </cell>
          <cell r="C5379">
            <v>8.807024651414002</v>
          </cell>
          <cell r="D5379">
            <v>8.5291169948473726</v>
          </cell>
          <cell r="E5379">
            <v>8.5489673614501953</v>
          </cell>
        </row>
        <row r="5380">
          <cell r="A5380">
            <v>44342</v>
          </cell>
          <cell r="B5380">
            <v>8.5721249519117038</v>
          </cell>
          <cell r="C5380">
            <v>8.6614525348778884</v>
          </cell>
          <cell r="D5380">
            <v>8.4861058680588979</v>
          </cell>
          <cell r="E5380">
            <v>8.6316766738891602</v>
          </cell>
        </row>
        <row r="5381">
          <cell r="A5381">
            <v>44343</v>
          </cell>
          <cell r="B5381">
            <v>8.6283696208399192</v>
          </cell>
          <cell r="C5381">
            <v>8.684612853130032</v>
          </cell>
          <cell r="D5381">
            <v>8.5258086552632832</v>
          </cell>
          <cell r="E5381">
            <v>8.5721263885498047</v>
          </cell>
        </row>
        <row r="5382">
          <cell r="A5382">
            <v>44344</v>
          </cell>
          <cell r="B5382">
            <v>8.668070578809596</v>
          </cell>
          <cell r="C5382">
            <v>8.9393612285180062</v>
          </cell>
          <cell r="D5382">
            <v>8.6515280812470365</v>
          </cell>
          <cell r="E5382">
            <v>8.9294357299804687</v>
          </cell>
        </row>
        <row r="5383">
          <cell r="A5383">
            <v>44347</v>
          </cell>
          <cell r="B5383">
            <v>8.9195114130305928</v>
          </cell>
          <cell r="C5383">
            <v>8.9989141497860263</v>
          </cell>
          <cell r="D5383">
            <v>8.8599603070117823</v>
          </cell>
          <cell r="E5383">
            <v>8.8897361755371094</v>
          </cell>
        </row>
        <row r="5384">
          <cell r="A5384">
            <v>44348</v>
          </cell>
          <cell r="B5384">
            <v>9.065081619300642</v>
          </cell>
          <cell r="C5384">
            <v>9.1643347177610384</v>
          </cell>
          <cell r="D5384">
            <v>8.9360532854371062</v>
          </cell>
          <cell r="E5384">
            <v>9.0286893844604492</v>
          </cell>
        </row>
        <row r="5385">
          <cell r="A5385">
            <v>44349</v>
          </cell>
          <cell r="B5385">
            <v>9.048539054082088</v>
          </cell>
          <cell r="C5385">
            <v>9.286745336163694</v>
          </cell>
          <cell r="D5385">
            <v>9.0187631899429181</v>
          </cell>
          <cell r="E5385">
            <v>9.2205772399902344</v>
          </cell>
        </row>
        <row r="5386">
          <cell r="A5386">
            <v>44351</v>
          </cell>
          <cell r="B5386">
            <v>9.2834367109518148</v>
          </cell>
          <cell r="C5386">
            <v>9.4687088922041056</v>
          </cell>
          <cell r="D5386">
            <v>9.2371189811546124</v>
          </cell>
          <cell r="E5386">
            <v>9.4290075302124023</v>
          </cell>
        </row>
        <row r="5387">
          <cell r="A5387">
            <v>44354</v>
          </cell>
          <cell r="B5387">
            <v>9.4290060792437593</v>
          </cell>
          <cell r="C5387">
            <v>9.4455479427595996</v>
          </cell>
          <cell r="D5387">
            <v>9.2668934188682783</v>
          </cell>
          <cell r="E5387">
            <v>9.3595294952392578</v>
          </cell>
        </row>
        <row r="5388">
          <cell r="A5388">
            <v>44355</v>
          </cell>
          <cell r="B5388">
            <v>9.3198304302686861</v>
          </cell>
          <cell r="C5388">
            <v>9.5282608645482156</v>
          </cell>
          <cell r="D5388">
            <v>9.2503531981543095</v>
          </cell>
          <cell r="E5388">
            <v>9.4819431304931641</v>
          </cell>
        </row>
        <row r="5389">
          <cell r="A5389">
            <v>44356</v>
          </cell>
          <cell r="B5389">
            <v>9.5017934977979284</v>
          </cell>
          <cell r="C5389">
            <v>9.6208969636901163</v>
          </cell>
          <cell r="D5389">
            <v>9.4356253964381125</v>
          </cell>
          <cell r="E5389">
            <v>9.4819431304931641</v>
          </cell>
        </row>
        <row r="5390">
          <cell r="A5390">
            <v>44357</v>
          </cell>
          <cell r="B5390">
            <v>9.5381849958872067</v>
          </cell>
          <cell r="C5390">
            <v>9.604353718789854</v>
          </cell>
          <cell r="D5390">
            <v>9.452165908526446</v>
          </cell>
          <cell r="E5390">
            <v>9.4885587692260742</v>
          </cell>
        </row>
        <row r="5391">
          <cell r="A5391">
            <v>44358</v>
          </cell>
          <cell r="B5391">
            <v>9.5282601521508372</v>
          </cell>
          <cell r="C5391">
            <v>9.54480264952781</v>
          </cell>
          <cell r="D5391">
            <v>9.3496055977017818</v>
          </cell>
          <cell r="E5391">
            <v>9.4521665573120117</v>
          </cell>
        </row>
        <row r="5392">
          <cell r="A5392">
            <v>44361</v>
          </cell>
          <cell r="B5392">
            <v>9.561345941139292</v>
          </cell>
          <cell r="C5392">
            <v>9.7102252845660626</v>
          </cell>
          <cell r="D5392">
            <v>9.4654019661779198</v>
          </cell>
          <cell r="E5392">
            <v>9.5117197036743164</v>
          </cell>
        </row>
        <row r="5393">
          <cell r="A5393">
            <v>44362</v>
          </cell>
          <cell r="B5393">
            <v>9.581193458162975</v>
          </cell>
          <cell r="C5393">
            <v>9.6142778169696452</v>
          </cell>
          <cell r="D5393">
            <v>9.4720155158231218</v>
          </cell>
          <cell r="E5393">
            <v>9.6043529510498047</v>
          </cell>
        </row>
        <row r="5394">
          <cell r="A5394">
            <v>44363</v>
          </cell>
          <cell r="B5394">
            <v>9.6208957518337872</v>
          </cell>
          <cell r="C5394">
            <v>9.6903729751967518</v>
          </cell>
          <cell r="D5394">
            <v>9.5183347974740702</v>
          </cell>
          <cell r="E5394">
            <v>9.6407461166381836</v>
          </cell>
        </row>
        <row r="5395">
          <cell r="A5395">
            <v>44364</v>
          </cell>
          <cell r="B5395">
            <v>9.5977364644041732</v>
          </cell>
          <cell r="C5395">
            <v>9.6605966863825774</v>
          </cell>
          <cell r="D5395">
            <v>9.2338097602058191</v>
          </cell>
          <cell r="E5395">
            <v>9.3065948486328125</v>
          </cell>
        </row>
        <row r="5396">
          <cell r="A5396">
            <v>44365</v>
          </cell>
          <cell r="B5396">
            <v>9.2635858855122049</v>
          </cell>
          <cell r="C5396">
            <v>9.4025396990361561</v>
          </cell>
          <cell r="D5396">
            <v>9.1444824364826154</v>
          </cell>
          <cell r="E5396">
            <v>9.3694553375244141</v>
          </cell>
        </row>
        <row r="5397">
          <cell r="A5397">
            <v>44368</v>
          </cell>
          <cell r="B5397">
            <v>9.3959229046687209</v>
          </cell>
          <cell r="C5397">
            <v>9.5944284470203129</v>
          </cell>
          <cell r="D5397">
            <v>9.3959229046687209</v>
          </cell>
          <cell r="E5397">
            <v>9.5778865814208984</v>
          </cell>
        </row>
        <row r="5398">
          <cell r="A5398">
            <v>44369</v>
          </cell>
          <cell r="B5398">
            <v>9.5944304699661096</v>
          </cell>
          <cell r="C5398">
            <v>9.6837580775134384</v>
          </cell>
          <cell r="D5398">
            <v>9.4852524933077689</v>
          </cell>
          <cell r="E5398">
            <v>9.6275148391723633</v>
          </cell>
        </row>
        <row r="5399">
          <cell r="A5399">
            <v>44370</v>
          </cell>
          <cell r="B5399">
            <v>9.6771408019769769</v>
          </cell>
          <cell r="C5399">
            <v>9.7664684069813283</v>
          </cell>
          <cell r="D5399">
            <v>9.5944301968318744</v>
          </cell>
          <cell r="E5399">
            <v>9.6936826705932617</v>
          </cell>
        </row>
        <row r="5400">
          <cell r="A5400">
            <v>44371</v>
          </cell>
          <cell r="B5400">
            <v>9.7565411713502783</v>
          </cell>
          <cell r="C5400">
            <v>9.8094758987426758</v>
          </cell>
          <cell r="D5400">
            <v>9.6672135822387091</v>
          </cell>
          <cell r="E5400">
            <v>9.8094758987426758</v>
          </cell>
        </row>
        <row r="5401">
          <cell r="A5401">
            <v>44372</v>
          </cell>
          <cell r="B5401">
            <v>9.8227119233542233</v>
          </cell>
          <cell r="C5401">
            <v>9.855796292560477</v>
          </cell>
          <cell r="D5401">
            <v>9.5778886008789108</v>
          </cell>
          <cell r="E5401">
            <v>9.6275148391723633</v>
          </cell>
        </row>
        <row r="5402">
          <cell r="A5402">
            <v>44375</v>
          </cell>
          <cell r="B5402">
            <v>9.6539813161083732</v>
          </cell>
          <cell r="C5402">
            <v>9.6837571825389261</v>
          </cell>
          <cell r="D5402">
            <v>9.4852516166791734</v>
          </cell>
          <cell r="E5402">
            <v>9.6109714508056641</v>
          </cell>
        </row>
        <row r="5403">
          <cell r="A5403">
            <v>44376</v>
          </cell>
          <cell r="B5403">
            <v>9.6242043919687958</v>
          </cell>
          <cell r="C5403">
            <v>9.6539802551269531</v>
          </cell>
          <cell r="D5403">
            <v>9.5084094386905971</v>
          </cell>
          <cell r="E5403">
            <v>9.6539802551269531</v>
          </cell>
        </row>
        <row r="5404">
          <cell r="A5404">
            <v>44377</v>
          </cell>
          <cell r="B5404">
            <v>9.6043546473465327</v>
          </cell>
          <cell r="C5404">
            <v>9.7830092068054153</v>
          </cell>
          <cell r="D5404">
            <v>9.5679617831284123</v>
          </cell>
          <cell r="E5404">
            <v>9.7366914749145508</v>
          </cell>
        </row>
        <row r="5405">
          <cell r="A5405">
            <v>44378</v>
          </cell>
          <cell r="B5405">
            <v>9.8392526748193312</v>
          </cell>
          <cell r="C5405">
            <v>9.8855704078278297</v>
          </cell>
          <cell r="D5405">
            <v>9.5679620140007788</v>
          </cell>
          <cell r="E5405">
            <v>9.6142797470092773</v>
          </cell>
        </row>
        <row r="5406">
          <cell r="A5406">
            <v>44379</v>
          </cell>
          <cell r="B5406">
            <v>9.6936809853166768</v>
          </cell>
          <cell r="C5406">
            <v>9.7201483491204037</v>
          </cell>
          <cell r="D5406">
            <v>9.505100939336165</v>
          </cell>
          <cell r="E5406">
            <v>9.6539802551269531</v>
          </cell>
        </row>
        <row r="5407">
          <cell r="A5407">
            <v>44382</v>
          </cell>
          <cell r="B5407">
            <v>9.5977373953430103</v>
          </cell>
          <cell r="C5407">
            <v>9.6473636254945667</v>
          </cell>
          <cell r="D5407">
            <v>9.3859984768127678</v>
          </cell>
          <cell r="E5407">
            <v>9.5448026657104492</v>
          </cell>
        </row>
        <row r="5408">
          <cell r="A5408">
            <v>44383</v>
          </cell>
          <cell r="B5408">
            <v>9.4951763250929524</v>
          </cell>
          <cell r="C5408">
            <v>9.5282600574545953</v>
          </cell>
          <cell r="D5408">
            <v>9.1544084548950195</v>
          </cell>
          <cell r="E5408">
            <v>9.1544084548950195</v>
          </cell>
        </row>
        <row r="5409">
          <cell r="A5409">
            <v>44384</v>
          </cell>
          <cell r="B5409">
            <v>9.3132128431119217</v>
          </cell>
          <cell r="C5409">
            <v>9.3132128431119217</v>
          </cell>
          <cell r="D5409">
            <v>9.0683895583634229</v>
          </cell>
          <cell r="E5409">
            <v>9.2801284790039063</v>
          </cell>
        </row>
        <row r="5410">
          <cell r="A5410">
            <v>44385</v>
          </cell>
          <cell r="B5410">
            <v>9.0650803997778304</v>
          </cell>
          <cell r="C5410">
            <v>9.1577164863388667</v>
          </cell>
          <cell r="D5410">
            <v>9.0220711712866031</v>
          </cell>
          <cell r="E5410">
            <v>9.0948562622070312</v>
          </cell>
        </row>
        <row r="5411">
          <cell r="A5411">
            <v>44389</v>
          </cell>
          <cell r="B5411">
            <v>9.1246310572097098</v>
          </cell>
          <cell r="C5411">
            <v>9.1907997728743673</v>
          </cell>
          <cell r="D5411">
            <v>9.0253786147443638</v>
          </cell>
          <cell r="E5411">
            <v>9.1742572784423828</v>
          </cell>
        </row>
        <row r="5412">
          <cell r="A5412">
            <v>44390</v>
          </cell>
          <cell r="B5412">
            <v>9.1180137866073316</v>
          </cell>
          <cell r="C5412">
            <v>9.2536590817326196</v>
          </cell>
          <cell r="D5412">
            <v>9.0584620704973773</v>
          </cell>
          <cell r="E5412">
            <v>9.2305002212524414</v>
          </cell>
        </row>
        <row r="5413">
          <cell r="A5413">
            <v>44391</v>
          </cell>
          <cell r="B5413">
            <v>9.2966707757643672</v>
          </cell>
          <cell r="C5413">
            <v>9.329755139157756</v>
          </cell>
          <cell r="D5413">
            <v>9.1113992242058366</v>
          </cell>
          <cell r="E5413">
            <v>9.1544084548950195</v>
          </cell>
        </row>
        <row r="5414">
          <cell r="A5414">
            <v>44392</v>
          </cell>
          <cell r="B5414">
            <v>9.0948557025177603</v>
          </cell>
          <cell r="C5414">
            <v>9.1411734274320704</v>
          </cell>
          <cell r="D5414">
            <v>8.906275672759012</v>
          </cell>
          <cell r="E5414">
            <v>8.9592103958129883</v>
          </cell>
        </row>
        <row r="5415">
          <cell r="A5415">
            <v>44393</v>
          </cell>
          <cell r="B5415">
            <v>9.0088377881897994</v>
          </cell>
          <cell r="C5415">
            <v>9.0584640186101684</v>
          </cell>
          <cell r="D5415">
            <v>8.793790369013692</v>
          </cell>
          <cell r="E5415">
            <v>8.8268747329711914</v>
          </cell>
        </row>
        <row r="5416">
          <cell r="A5416">
            <v>44396</v>
          </cell>
          <cell r="B5416">
            <v>8.5919773277544031</v>
          </cell>
          <cell r="C5416">
            <v>8.7507821672294082</v>
          </cell>
          <cell r="D5416">
            <v>8.5555850910477371</v>
          </cell>
          <cell r="E5416">
            <v>8.681304931640625</v>
          </cell>
        </row>
        <row r="5417">
          <cell r="A5417">
            <v>44397</v>
          </cell>
          <cell r="B5417">
            <v>8.6647632243092207</v>
          </cell>
          <cell r="C5417">
            <v>8.9128950412513817</v>
          </cell>
          <cell r="D5417">
            <v>8.5721271188126824</v>
          </cell>
          <cell r="E5417">
            <v>8.7971000671386719</v>
          </cell>
        </row>
        <row r="5418">
          <cell r="A5418">
            <v>44398</v>
          </cell>
          <cell r="B5418">
            <v>8.8632663435845505</v>
          </cell>
          <cell r="C5418">
            <v>9.0121450138013177</v>
          </cell>
          <cell r="D5418">
            <v>8.7970976250226549</v>
          </cell>
          <cell r="E5418">
            <v>8.9195089340209961</v>
          </cell>
        </row>
        <row r="5419">
          <cell r="A5419">
            <v>44399</v>
          </cell>
          <cell r="B5419">
            <v>8.9327444754780565</v>
          </cell>
          <cell r="C5419">
            <v>9.0055295736623631</v>
          </cell>
          <cell r="D5419">
            <v>8.8367998800684084</v>
          </cell>
          <cell r="E5419">
            <v>8.8996601104736328</v>
          </cell>
        </row>
        <row r="5420">
          <cell r="A5420">
            <v>44400</v>
          </cell>
          <cell r="B5420">
            <v>8.9658289266145879</v>
          </cell>
          <cell r="C5420">
            <v>8.9889877930306312</v>
          </cell>
          <cell r="D5420">
            <v>8.8268750970865479</v>
          </cell>
          <cell r="E5420">
            <v>8.8467254638671875</v>
          </cell>
        </row>
        <row r="5421">
          <cell r="A5421">
            <v>44403</v>
          </cell>
          <cell r="B5421">
            <v>8.8467221063386514</v>
          </cell>
          <cell r="C5421">
            <v>9.0882368087768555</v>
          </cell>
          <cell r="D5421">
            <v>8.8401051095791434</v>
          </cell>
          <cell r="E5421">
            <v>9.0882368087768555</v>
          </cell>
        </row>
        <row r="5422">
          <cell r="A5422">
            <v>44404</v>
          </cell>
          <cell r="B5422">
            <v>9.0485400648578818</v>
          </cell>
          <cell r="C5422">
            <v>9.0650819329911343</v>
          </cell>
          <cell r="D5422">
            <v>8.8996607275313266</v>
          </cell>
          <cell r="E5422">
            <v>8.9823713302612305</v>
          </cell>
        </row>
        <row r="5423">
          <cell r="A5423">
            <v>44405</v>
          </cell>
          <cell r="B5423">
            <v>9.0750071253221574</v>
          </cell>
          <cell r="C5423">
            <v>9.2305028260197517</v>
          </cell>
          <cell r="D5423">
            <v>8.9989135248338759</v>
          </cell>
          <cell r="E5423">
            <v>9.1676425933837891</v>
          </cell>
        </row>
        <row r="5424">
          <cell r="A5424">
            <v>44406</v>
          </cell>
          <cell r="B5424">
            <v>9.197418009535193</v>
          </cell>
          <cell r="C5424">
            <v>9.2371193732119679</v>
          </cell>
          <cell r="D5424">
            <v>9.0981655468909075</v>
          </cell>
          <cell r="E5424">
            <v>9.2007265090942383</v>
          </cell>
        </row>
        <row r="5425">
          <cell r="A5425">
            <v>44407</v>
          </cell>
          <cell r="B5425">
            <v>9.1312478696023689</v>
          </cell>
          <cell r="C5425">
            <v>9.2073414493497463</v>
          </cell>
          <cell r="D5425">
            <v>8.8764991398064108</v>
          </cell>
          <cell r="E5425">
            <v>8.9029664993286133</v>
          </cell>
        </row>
        <row r="5426">
          <cell r="A5426">
            <v>44410</v>
          </cell>
          <cell r="B5426">
            <v>8.9989136775616743</v>
          </cell>
          <cell r="C5426">
            <v>9.0683902797870424</v>
          </cell>
          <cell r="D5426">
            <v>8.7243145063737693</v>
          </cell>
          <cell r="E5426">
            <v>8.7375478744506836</v>
          </cell>
        </row>
        <row r="5427">
          <cell r="A5427">
            <v>44411</v>
          </cell>
          <cell r="B5427">
            <v>8.7210059280251144</v>
          </cell>
          <cell r="C5427">
            <v>8.8897356289503122</v>
          </cell>
          <cell r="D5427">
            <v>8.532425859647482</v>
          </cell>
          <cell r="E5427">
            <v>8.8831186294555664</v>
          </cell>
        </row>
        <row r="5428">
          <cell r="A5428">
            <v>44412</v>
          </cell>
          <cell r="B5428">
            <v>8.7838660444112016</v>
          </cell>
          <cell r="C5428">
            <v>8.8566517810512888</v>
          </cell>
          <cell r="D5428">
            <v>8.5853610962011047</v>
          </cell>
          <cell r="E5428">
            <v>8.6945390701293945</v>
          </cell>
        </row>
        <row r="5429">
          <cell r="A5429">
            <v>44413</v>
          </cell>
          <cell r="B5429">
            <v>9.5117179996858088</v>
          </cell>
          <cell r="C5429">
            <v>9.5878115922356795</v>
          </cell>
          <cell r="D5429">
            <v>9.2834365910044649</v>
          </cell>
          <cell r="E5429">
            <v>9.3793811798095703</v>
          </cell>
        </row>
        <row r="5430">
          <cell r="A5430">
            <v>44414</v>
          </cell>
          <cell r="B5430">
            <v>9.4290072260230353</v>
          </cell>
          <cell r="C5430">
            <v>9.4422412232705746</v>
          </cell>
          <cell r="D5430">
            <v>9.2702030452428925</v>
          </cell>
          <cell r="E5430">
            <v>9.3926143646240234</v>
          </cell>
        </row>
        <row r="5431">
          <cell r="A5431">
            <v>44417</v>
          </cell>
          <cell r="B5431">
            <v>9.2470444405848475</v>
          </cell>
          <cell r="C5431">
            <v>9.3330629009808437</v>
          </cell>
          <cell r="D5431">
            <v>9.1544083503476532</v>
          </cell>
          <cell r="E5431">
            <v>9.326446533203125</v>
          </cell>
        </row>
        <row r="5432">
          <cell r="A5432">
            <v>44418</v>
          </cell>
          <cell r="B5432">
            <v>9.3628385203150586</v>
          </cell>
          <cell r="C5432">
            <v>9.5216433324401333</v>
          </cell>
          <cell r="D5432">
            <v>9.3429881554363217</v>
          </cell>
          <cell r="E5432">
            <v>9.3562221527099609</v>
          </cell>
        </row>
        <row r="5433">
          <cell r="A5433">
            <v>44419</v>
          </cell>
          <cell r="B5433">
            <v>9.3165217306471053</v>
          </cell>
          <cell r="C5433">
            <v>9.5911208914263462</v>
          </cell>
          <cell r="D5433">
            <v>9.2536614993270039</v>
          </cell>
          <cell r="E5433">
            <v>9.4852514266967773</v>
          </cell>
        </row>
        <row r="5434">
          <cell r="A5434">
            <v>44420</v>
          </cell>
          <cell r="B5434">
            <v>9.4819439932839575</v>
          </cell>
          <cell r="C5434">
            <v>9.6572907083548074</v>
          </cell>
          <cell r="D5434">
            <v>9.4290092549666937</v>
          </cell>
          <cell r="E5434">
            <v>9.6275148391723633</v>
          </cell>
        </row>
        <row r="5435">
          <cell r="A5435">
            <v>44421</v>
          </cell>
          <cell r="B5435">
            <v>9.6142805010638561</v>
          </cell>
          <cell r="C5435">
            <v>9.7962442097849536</v>
          </cell>
          <cell r="D5435">
            <v>9.6010471324657196</v>
          </cell>
          <cell r="E5435">
            <v>9.7102251052856445</v>
          </cell>
        </row>
        <row r="5436">
          <cell r="A5436">
            <v>44424</v>
          </cell>
          <cell r="B5436">
            <v>9.660595827363732</v>
          </cell>
          <cell r="C5436">
            <v>9.6738291917957078</v>
          </cell>
          <cell r="D5436">
            <v>9.3429868775850551</v>
          </cell>
          <cell r="E5436">
            <v>9.4753236770629883</v>
          </cell>
        </row>
        <row r="5437">
          <cell r="A5437">
            <v>44425</v>
          </cell>
          <cell r="B5437">
            <v>9.408689936462185</v>
          </cell>
          <cell r="C5437">
            <v>9.685621966112322</v>
          </cell>
          <cell r="D5437">
            <v>9.271976698319456</v>
          </cell>
          <cell r="E5437">
            <v>9.4752941131591797</v>
          </cell>
        </row>
        <row r="5438">
          <cell r="A5438">
            <v>44426</v>
          </cell>
          <cell r="B5438">
            <v>9.4752941475240231</v>
          </cell>
          <cell r="C5438">
            <v>9.573446967627218</v>
          </cell>
          <cell r="D5438">
            <v>9.3420857936469144</v>
          </cell>
          <cell r="E5438">
            <v>9.3911628723144531</v>
          </cell>
        </row>
        <row r="5439">
          <cell r="A5439">
            <v>44427</v>
          </cell>
          <cell r="B5439">
            <v>9.2053733878915533</v>
          </cell>
          <cell r="C5439">
            <v>9.4192074829481083</v>
          </cell>
          <cell r="D5439">
            <v>9.159801858478188</v>
          </cell>
          <cell r="E5439">
            <v>9.3385810852050781</v>
          </cell>
        </row>
        <row r="5440">
          <cell r="A5440">
            <v>44428</v>
          </cell>
          <cell r="B5440">
            <v>9.2544485310288227</v>
          </cell>
          <cell r="C5440">
            <v>9.3350742490796765</v>
          </cell>
          <cell r="D5440">
            <v>9.1738228129779689</v>
          </cell>
          <cell r="E5440">
            <v>9.3245582580566406</v>
          </cell>
        </row>
        <row r="5441">
          <cell r="A5441">
            <v>44431</v>
          </cell>
          <cell r="B5441">
            <v>9.4437455993755464</v>
          </cell>
          <cell r="C5441">
            <v>9.5734477417471862</v>
          </cell>
          <cell r="D5441">
            <v>9.3841525243730093</v>
          </cell>
          <cell r="E5441">
            <v>9.4717893600463867</v>
          </cell>
        </row>
        <row r="5442">
          <cell r="A5442">
            <v>44432</v>
          </cell>
          <cell r="B5442">
            <v>9.5664372079933173</v>
          </cell>
          <cell r="C5442">
            <v>9.685622688198217</v>
          </cell>
          <cell r="D5442">
            <v>9.5489094398631948</v>
          </cell>
          <cell r="E5442">
            <v>9.668095588684082</v>
          </cell>
        </row>
        <row r="5443">
          <cell r="A5443">
            <v>44433</v>
          </cell>
          <cell r="B5443">
            <v>9.6856225087984935</v>
          </cell>
          <cell r="C5443">
            <v>9.7557322427884205</v>
          </cell>
          <cell r="D5443">
            <v>9.5979856756190731</v>
          </cell>
          <cell r="E5443">
            <v>9.720677375793457</v>
          </cell>
        </row>
        <row r="5444">
          <cell r="A5444">
            <v>44434</v>
          </cell>
          <cell r="B5444">
            <v>9.6680954485095416</v>
          </cell>
          <cell r="C5444">
            <v>9.7732593813015924</v>
          </cell>
          <cell r="D5444">
            <v>9.6295350277983331</v>
          </cell>
          <cell r="E5444">
            <v>9.6365461349487305</v>
          </cell>
        </row>
        <row r="5445">
          <cell r="A5445">
            <v>44435</v>
          </cell>
          <cell r="B5445">
            <v>9.7101609393097732</v>
          </cell>
          <cell r="C5445">
            <v>9.9870929718017578</v>
          </cell>
          <cell r="D5445">
            <v>9.6996442791078188</v>
          </cell>
          <cell r="E5445">
            <v>9.9870929718017578</v>
          </cell>
        </row>
        <row r="5446">
          <cell r="A5446">
            <v>44438</v>
          </cell>
          <cell r="B5446">
            <v>9.9555432213907693</v>
          </cell>
          <cell r="C5446">
            <v>10.064212697561601</v>
          </cell>
          <cell r="D5446">
            <v>9.9064668131747649</v>
          </cell>
          <cell r="E5446">
            <v>9.9204883575439453</v>
          </cell>
        </row>
        <row r="5447">
          <cell r="A5447">
            <v>44439</v>
          </cell>
          <cell r="B5447">
            <v>9.8854354617528912</v>
          </cell>
          <cell r="C5447">
            <v>9.8959514542581246</v>
          </cell>
          <cell r="D5447">
            <v>9.461272823820412</v>
          </cell>
          <cell r="E5447">
            <v>9.5313825607299805</v>
          </cell>
        </row>
        <row r="5448">
          <cell r="A5448">
            <v>44440</v>
          </cell>
          <cell r="B5448">
            <v>9.5769526412821921</v>
          </cell>
          <cell r="C5448">
            <v>9.5839637481250275</v>
          </cell>
          <cell r="D5448">
            <v>9.229910875953216</v>
          </cell>
          <cell r="E5448">
            <v>9.4787998199462891</v>
          </cell>
        </row>
        <row r="5449">
          <cell r="A5449">
            <v>44441</v>
          </cell>
          <cell r="B5449">
            <v>9.4647770434963689</v>
          </cell>
          <cell r="C5449">
            <v>9.5874687314870961</v>
          </cell>
          <cell r="D5449">
            <v>9.2754811816908038</v>
          </cell>
          <cell r="E5449">
            <v>9.3245582580566406</v>
          </cell>
        </row>
        <row r="5450">
          <cell r="A5450">
            <v>44442</v>
          </cell>
          <cell r="B5450">
            <v>9.3420858852374344</v>
          </cell>
          <cell r="C5450">
            <v>9.3876574109743682</v>
          </cell>
          <cell r="D5450">
            <v>9.149285127902262</v>
          </cell>
          <cell r="E5450">
            <v>9.2299108505249023</v>
          </cell>
        </row>
        <row r="5451">
          <cell r="A5451">
            <v>44445</v>
          </cell>
          <cell r="B5451">
            <v>9.187845343846714</v>
          </cell>
          <cell r="C5451">
            <v>9.363119011622036</v>
          </cell>
          <cell r="D5451">
            <v>9.1668126909261503</v>
          </cell>
          <cell r="E5451">
            <v>9.275482177734375</v>
          </cell>
        </row>
        <row r="5452">
          <cell r="A5452">
            <v>44447</v>
          </cell>
          <cell r="B5452">
            <v>9.2158892153158174</v>
          </cell>
          <cell r="C5452">
            <v>9.2369218669646234</v>
          </cell>
          <cell r="D5452">
            <v>8.6900682437840455</v>
          </cell>
          <cell r="E5452">
            <v>8.7531661987304687</v>
          </cell>
        </row>
        <row r="5453">
          <cell r="A5453">
            <v>44448</v>
          </cell>
          <cell r="B5453">
            <v>8.7917273040802684</v>
          </cell>
          <cell r="C5453">
            <v>9.0721649100254158</v>
          </cell>
          <cell r="D5453">
            <v>8.4622126156327262</v>
          </cell>
          <cell r="E5453">
            <v>8.9389572143554687</v>
          </cell>
        </row>
        <row r="5454">
          <cell r="A5454">
            <v>44449</v>
          </cell>
          <cell r="B5454">
            <v>9.1212420205527529</v>
          </cell>
          <cell r="C5454">
            <v>9.163307327265775</v>
          </cell>
          <cell r="D5454">
            <v>8.8793641667969005</v>
          </cell>
          <cell r="E5454">
            <v>8.8828697204589844</v>
          </cell>
        </row>
        <row r="5455">
          <cell r="A5455">
            <v>44452</v>
          </cell>
          <cell r="B5455">
            <v>9.0441202412129051</v>
          </cell>
          <cell r="C5455">
            <v>9.2509432055591176</v>
          </cell>
          <cell r="D5455">
            <v>8.9880327256562307</v>
          </cell>
          <cell r="E5455">
            <v>9.1948556900024414</v>
          </cell>
        </row>
        <row r="5456">
          <cell r="A5456">
            <v>44453</v>
          </cell>
          <cell r="B5456">
            <v>9.0967034100686792</v>
          </cell>
          <cell r="C5456">
            <v>9.201867340802897</v>
          </cell>
          <cell r="D5456">
            <v>9.0160770166487492</v>
          </cell>
          <cell r="E5456">
            <v>9.0721645355224609</v>
          </cell>
        </row>
        <row r="5457">
          <cell r="A5457">
            <v>44454</v>
          </cell>
          <cell r="B5457">
            <v>9.1142302624006089</v>
          </cell>
          <cell r="C5457">
            <v>9.2754817076458878</v>
          </cell>
          <cell r="D5457">
            <v>9.0686594052796234</v>
          </cell>
          <cell r="E5457">
            <v>9.2299108505249023</v>
          </cell>
        </row>
        <row r="5458">
          <cell r="A5458">
            <v>44455</v>
          </cell>
          <cell r="B5458">
            <v>9.1422742094992664</v>
          </cell>
          <cell r="C5458">
            <v>9.198361728011486</v>
          </cell>
          <cell r="D5458">
            <v>8.9424623412224893</v>
          </cell>
          <cell r="E5458">
            <v>9.1492853164672852</v>
          </cell>
        </row>
        <row r="5459">
          <cell r="A5459">
            <v>44456</v>
          </cell>
          <cell r="B5459">
            <v>9.1037141642559725</v>
          </cell>
          <cell r="C5459">
            <v>9.1212419323969911</v>
          </cell>
          <cell r="D5459">
            <v>8.683057758111385</v>
          </cell>
          <cell r="E5459">
            <v>8.7391452789306641</v>
          </cell>
        </row>
        <row r="5460">
          <cell r="A5460">
            <v>44459</v>
          </cell>
          <cell r="B5460">
            <v>8.4411793476744048</v>
          </cell>
          <cell r="C5460">
            <v>8.6409912109375</v>
          </cell>
          <cell r="D5460">
            <v>8.3395209736528049</v>
          </cell>
          <cell r="E5460">
            <v>8.6409912109375</v>
          </cell>
        </row>
        <row r="5461">
          <cell r="A5461">
            <v>44460</v>
          </cell>
          <cell r="B5461">
            <v>8.7917265830773381</v>
          </cell>
          <cell r="C5461">
            <v>8.8653418664858012</v>
          </cell>
          <cell r="D5461">
            <v>8.598925828378496</v>
          </cell>
          <cell r="E5461">
            <v>8.8372974395751953</v>
          </cell>
        </row>
        <row r="5462">
          <cell r="A5462">
            <v>44461</v>
          </cell>
          <cell r="B5462">
            <v>8.9494723913829954</v>
          </cell>
          <cell r="C5462">
            <v>9.1913495356736483</v>
          </cell>
          <cell r="D5462">
            <v>8.9459668383129429</v>
          </cell>
          <cell r="E5462">
            <v>9.0616474151611328</v>
          </cell>
        </row>
        <row r="5463">
          <cell r="A5463">
            <v>44462</v>
          </cell>
          <cell r="B5463">
            <v>9.0967026187296653</v>
          </cell>
          <cell r="C5463">
            <v>9.4472499155035887</v>
          </cell>
          <cell r="D5463">
            <v>9.0826804059230728</v>
          </cell>
          <cell r="E5463">
            <v>9.4086894989013672</v>
          </cell>
        </row>
        <row r="5464">
          <cell r="A5464">
            <v>44463</v>
          </cell>
          <cell r="B5464">
            <v>9.3070310900746396</v>
          </cell>
          <cell r="C5464">
            <v>9.4858103037298616</v>
          </cell>
          <cell r="D5464">
            <v>9.2789873311845614</v>
          </cell>
          <cell r="E5464">
            <v>9.429722785949707</v>
          </cell>
        </row>
        <row r="5465">
          <cell r="A5465">
            <v>44466</v>
          </cell>
          <cell r="B5465">
            <v>9.51385498046875</v>
          </cell>
          <cell r="C5465">
            <v>9.6260300268511418</v>
          </cell>
          <cell r="D5465">
            <v>9.2895048877039681</v>
          </cell>
          <cell r="E5465">
            <v>9.51385498046875</v>
          </cell>
        </row>
        <row r="5466">
          <cell r="A5466">
            <v>44467</v>
          </cell>
          <cell r="B5466">
            <v>9.5313815084532774</v>
          </cell>
          <cell r="C5466">
            <v>9.7767642233141938</v>
          </cell>
          <cell r="D5466">
            <v>9.3666238454900501</v>
          </cell>
          <cell r="E5466">
            <v>9.4507551193237305</v>
          </cell>
        </row>
        <row r="5467">
          <cell r="A5467">
            <v>44468</v>
          </cell>
          <cell r="B5467">
            <v>9.5383923492327103</v>
          </cell>
          <cell r="C5467">
            <v>9.6505680543634593</v>
          </cell>
          <cell r="D5467">
            <v>9.4016791070573049</v>
          </cell>
          <cell r="E5467">
            <v>9.6014909744262695</v>
          </cell>
        </row>
        <row r="5468">
          <cell r="A5468">
            <v>44469</v>
          </cell>
          <cell r="B5468">
            <v>9.6505680789927624</v>
          </cell>
          <cell r="C5468">
            <v>9.6680951777619448</v>
          </cell>
          <cell r="D5468">
            <v>9.5243708282835744</v>
          </cell>
          <cell r="E5468">
            <v>9.5454034805297852</v>
          </cell>
        </row>
        <row r="5469">
          <cell r="A5469">
            <v>44470</v>
          </cell>
          <cell r="B5469">
            <v>9.5068452888722916</v>
          </cell>
          <cell r="C5469">
            <v>9.8153266906738281</v>
          </cell>
          <cell r="D5469">
            <v>9.489317518612161</v>
          </cell>
          <cell r="E5469">
            <v>9.8153266906738281</v>
          </cell>
        </row>
        <row r="5470">
          <cell r="A5470">
            <v>44473</v>
          </cell>
          <cell r="B5470">
            <v>9.7311944448172074</v>
          </cell>
          <cell r="C5470">
            <v>10.099268892169521</v>
          </cell>
          <cell r="D5470">
            <v>9.7171722299844312</v>
          </cell>
          <cell r="E5470">
            <v>10.092258453369141</v>
          </cell>
        </row>
        <row r="5471">
          <cell r="A5471">
            <v>44474</v>
          </cell>
          <cell r="B5471">
            <v>10.16587281329968</v>
          </cell>
          <cell r="C5471">
            <v>10.330629821641059</v>
          </cell>
          <cell r="D5471">
            <v>10.130817945737521</v>
          </cell>
          <cell r="E5471">
            <v>10.313102722167971</v>
          </cell>
        </row>
        <row r="5472">
          <cell r="A5472">
            <v>44475</v>
          </cell>
          <cell r="B5472">
            <v>10.148343942574259</v>
          </cell>
          <cell r="C5472">
            <v>10.22546410285797</v>
          </cell>
          <cell r="D5472">
            <v>9.9800807413670789</v>
          </cell>
          <cell r="E5472">
            <v>10.03967380523682</v>
          </cell>
        </row>
        <row r="5473">
          <cell r="A5473">
            <v>44476</v>
          </cell>
          <cell r="B5473">
            <v>10.06070870607015</v>
          </cell>
          <cell r="C5473">
            <v>10.15886153121567</v>
          </cell>
          <cell r="D5473">
            <v>9.9029621390634528</v>
          </cell>
          <cell r="E5473">
            <v>10.02565383911133</v>
          </cell>
        </row>
        <row r="5474">
          <cell r="A5474">
            <v>44477</v>
          </cell>
          <cell r="B5474">
            <v>10.16587127217989</v>
          </cell>
          <cell r="C5474">
            <v>10.379705330137989</v>
          </cell>
          <cell r="D5474">
            <v>10.06421223852246</v>
          </cell>
          <cell r="E5474">
            <v>10.207937240600589</v>
          </cell>
        </row>
        <row r="5475">
          <cell r="A5475">
            <v>44480</v>
          </cell>
          <cell r="B5475">
            <v>10.341145228206591</v>
          </cell>
          <cell r="C5475">
            <v>10.463836915484761</v>
          </cell>
          <cell r="D5475">
            <v>10.218453540928421</v>
          </cell>
          <cell r="E5475">
            <v>10.27804660797119</v>
          </cell>
        </row>
        <row r="5476">
          <cell r="A5476">
            <v>44482</v>
          </cell>
          <cell r="B5476">
            <v>10.225463517947169</v>
          </cell>
          <cell r="C5476">
            <v>10.411253804940859</v>
          </cell>
          <cell r="D5476">
            <v>10.193914211313979</v>
          </cell>
          <cell r="E5476">
            <v>10.386714935302731</v>
          </cell>
        </row>
        <row r="5477">
          <cell r="A5477">
            <v>44483</v>
          </cell>
          <cell r="B5477">
            <v>10.46734208717392</v>
          </cell>
          <cell r="C5477">
            <v>10.593538654429331</v>
          </cell>
          <cell r="D5477">
            <v>10.341144851302641</v>
          </cell>
          <cell r="E5477">
            <v>10.404243469238279</v>
          </cell>
        </row>
        <row r="5478">
          <cell r="A5478">
            <v>44484</v>
          </cell>
          <cell r="B5478">
            <v>10.446309737918041</v>
          </cell>
          <cell r="C5478">
            <v>10.46033195147834</v>
          </cell>
          <cell r="D5478">
            <v>10.34465136406962</v>
          </cell>
          <cell r="E5478">
            <v>10.376200675964361</v>
          </cell>
        </row>
        <row r="5479">
          <cell r="A5479">
            <v>44487</v>
          </cell>
          <cell r="B5479">
            <v>10.30609016954978</v>
          </cell>
          <cell r="C5479">
            <v>10.39022143873034</v>
          </cell>
          <cell r="D5479">
            <v>10.16236583445599</v>
          </cell>
          <cell r="E5479">
            <v>10.323617935180661</v>
          </cell>
        </row>
        <row r="5480">
          <cell r="A5480">
            <v>44488</v>
          </cell>
          <cell r="B5480">
            <v>10.25000353222036</v>
          </cell>
          <cell r="C5480">
            <v>10.278047291009109</v>
          </cell>
          <cell r="D5480">
            <v>9.7662485259603873</v>
          </cell>
          <cell r="E5480">
            <v>9.8188304901123047</v>
          </cell>
        </row>
        <row r="5481">
          <cell r="A5481">
            <v>44489</v>
          </cell>
          <cell r="B5481">
            <v>9.9099739009618855</v>
          </cell>
          <cell r="C5481">
            <v>10.09576357147218</v>
          </cell>
          <cell r="D5481">
            <v>9.7977988541746868</v>
          </cell>
          <cell r="E5481">
            <v>9.9905996322631836</v>
          </cell>
        </row>
        <row r="5482">
          <cell r="A5482">
            <v>44490</v>
          </cell>
          <cell r="B5482">
            <v>9.766247642163302</v>
          </cell>
          <cell r="C5482">
            <v>9.8784226671670279</v>
          </cell>
          <cell r="D5482">
            <v>9.4367330047529414</v>
          </cell>
          <cell r="E5482">
            <v>9.622523307800293</v>
          </cell>
        </row>
        <row r="5483">
          <cell r="A5483">
            <v>44491</v>
          </cell>
          <cell r="B5483">
            <v>9.4998311916181493</v>
          </cell>
          <cell r="C5483">
            <v>9.7311923373248472</v>
          </cell>
          <cell r="D5483">
            <v>9.0336033472557613</v>
          </cell>
          <cell r="E5483">
            <v>9.5278749465942383</v>
          </cell>
        </row>
        <row r="5484">
          <cell r="A5484">
            <v>44494</v>
          </cell>
          <cell r="B5484">
            <v>9.7311936390704954</v>
          </cell>
          <cell r="C5484">
            <v>10.27454171514705</v>
          </cell>
          <cell r="D5484">
            <v>9.6926332200891832</v>
          </cell>
          <cell r="E5484">
            <v>10.17989444732666</v>
          </cell>
        </row>
        <row r="5485">
          <cell r="A5485">
            <v>44495</v>
          </cell>
          <cell r="B5485">
            <v>10.09576383358656</v>
          </cell>
          <cell r="C5485">
            <v>10.24649930735138</v>
          </cell>
          <cell r="D5485">
            <v>10.025654761832341</v>
          </cell>
          <cell r="E5485">
            <v>10.081742286682131</v>
          </cell>
        </row>
        <row r="5486">
          <cell r="A5486">
            <v>44496</v>
          </cell>
          <cell r="B5486">
            <v>10.10627970610423</v>
          </cell>
          <cell r="C5486">
            <v>10.18690543320335</v>
          </cell>
          <cell r="D5486">
            <v>9.9800824507379726</v>
          </cell>
          <cell r="E5486">
            <v>10.05720329284668</v>
          </cell>
        </row>
        <row r="5487">
          <cell r="A5487">
            <v>44497</v>
          </cell>
          <cell r="B5487">
            <v>10.00111684451463</v>
          </cell>
          <cell r="C5487">
            <v>10.253510713688261</v>
          </cell>
          <cell r="D5487">
            <v>9.9029633388613068</v>
          </cell>
          <cell r="E5487">
            <v>10.151851654052731</v>
          </cell>
        </row>
        <row r="5488">
          <cell r="A5488">
            <v>44498</v>
          </cell>
          <cell r="B5488">
            <v>10.211444299367701</v>
          </cell>
          <cell r="C5488">
            <v>10.232477622364559</v>
          </cell>
          <cell r="D5488">
            <v>9.4542620554973222</v>
          </cell>
          <cell r="E5488">
            <v>9.5173606872558594</v>
          </cell>
        </row>
        <row r="5489">
          <cell r="A5489">
            <v>44501</v>
          </cell>
          <cell r="B5489">
            <v>9.713667629013278</v>
          </cell>
          <cell r="C5489">
            <v>9.9275017458743857</v>
          </cell>
          <cell r="D5489">
            <v>9.5944821343247373</v>
          </cell>
          <cell r="E5489">
            <v>9.8153266906738281</v>
          </cell>
        </row>
        <row r="5490">
          <cell r="A5490">
            <v>44503</v>
          </cell>
          <cell r="B5490">
            <v>9.7136664153947994</v>
          </cell>
          <cell r="C5490">
            <v>9.7627434973754408</v>
          </cell>
          <cell r="D5490">
            <v>9.3946683912925693</v>
          </cell>
          <cell r="E5490">
            <v>9.412196159362793</v>
          </cell>
        </row>
        <row r="5491">
          <cell r="A5491">
            <v>44504</v>
          </cell>
          <cell r="B5491">
            <v>9.471788576376639</v>
          </cell>
          <cell r="C5491">
            <v>9.5489087446867416</v>
          </cell>
          <cell r="D5491">
            <v>9.0616481926144843</v>
          </cell>
          <cell r="E5491">
            <v>9.1142301559448242</v>
          </cell>
        </row>
        <row r="5492">
          <cell r="A5492">
            <v>44505</v>
          </cell>
          <cell r="B5492">
            <v>9.2158884071640124</v>
          </cell>
          <cell r="C5492">
            <v>9.3035252280676684</v>
          </cell>
          <cell r="D5492">
            <v>9.0371092122866497</v>
          </cell>
          <cell r="E5492">
            <v>9.0616474151611328</v>
          </cell>
        </row>
        <row r="5493">
          <cell r="A5493">
            <v>44508</v>
          </cell>
          <cell r="B5493">
            <v>9.0476265742462019</v>
          </cell>
          <cell r="C5493">
            <v>9.345591944204962</v>
          </cell>
          <cell r="D5493">
            <v>9.0160772604496291</v>
          </cell>
          <cell r="E5493">
            <v>9.1562967300415039</v>
          </cell>
        </row>
        <row r="5494">
          <cell r="A5494">
            <v>44509</v>
          </cell>
          <cell r="B5494">
            <v>9.1843407343401537</v>
          </cell>
          <cell r="C5494">
            <v>9.4472512438886405</v>
          </cell>
          <cell r="D5494">
            <v>9.1843407343401537</v>
          </cell>
          <cell r="E5494">
            <v>9.3385810852050781</v>
          </cell>
        </row>
        <row r="5495">
          <cell r="A5495">
            <v>44510</v>
          </cell>
          <cell r="B5495">
            <v>9.3245590837129892</v>
          </cell>
          <cell r="C5495">
            <v>9.4402396755208553</v>
          </cell>
          <cell r="D5495">
            <v>9.1703180717638446</v>
          </cell>
          <cell r="E5495">
            <v>9.2649660110473633</v>
          </cell>
        </row>
        <row r="5496">
          <cell r="A5496">
            <v>44511</v>
          </cell>
          <cell r="B5496">
            <v>9.4227112502363699</v>
          </cell>
          <cell r="C5496">
            <v>9.4227112502363699</v>
          </cell>
          <cell r="D5496">
            <v>9.1983611893261461</v>
          </cell>
          <cell r="E5496">
            <v>9.2719764709472656</v>
          </cell>
        </row>
        <row r="5497">
          <cell r="A5497">
            <v>44512</v>
          </cell>
          <cell r="B5497">
            <v>9.222900880895688</v>
          </cell>
          <cell r="C5497">
            <v>9.5208662714752972</v>
          </cell>
          <cell r="D5497">
            <v>9.1142313861958417</v>
          </cell>
          <cell r="E5497">
            <v>9.461273193359375</v>
          </cell>
        </row>
        <row r="5498">
          <cell r="A5498">
            <v>44516</v>
          </cell>
          <cell r="B5498">
            <v>9.5559198006517185</v>
          </cell>
          <cell r="C5498">
            <v>9.6610837267535974</v>
          </cell>
          <cell r="D5498">
            <v>9.335074619775467</v>
          </cell>
          <cell r="E5498">
            <v>9.5594253540039062</v>
          </cell>
        </row>
        <row r="5499">
          <cell r="A5499">
            <v>44517</v>
          </cell>
          <cell r="B5499">
            <v>9.6014919246880304</v>
          </cell>
          <cell r="C5499">
            <v>9.6190196937631658</v>
          </cell>
          <cell r="D5499">
            <v>9.2859994361118314</v>
          </cell>
          <cell r="E5499">
            <v>9.3175487518310547</v>
          </cell>
        </row>
        <row r="5500">
          <cell r="A5500">
            <v>44518</v>
          </cell>
          <cell r="B5500">
            <v>9.3561088465031084</v>
          </cell>
          <cell r="C5500">
            <v>9.3771415000383769</v>
          </cell>
          <cell r="D5500">
            <v>9.1317580905348983</v>
          </cell>
          <cell r="E5500">
            <v>9.3035268783569336</v>
          </cell>
        </row>
        <row r="5501">
          <cell r="A5501">
            <v>44519</v>
          </cell>
          <cell r="B5501">
            <v>9.1492853164672852</v>
          </cell>
          <cell r="C5501">
            <v>9.2123839419475217</v>
          </cell>
          <cell r="D5501">
            <v>9.037110279442846</v>
          </cell>
          <cell r="E5501">
            <v>9.1492853164672852</v>
          </cell>
        </row>
        <row r="5502">
          <cell r="A5502">
            <v>44522</v>
          </cell>
          <cell r="B5502">
            <v>9.2193946493683185</v>
          </cell>
          <cell r="C5502">
            <v>9.5103489108729651</v>
          </cell>
          <cell r="D5502">
            <v>9.2158897643979802</v>
          </cell>
          <cell r="E5502">
            <v>9.2404279708862305</v>
          </cell>
        </row>
        <row r="5503">
          <cell r="A5503">
            <v>44523</v>
          </cell>
          <cell r="B5503">
            <v>9.3280645785362442</v>
          </cell>
          <cell r="C5503">
            <v>9.8328522476398508</v>
          </cell>
          <cell r="D5503">
            <v>9.2895041586376195</v>
          </cell>
          <cell r="E5503">
            <v>9.7452154159545898</v>
          </cell>
        </row>
        <row r="5504">
          <cell r="A5504">
            <v>44524</v>
          </cell>
          <cell r="B5504">
            <v>9.7382062553241582</v>
          </cell>
          <cell r="C5504">
            <v>9.9695674678410207</v>
          </cell>
          <cell r="D5504">
            <v>9.6435583042174269</v>
          </cell>
          <cell r="E5504">
            <v>9.9450292587280273</v>
          </cell>
        </row>
        <row r="5505">
          <cell r="A5505">
            <v>44525</v>
          </cell>
          <cell r="B5505">
            <v>10.18339861677404</v>
          </cell>
          <cell r="C5505">
            <v>10.442804202550979</v>
          </cell>
          <cell r="D5505">
            <v>10.01163052305724</v>
          </cell>
          <cell r="E5505">
            <v>10.38321113586426</v>
          </cell>
        </row>
        <row r="5506">
          <cell r="A5506">
            <v>44526</v>
          </cell>
          <cell r="B5506">
            <v>9.9520387514948165</v>
          </cell>
          <cell r="C5506">
            <v>10.22196036329756</v>
          </cell>
          <cell r="D5506">
            <v>9.8398637098666608</v>
          </cell>
          <cell r="E5506">
            <v>9.9800825119018555</v>
          </cell>
        </row>
        <row r="5507">
          <cell r="A5507">
            <v>44529</v>
          </cell>
          <cell r="B5507">
            <v>10.29206864784131</v>
          </cell>
          <cell r="C5507">
            <v>10.453320080297599</v>
          </cell>
          <cell r="D5507">
            <v>10.099267237181429</v>
          </cell>
          <cell r="E5507">
            <v>10.33062839508057</v>
          </cell>
        </row>
        <row r="5508">
          <cell r="A5508">
            <v>44530</v>
          </cell>
          <cell r="B5508">
            <v>10.271035950401229</v>
          </cell>
          <cell r="C5508">
            <v>10.39022208969488</v>
          </cell>
          <cell r="D5508">
            <v>10.11679561488139</v>
          </cell>
          <cell r="E5508">
            <v>10.31660747528076</v>
          </cell>
        </row>
        <row r="5509">
          <cell r="A5509">
            <v>44531</v>
          </cell>
          <cell r="B5509">
            <v>10.46033195147834</v>
          </cell>
          <cell r="C5509">
            <v>10.751286196695199</v>
          </cell>
          <cell r="D5509">
            <v>10.334134703899389</v>
          </cell>
          <cell r="E5509">
            <v>10.376200675964361</v>
          </cell>
        </row>
        <row r="5510">
          <cell r="A5510">
            <v>44532</v>
          </cell>
          <cell r="B5510">
            <v>10.628418507714301</v>
          </cell>
          <cell r="C5510">
            <v>11.21910498036228</v>
          </cell>
          <cell r="D5510">
            <v>10.317324022689981</v>
          </cell>
          <cell r="E5510">
            <v>11.16791248321533</v>
          </cell>
        </row>
        <row r="5511">
          <cell r="A5511">
            <v>44533</v>
          </cell>
          <cell r="B5511">
            <v>11.21516721511099</v>
          </cell>
          <cell r="C5511">
            <v>11.396311461084091</v>
          </cell>
          <cell r="D5511">
            <v>11.1127814675778</v>
          </cell>
          <cell r="E5511">
            <v>11.32542896270752</v>
          </cell>
        </row>
        <row r="5512">
          <cell r="A5512">
            <v>44536</v>
          </cell>
          <cell r="B5512">
            <v>11.33330379895682</v>
          </cell>
          <cell r="C5512">
            <v>11.526261274113461</v>
          </cell>
          <cell r="D5512">
            <v>11.293924553780711</v>
          </cell>
          <cell r="E5512">
            <v>11.376620292663571</v>
          </cell>
        </row>
        <row r="5513">
          <cell r="A5513">
            <v>44537</v>
          </cell>
          <cell r="B5513">
            <v>11.53020138393301</v>
          </cell>
          <cell r="C5513">
            <v>11.644400389637489</v>
          </cell>
          <cell r="D5513">
            <v>11.341181122713589</v>
          </cell>
          <cell r="E5513">
            <v>11.561704635620121</v>
          </cell>
        </row>
        <row r="5514">
          <cell r="A5514">
            <v>44538</v>
          </cell>
          <cell r="B5514">
            <v>11.561703006812239</v>
          </cell>
          <cell r="C5514">
            <v>11.841294232259539</v>
          </cell>
          <cell r="D5514">
            <v>11.5065717608041</v>
          </cell>
          <cell r="E5514">
            <v>11.557765007019039</v>
          </cell>
        </row>
        <row r="5515">
          <cell r="A5515">
            <v>44539</v>
          </cell>
          <cell r="B5515">
            <v>11.45931723217007</v>
          </cell>
          <cell r="C5515">
            <v>11.61289546817518</v>
          </cell>
          <cell r="D5515">
            <v>11.337242243322329</v>
          </cell>
          <cell r="E5515">
            <v>11.53413772583008</v>
          </cell>
        </row>
        <row r="5516">
          <cell r="A5516">
            <v>44540</v>
          </cell>
          <cell r="B5516">
            <v>11.616831972361259</v>
          </cell>
          <cell r="C5516">
            <v>11.85310667117098</v>
          </cell>
          <cell r="D5516">
            <v>11.60895597381174</v>
          </cell>
          <cell r="E5516">
            <v>11.675900459289551</v>
          </cell>
        </row>
        <row r="5517">
          <cell r="A5517">
            <v>44543</v>
          </cell>
          <cell r="B5517">
            <v>11.68377902366923</v>
          </cell>
          <cell r="C5517">
            <v>11.833419273489261</v>
          </cell>
          <cell r="D5517">
            <v>11.534138773849209</v>
          </cell>
          <cell r="E5517">
            <v>11.605020523071291</v>
          </cell>
        </row>
        <row r="5518">
          <cell r="A5518">
            <v>44544</v>
          </cell>
          <cell r="B5518">
            <v>11.66015012277585</v>
          </cell>
          <cell r="C5518">
            <v>11.754659859452159</v>
          </cell>
          <cell r="D5518">
            <v>11.423875405536769</v>
          </cell>
          <cell r="E5518">
            <v>11.46719264984131</v>
          </cell>
        </row>
        <row r="5519">
          <cell r="A5519">
            <v>44545</v>
          </cell>
          <cell r="B5519">
            <v>11.45931864867635</v>
          </cell>
          <cell r="C5519">
            <v>11.538076400756839</v>
          </cell>
          <cell r="D5519">
            <v>11.25848514156147</v>
          </cell>
          <cell r="E5519">
            <v>11.538076400756839</v>
          </cell>
        </row>
        <row r="5520">
          <cell r="A5520">
            <v>44546</v>
          </cell>
          <cell r="B5520">
            <v>11.664088957372069</v>
          </cell>
          <cell r="C5520">
            <v>11.8058531969869</v>
          </cell>
          <cell r="D5520">
            <v>11.61683371010267</v>
          </cell>
          <cell r="E5520">
            <v>11.691654205322269</v>
          </cell>
        </row>
        <row r="5521">
          <cell r="A5521">
            <v>44547</v>
          </cell>
          <cell r="B5521">
            <v>11.54595328801442</v>
          </cell>
          <cell r="C5521">
            <v>11.67196630189831</v>
          </cell>
          <cell r="D5521">
            <v>11.333306514859579</v>
          </cell>
          <cell r="E5521">
            <v>11.41600227355957</v>
          </cell>
        </row>
        <row r="5522">
          <cell r="A5522">
            <v>44550</v>
          </cell>
          <cell r="B5522">
            <v>11.199415028157301</v>
          </cell>
          <cell r="C5522">
            <v>11.24273152268456</v>
          </cell>
          <cell r="D5522">
            <v>10.900133810685119</v>
          </cell>
          <cell r="E5522">
            <v>11.08915328979492</v>
          </cell>
        </row>
        <row r="5523">
          <cell r="A5523">
            <v>44551</v>
          </cell>
          <cell r="B5523">
            <v>11.24273329159513</v>
          </cell>
          <cell r="C5523">
            <v>11.30967779486652</v>
          </cell>
          <cell r="D5523">
            <v>11.073403784352671</v>
          </cell>
          <cell r="E5523">
            <v>11.10490703582764</v>
          </cell>
        </row>
        <row r="5524">
          <cell r="A5524">
            <v>44552</v>
          </cell>
          <cell r="B5524">
            <v>11.18366302934982</v>
          </cell>
          <cell r="C5524">
            <v>11.18366302934982</v>
          </cell>
          <cell r="D5524">
            <v>11.01433279765272</v>
          </cell>
          <cell r="E5524">
            <v>11.08915328979492</v>
          </cell>
        </row>
        <row r="5525">
          <cell r="A5525">
            <v>44553</v>
          </cell>
          <cell r="B5525">
            <v>11.15609741210938</v>
          </cell>
          <cell r="C5525">
            <v>11.19153865715276</v>
          </cell>
          <cell r="D5525">
            <v>11.085214922022599</v>
          </cell>
          <cell r="E5525">
            <v>11.15609741210938</v>
          </cell>
        </row>
        <row r="5526">
          <cell r="A5526">
            <v>44557</v>
          </cell>
          <cell r="B5526">
            <v>11.152159112586091</v>
          </cell>
          <cell r="C5526">
            <v>11.33330333250203</v>
          </cell>
          <cell r="D5526">
            <v>11.085214623870989</v>
          </cell>
          <cell r="E5526">
            <v>11.321489334106451</v>
          </cell>
        </row>
        <row r="5527">
          <cell r="A5527">
            <v>44558</v>
          </cell>
          <cell r="B5527">
            <v>11.42387518689905</v>
          </cell>
          <cell r="C5527">
            <v>11.53019892028623</v>
          </cell>
          <cell r="D5527">
            <v>11.30180020658225</v>
          </cell>
          <cell r="E5527">
            <v>11.333303451538089</v>
          </cell>
        </row>
        <row r="5528">
          <cell r="A5528">
            <v>44559</v>
          </cell>
          <cell r="B5528">
            <v>11.30180177913506</v>
          </cell>
          <cell r="C5528">
            <v>11.380559526934841</v>
          </cell>
          <cell r="D5528">
            <v>11.191540030899301</v>
          </cell>
          <cell r="E5528">
            <v>11.238795280456539</v>
          </cell>
        </row>
        <row r="5529">
          <cell r="A5529">
            <v>44560</v>
          </cell>
          <cell r="B5529">
            <v>11.24273333668933</v>
          </cell>
          <cell r="C5529">
            <v>11.30180259065148</v>
          </cell>
          <cell r="D5529">
            <v>11.17972683348669</v>
          </cell>
          <cell r="E5529">
            <v>11.20335483551025</v>
          </cell>
        </row>
        <row r="5530">
          <cell r="A5530">
            <v>44564</v>
          </cell>
          <cell r="B5530">
            <v>11.23879475096755</v>
          </cell>
          <cell r="C5530">
            <v>11.5065719821872</v>
          </cell>
          <cell r="D5530">
            <v>11.23485675109858</v>
          </cell>
          <cell r="E5530">
            <v>11.455379486083981</v>
          </cell>
        </row>
        <row r="5531">
          <cell r="A5531">
            <v>44565</v>
          </cell>
          <cell r="B5531">
            <v>11.48294337592236</v>
          </cell>
          <cell r="C5531">
            <v>11.577453108309371</v>
          </cell>
          <cell r="D5531">
            <v>11.38449564413215</v>
          </cell>
          <cell r="E5531">
            <v>11.49869537353516</v>
          </cell>
        </row>
        <row r="5532">
          <cell r="A5532">
            <v>44566</v>
          </cell>
          <cell r="B5532">
            <v>11.49475808744635</v>
          </cell>
          <cell r="C5532">
            <v>11.526261333530311</v>
          </cell>
          <cell r="D5532">
            <v>11.00251939794912</v>
          </cell>
          <cell r="E5532">
            <v>11.05371189117432</v>
          </cell>
        </row>
        <row r="5533">
          <cell r="A5533">
            <v>44567</v>
          </cell>
          <cell r="B5533">
            <v>11.14034790461611</v>
          </cell>
          <cell r="C5533">
            <v>11.28211215583117</v>
          </cell>
          <cell r="D5533">
            <v>10.96314165172636</v>
          </cell>
          <cell r="E5533">
            <v>11.04583740234375</v>
          </cell>
        </row>
        <row r="5534">
          <cell r="A5534">
            <v>44568</v>
          </cell>
          <cell r="B5534">
            <v>11.06946348686672</v>
          </cell>
          <cell r="C5534">
            <v>11.14034597574986</v>
          </cell>
          <cell r="D5534">
            <v>10.955263754533529</v>
          </cell>
          <cell r="E5534">
            <v>11.097028732299799</v>
          </cell>
        </row>
        <row r="5535">
          <cell r="A5535">
            <v>44571</v>
          </cell>
          <cell r="B5535">
            <v>11.02221146969481</v>
          </cell>
          <cell r="C5535">
            <v>11.12065923282295</v>
          </cell>
          <cell r="D5535">
            <v>10.91588770525318</v>
          </cell>
          <cell r="E5535">
            <v>11.030087471008301</v>
          </cell>
        </row>
        <row r="5536">
          <cell r="A5536">
            <v>44572</v>
          </cell>
          <cell r="B5536">
            <v>11.06552738661537</v>
          </cell>
          <cell r="C5536">
            <v>11.447504390928881</v>
          </cell>
          <cell r="D5536">
            <v>10.96707963540188</v>
          </cell>
          <cell r="E5536">
            <v>11.35693264007568</v>
          </cell>
        </row>
        <row r="5537">
          <cell r="A5537">
            <v>44573</v>
          </cell>
          <cell r="B5537">
            <v>11.40025075065836</v>
          </cell>
          <cell r="C5537">
            <v>11.77828978329981</v>
          </cell>
          <cell r="D5537">
            <v>11.40025075065836</v>
          </cell>
          <cell r="E5537">
            <v>11.703469276428221</v>
          </cell>
        </row>
        <row r="5538">
          <cell r="A5538">
            <v>44574</v>
          </cell>
          <cell r="B5538">
            <v>11.628648541463789</v>
          </cell>
          <cell r="C5538">
            <v>12.06181804211624</v>
          </cell>
          <cell r="D5538">
            <v>11.61683454102725</v>
          </cell>
          <cell r="E5538">
            <v>11.939743041992189</v>
          </cell>
        </row>
        <row r="5539">
          <cell r="A5539">
            <v>44575</v>
          </cell>
          <cell r="B5539">
            <v>11.92399196951674</v>
          </cell>
          <cell r="C5539">
            <v>12.443795978893469</v>
          </cell>
          <cell r="D5539">
            <v>11.908239968700849</v>
          </cell>
          <cell r="E5539">
            <v>12.38472747802734</v>
          </cell>
        </row>
        <row r="5540">
          <cell r="A5540">
            <v>44578</v>
          </cell>
          <cell r="B5540">
            <v>12.365035884743159</v>
          </cell>
          <cell r="C5540">
            <v>12.52649011683169</v>
          </cell>
          <cell r="D5540">
            <v>12.305967391483369</v>
          </cell>
          <cell r="E5540">
            <v>12.404415130615231</v>
          </cell>
        </row>
        <row r="5541">
          <cell r="A5541">
            <v>44579</v>
          </cell>
          <cell r="B5541">
            <v>12.428043792781329</v>
          </cell>
          <cell r="C5541">
            <v>12.59343604339861</v>
          </cell>
          <cell r="D5541">
            <v>12.19570704188807</v>
          </cell>
          <cell r="E5541">
            <v>12.45954704284668</v>
          </cell>
        </row>
        <row r="5542">
          <cell r="A5542">
            <v>44580</v>
          </cell>
          <cell r="B5542">
            <v>12.56193261116783</v>
          </cell>
          <cell r="C5542">
            <v>12.68400760951373</v>
          </cell>
          <cell r="D5542">
            <v>12.38078911369306</v>
          </cell>
          <cell r="E5542">
            <v>12.400478363037109</v>
          </cell>
        </row>
        <row r="5543">
          <cell r="A5543">
            <v>44581</v>
          </cell>
          <cell r="B5543">
            <v>12.40441696734567</v>
          </cell>
          <cell r="C5543">
            <v>12.60131247476386</v>
          </cell>
          <cell r="D5543">
            <v>12.25083871191045</v>
          </cell>
          <cell r="E5543">
            <v>12.49105072021484</v>
          </cell>
        </row>
        <row r="5544">
          <cell r="A5544">
            <v>44582</v>
          </cell>
          <cell r="B5544">
            <v>12.431980831853849</v>
          </cell>
          <cell r="C5544">
            <v>12.55405582253281</v>
          </cell>
          <cell r="D5544">
            <v>12.41622958358721</v>
          </cell>
          <cell r="E5544">
            <v>12.510739326477051</v>
          </cell>
        </row>
        <row r="5545">
          <cell r="A5545">
            <v>44585</v>
          </cell>
          <cell r="B5545">
            <v>12.47923543277315</v>
          </cell>
          <cell r="C5545">
            <v>12.69975815476591</v>
          </cell>
          <cell r="D5545">
            <v>12.22327146514448</v>
          </cell>
          <cell r="E5545">
            <v>12.581621170043951</v>
          </cell>
        </row>
        <row r="5546">
          <cell r="A5546">
            <v>44586</v>
          </cell>
          <cell r="B5546">
            <v>12.48317260090448</v>
          </cell>
          <cell r="C5546">
            <v>13.08567223438919</v>
          </cell>
          <cell r="D5546">
            <v>12.435917359505391</v>
          </cell>
          <cell r="E5546">
            <v>12.99116325378418</v>
          </cell>
        </row>
        <row r="5547">
          <cell r="A5547">
            <v>44587</v>
          </cell>
          <cell r="B5547">
            <v>13.11323727952276</v>
          </cell>
          <cell r="C5547">
            <v>13.495214950992199</v>
          </cell>
          <cell r="D5547">
            <v>13.11323727952276</v>
          </cell>
          <cell r="E5547">
            <v>13.337697982788089</v>
          </cell>
        </row>
        <row r="5548">
          <cell r="A5548">
            <v>44588</v>
          </cell>
          <cell r="B5548">
            <v>13.487340804232289</v>
          </cell>
          <cell r="C5548">
            <v>13.64091904311203</v>
          </cell>
          <cell r="D5548">
            <v>13.06204583300223</v>
          </cell>
          <cell r="E5548">
            <v>13.34163856506348</v>
          </cell>
        </row>
        <row r="5549">
          <cell r="A5549">
            <v>44589</v>
          </cell>
          <cell r="B5549">
            <v>13.310134115468371</v>
          </cell>
          <cell r="C5549">
            <v>13.52671884250749</v>
          </cell>
          <cell r="D5549">
            <v>12.68794518130909</v>
          </cell>
          <cell r="E5549">
            <v>12.81395816802979</v>
          </cell>
        </row>
        <row r="5550">
          <cell r="A5550">
            <v>44592</v>
          </cell>
          <cell r="B5550">
            <v>12.798204981440639</v>
          </cell>
          <cell r="C5550">
            <v>12.99510044269358</v>
          </cell>
          <cell r="D5550">
            <v>12.628874764587669</v>
          </cell>
          <cell r="E5550">
            <v>12.7391357421875</v>
          </cell>
        </row>
        <row r="5551">
          <cell r="A5551">
            <v>44593</v>
          </cell>
          <cell r="B5551">
            <v>12.73913439426542</v>
          </cell>
          <cell r="C5551">
            <v>13.12111202938104</v>
          </cell>
          <cell r="D5551">
            <v>12.58161894324561</v>
          </cell>
          <cell r="E5551">
            <v>12.99509906768799</v>
          </cell>
        </row>
        <row r="5552">
          <cell r="A5552">
            <v>44594</v>
          </cell>
          <cell r="B5552">
            <v>13.15655547419686</v>
          </cell>
          <cell r="C5552">
            <v>13.188059470997681</v>
          </cell>
          <cell r="D5552">
            <v>12.74307528044219</v>
          </cell>
          <cell r="E5552">
            <v>12.806081771850589</v>
          </cell>
        </row>
        <row r="5553">
          <cell r="A5553">
            <v>44595</v>
          </cell>
          <cell r="B5553">
            <v>12.739137680472449</v>
          </cell>
          <cell r="C5553">
            <v>12.96359842027749</v>
          </cell>
          <cell r="D5553">
            <v>12.45167119466433</v>
          </cell>
          <cell r="E5553">
            <v>12.62887668609619</v>
          </cell>
        </row>
        <row r="5554">
          <cell r="A5554">
            <v>44596</v>
          </cell>
          <cell r="B5554">
            <v>12.762763179442411</v>
          </cell>
          <cell r="C5554">
            <v>13.08567160158151</v>
          </cell>
          <cell r="D5554">
            <v>12.554053729258969</v>
          </cell>
          <cell r="E5554">
            <v>12.84939765930176</v>
          </cell>
        </row>
        <row r="5555">
          <cell r="A5555">
            <v>44599</v>
          </cell>
          <cell r="B5555">
            <v>12.817895851107441</v>
          </cell>
          <cell r="C5555">
            <v>12.90846759449572</v>
          </cell>
          <cell r="D5555">
            <v>12.6525043637532</v>
          </cell>
          <cell r="E5555">
            <v>12.660380363464361</v>
          </cell>
        </row>
        <row r="5556">
          <cell r="A5556">
            <v>44600</v>
          </cell>
          <cell r="B5556">
            <v>12.56193376707146</v>
          </cell>
          <cell r="C5556">
            <v>12.581623769324031</v>
          </cell>
          <cell r="D5556">
            <v>12.30990774701284</v>
          </cell>
          <cell r="E5556">
            <v>12.53436851501465</v>
          </cell>
        </row>
        <row r="5557">
          <cell r="A5557">
            <v>44601</v>
          </cell>
          <cell r="B5557">
            <v>12.49892467986127</v>
          </cell>
          <cell r="C5557">
            <v>12.873025632211901</v>
          </cell>
          <cell r="D5557">
            <v>12.463483434225351</v>
          </cell>
          <cell r="E5557">
            <v>12.581621170043951</v>
          </cell>
        </row>
        <row r="5558">
          <cell r="A5558">
            <v>44602</v>
          </cell>
          <cell r="B5558">
            <v>12.719446651337069</v>
          </cell>
          <cell r="C5558">
            <v>12.95572210903271</v>
          </cell>
          <cell r="D5558">
            <v>12.57768242825491</v>
          </cell>
          <cell r="E5558">
            <v>12.774577140808111</v>
          </cell>
        </row>
        <row r="5559">
          <cell r="A5559">
            <v>44603</v>
          </cell>
          <cell r="B5559">
            <v>12.90452896201989</v>
          </cell>
          <cell r="C5559">
            <v>13.353450382065761</v>
          </cell>
          <cell r="D5559">
            <v>12.84939847214663</v>
          </cell>
          <cell r="E5559">
            <v>13.294381141662599</v>
          </cell>
        </row>
        <row r="5560">
          <cell r="A5560">
            <v>44606</v>
          </cell>
          <cell r="B5560">
            <v>13.33375946556043</v>
          </cell>
          <cell r="C5560">
            <v>13.365261954887201</v>
          </cell>
          <cell r="D5560">
            <v>12.924216588961521</v>
          </cell>
          <cell r="E5560">
            <v>12.99509906768799</v>
          </cell>
        </row>
        <row r="5561">
          <cell r="A5561">
            <v>44607</v>
          </cell>
          <cell r="B5561">
            <v>12.86121530153863</v>
          </cell>
          <cell r="C5561">
            <v>12.869091302598941</v>
          </cell>
          <cell r="D5561">
            <v>12.55799602058794</v>
          </cell>
          <cell r="E5561">
            <v>12.79033279418945</v>
          </cell>
        </row>
        <row r="5562">
          <cell r="A5562">
            <v>44608</v>
          </cell>
          <cell r="B5562">
            <v>12.928159380427161</v>
          </cell>
          <cell r="C5562">
            <v>13.27075713324143</v>
          </cell>
          <cell r="D5562">
            <v>12.904531379401069</v>
          </cell>
          <cell r="E5562">
            <v>12.967537879943849</v>
          </cell>
        </row>
        <row r="5563">
          <cell r="A5563">
            <v>44609</v>
          </cell>
          <cell r="B5563">
            <v>12.936030071906311</v>
          </cell>
          <cell r="C5563">
            <v>13.10929902405641</v>
          </cell>
          <cell r="D5563">
            <v>12.8178931059268</v>
          </cell>
          <cell r="E5563">
            <v>12.916340827941889</v>
          </cell>
        </row>
        <row r="5564">
          <cell r="A5564">
            <v>44610</v>
          </cell>
          <cell r="B5564">
            <v>12.825768868751769</v>
          </cell>
          <cell r="C5564">
            <v>13.03054030705122</v>
          </cell>
          <cell r="D5564">
            <v>12.70763190493866</v>
          </cell>
          <cell r="E5564">
            <v>12.99509906768799</v>
          </cell>
        </row>
        <row r="5565">
          <cell r="A5565">
            <v>44613</v>
          </cell>
          <cell r="B5565">
            <v>13.01478916178934</v>
          </cell>
          <cell r="C5565">
            <v>13.38889082347203</v>
          </cell>
          <cell r="D5565">
            <v>12.995099916899321</v>
          </cell>
          <cell r="E5565">
            <v>13.32982158660889</v>
          </cell>
        </row>
        <row r="5566">
          <cell r="A5566">
            <v>44614</v>
          </cell>
          <cell r="B5566">
            <v>13.475528053646659</v>
          </cell>
          <cell r="C5566">
            <v>13.65667154711074</v>
          </cell>
          <cell r="D5566">
            <v>13.077798315613149</v>
          </cell>
          <cell r="E5566">
            <v>13.286508560180661</v>
          </cell>
        </row>
        <row r="5567">
          <cell r="A5567">
            <v>44615</v>
          </cell>
          <cell r="B5567">
            <v>13.4597738585831</v>
          </cell>
          <cell r="C5567">
            <v>13.625165325070791</v>
          </cell>
          <cell r="D5567">
            <v>13.310132887337209</v>
          </cell>
          <cell r="E5567">
            <v>13.47552585601807</v>
          </cell>
        </row>
        <row r="5568">
          <cell r="A5568">
            <v>44616</v>
          </cell>
          <cell r="B5568">
            <v>13.703924919154931</v>
          </cell>
          <cell r="C5568">
            <v>13.89688314786712</v>
          </cell>
          <cell r="D5568">
            <v>12.869088516046681</v>
          </cell>
          <cell r="E5568">
            <v>13.148679733276371</v>
          </cell>
        </row>
        <row r="5569">
          <cell r="A5569">
            <v>44617</v>
          </cell>
          <cell r="B5569">
            <v>13.1723102684895</v>
          </cell>
          <cell r="C5569">
            <v>13.388895034790041</v>
          </cell>
          <cell r="D5569">
            <v>12.95572550218896</v>
          </cell>
          <cell r="E5569">
            <v>13.388895034790041</v>
          </cell>
        </row>
        <row r="5570">
          <cell r="A5570">
            <v>44622</v>
          </cell>
          <cell r="B5570">
            <v>13.885068622501191</v>
          </cell>
          <cell r="C5570">
            <v>13.896883372821449</v>
          </cell>
          <cell r="D5570">
            <v>13.5424709070797</v>
          </cell>
          <cell r="E5570">
            <v>13.652731895446779</v>
          </cell>
        </row>
        <row r="5571">
          <cell r="A5571">
            <v>44623</v>
          </cell>
          <cell r="B5571">
            <v>13.711800212964359</v>
          </cell>
          <cell r="C5571">
            <v>13.75511745609084</v>
          </cell>
          <cell r="D5571">
            <v>13.45189825639866</v>
          </cell>
          <cell r="E5571">
            <v>13.483402252197269</v>
          </cell>
        </row>
        <row r="5572">
          <cell r="A5572">
            <v>44624</v>
          </cell>
          <cell r="B5572">
            <v>13.42039583810644</v>
          </cell>
          <cell r="C5572">
            <v>13.656669799149119</v>
          </cell>
          <cell r="D5572">
            <v>13.318009353379599</v>
          </cell>
          <cell r="E5572">
            <v>13.47946357727051</v>
          </cell>
        </row>
        <row r="5573">
          <cell r="A5573">
            <v>44627</v>
          </cell>
          <cell r="B5573">
            <v>13.585791508915539</v>
          </cell>
          <cell r="C5573">
            <v>13.625170013861011</v>
          </cell>
          <cell r="D5573">
            <v>12.455610841314449</v>
          </cell>
          <cell r="E5573">
            <v>12.522555351257321</v>
          </cell>
        </row>
        <row r="5574">
          <cell r="A5574">
            <v>44628</v>
          </cell>
          <cell r="B5574">
            <v>12.60131100548419</v>
          </cell>
          <cell r="C5574">
            <v>12.98328872603979</v>
          </cell>
          <cell r="D5574">
            <v>12.40835352084431</v>
          </cell>
          <cell r="E5574">
            <v>12.782454490661619</v>
          </cell>
        </row>
        <row r="5575">
          <cell r="A5575">
            <v>44629</v>
          </cell>
          <cell r="B5575">
            <v>12.83758601623728</v>
          </cell>
          <cell r="C5575">
            <v>12.92422051705468</v>
          </cell>
          <cell r="D5575">
            <v>12.49892626653156</v>
          </cell>
          <cell r="E5575">
            <v>12.821835517883301</v>
          </cell>
        </row>
        <row r="5576">
          <cell r="A5576">
            <v>44630</v>
          </cell>
          <cell r="B5576">
            <v>12.83758572928547</v>
          </cell>
          <cell r="C5576">
            <v>13.62516771273104</v>
          </cell>
          <cell r="D5576">
            <v>12.80608323108822</v>
          </cell>
          <cell r="E5576">
            <v>13.27075672149658</v>
          </cell>
        </row>
        <row r="5577">
          <cell r="A5577">
            <v>44631</v>
          </cell>
          <cell r="B5577">
            <v>13.353452030592861</v>
          </cell>
          <cell r="C5577">
            <v>13.538534271324821</v>
          </cell>
          <cell r="D5577">
            <v>12.62887656953632</v>
          </cell>
          <cell r="E5577">
            <v>12.79426956176758</v>
          </cell>
        </row>
        <row r="5578">
          <cell r="A5578">
            <v>44634</v>
          </cell>
          <cell r="B5578">
            <v>12.770641177520471</v>
          </cell>
          <cell r="C5578">
            <v>12.951784661779101</v>
          </cell>
          <cell r="D5578">
            <v>12.41229145770737</v>
          </cell>
          <cell r="E5578">
            <v>12.550118446350099</v>
          </cell>
        </row>
        <row r="5579">
          <cell r="A5579">
            <v>44635</v>
          </cell>
          <cell r="B5579">
            <v>12.262649898496081</v>
          </cell>
          <cell r="C5579">
            <v>12.42016687880623</v>
          </cell>
          <cell r="D5579">
            <v>11.9988099329022</v>
          </cell>
          <cell r="E5579">
            <v>12.24689865112305</v>
          </cell>
        </row>
        <row r="5580">
          <cell r="A5580">
            <v>44636</v>
          </cell>
          <cell r="B5580">
            <v>12.40441733406856</v>
          </cell>
          <cell r="C5580">
            <v>12.42016933565414</v>
          </cell>
          <cell r="D5580">
            <v>11.95943380463058</v>
          </cell>
          <cell r="E5580">
            <v>12.14057731628418</v>
          </cell>
        </row>
        <row r="5581">
          <cell r="A5581">
            <v>44637</v>
          </cell>
          <cell r="B5581">
            <v>12.305967716297371</v>
          </cell>
          <cell r="C5581">
            <v>12.36503621111626</v>
          </cell>
          <cell r="D5581">
            <v>11.61683352418472</v>
          </cell>
          <cell r="E5581">
            <v>11.817667007446291</v>
          </cell>
        </row>
        <row r="5582">
          <cell r="A5582">
            <v>44638</v>
          </cell>
          <cell r="B5582">
            <v>11.84917118128469</v>
          </cell>
          <cell r="C5582">
            <v>12.13663842935228</v>
          </cell>
          <cell r="D5582">
            <v>11.758599432073821</v>
          </cell>
          <cell r="E5582">
            <v>12.05394268035889</v>
          </cell>
        </row>
        <row r="5583">
          <cell r="A5583">
            <v>44641</v>
          </cell>
          <cell r="B5583">
            <v>12.17207912226506</v>
          </cell>
          <cell r="C5583">
            <v>12.63675259847988</v>
          </cell>
          <cell r="D5583">
            <v>12.065755377484381</v>
          </cell>
          <cell r="E5583">
            <v>12.506801605224609</v>
          </cell>
        </row>
        <row r="5584">
          <cell r="A5584">
            <v>44642</v>
          </cell>
          <cell r="B5584">
            <v>12.59737384797077</v>
          </cell>
          <cell r="C5584">
            <v>12.640690346702691</v>
          </cell>
          <cell r="D5584">
            <v>12.34534785136062</v>
          </cell>
          <cell r="E5584">
            <v>12.4516716003418</v>
          </cell>
        </row>
        <row r="5585">
          <cell r="A5585">
            <v>44643</v>
          </cell>
          <cell r="B5585">
            <v>12.573748644435121</v>
          </cell>
          <cell r="C5585">
            <v>12.78639617699732</v>
          </cell>
          <cell r="D5585">
            <v>12.47923888032865</v>
          </cell>
          <cell r="E5585">
            <v>12.62100315093994</v>
          </cell>
        </row>
        <row r="5586">
          <cell r="A5586">
            <v>44644</v>
          </cell>
          <cell r="B5586">
            <v>12.62100041225789</v>
          </cell>
          <cell r="C5586">
            <v>12.83758514745052</v>
          </cell>
          <cell r="D5586">
            <v>12.4713601726679</v>
          </cell>
          <cell r="E5586">
            <v>12.766702651977541</v>
          </cell>
        </row>
        <row r="5587">
          <cell r="A5587">
            <v>44645</v>
          </cell>
          <cell r="B5587">
            <v>12.660381294386999</v>
          </cell>
          <cell r="C5587">
            <v>12.81789679361226</v>
          </cell>
          <cell r="D5587">
            <v>12.56980879324222</v>
          </cell>
          <cell r="E5587">
            <v>12.719449043273929</v>
          </cell>
        </row>
        <row r="5588">
          <cell r="A5588">
            <v>44648</v>
          </cell>
          <cell r="B5588">
            <v>12.62493944678395</v>
          </cell>
          <cell r="C5588">
            <v>12.632815446701549</v>
          </cell>
          <cell r="D5588">
            <v>12.19964446439382</v>
          </cell>
          <cell r="E5588">
            <v>12.443795204162599</v>
          </cell>
        </row>
        <row r="5589">
          <cell r="A5589">
            <v>44649</v>
          </cell>
          <cell r="B5589">
            <v>12.65250529409672</v>
          </cell>
          <cell r="C5589">
            <v>12.900592543370029</v>
          </cell>
          <cell r="D5589">
            <v>12.56980879324222</v>
          </cell>
          <cell r="E5589">
            <v>12.719449043273929</v>
          </cell>
        </row>
        <row r="5590">
          <cell r="A5590">
            <v>44650</v>
          </cell>
          <cell r="B5590">
            <v>12.79820503990978</v>
          </cell>
          <cell r="C5590">
            <v>12.99116325378418</v>
          </cell>
          <cell r="D5590">
            <v>12.750950549607269</v>
          </cell>
          <cell r="E5590">
            <v>12.99116325378418</v>
          </cell>
        </row>
        <row r="5591">
          <cell r="A5591">
            <v>44651</v>
          </cell>
          <cell r="B5591">
            <v>12.82576964408995</v>
          </cell>
          <cell r="C5591">
            <v>13.21956054873427</v>
          </cell>
          <cell r="D5591">
            <v>12.7982044009403</v>
          </cell>
          <cell r="E5591">
            <v>13.172306060791019</v>
          </cell>
        </row>
        <row r="5592">
          <cell r="A5592">
            <v>44652</v>
          </cell>
          <cell r="B5592">
            <v>13.21168714068977</v>
          </cell>
          <cell r="C5592">
            <v>13.3061976372993</v>
          </cell>
          <cell r="D5592">
            <v>12.959661152655549</v>
          </cell>
          <cell r="E5592">
            <v>12.999039649963381</v>
          </cell>
        </row>
        <row r="5593">
          <cell r="A5593">
            <v>44655</v>
          </cell>
          <cell r="B5593">
            <v>12.95572497979046</v>
          </cell>
          <cell r="C5593">
            <v>12.95572497979046</v>
          </cell>
          <cell r="D5593">
            <v>12.69976021945125</v>
          </cell>
          <cell r="E5593">
            <v>12.87696647644043</v>
          </cell>
        </row>
        <row r="5594">
          <cell r="A5594">
            <v>44656</v>
          </cell>
          <cell r="B5594">
            <v>12.86121419376029</v>
          </cell>
          <cell r="C5594">
            <v>13.01873119701181</v>
          </cell>
          <cell r="D5594">
            <v>12.754890441894529</v>
          </cell>
          <cell r="E5594">
            <v>12.754890441894529</v>
          </cell>
        </row>
        <row r="5595">
          <cell r="A5595">
            <v>44657</v>
          </cell>
          <cell r="B5595">
            <v>12.837584357474601</v>
          </cell>
          <cell r="C5595">
            <v>12.908466848585739</v>
          </cell>
          <cell r="D5595">
            <v>12.61706238707837</v>
          </cell>
          <cell r="E5595">
            <v>12.743075370788571</v>
          </cell>
        </row>
        <row r="5596">
          <cell r="A5596">
            <v>44658</v>
          </cell>
          <cell r="B5596">
            <v>12.85333700779108</v>
          </cell>
          <cell r="C5596">
            <v>13.41252096578093</v>
          </cell>
          <cell r="D5596">
            <v>12.798206512396311</v>
          </cell>
          <cell r="E5596">
            <v>13.40464496612549</v>
          </cell>
        </row>
        <row r="5597">
          <cell r="A5597">
            <v>44659</v>
          </cell>
          <cell r="B5597">
            <v>13.416458591496079</v>
          </cell>
          <cell r="C5597">
            <v>13.55034758501405</v>
          </cell>
          <cell r="D5597">
            <v>13.32982409504522</v>
          </cell>
          <cell r="E5597">
            <v>13.47158908843994</v>
          </cell>
        </row>
        <row r="5598">
          <cell r="A5598">
            <v>44662</v>
          </cell>
          <cell r="B5598">
            <v>13.349514319685721</v>
          </cell>
          <cell r="C5598">
            <v>13.42827131096238</v>
          </cell>
          <cell r="D5598">
            <v>13.30225832228774</v>
          </cell>
          <cell r="E5598">
            <v>13.369203567504879</v>
          </cell>
        </row>
        <row r="5599">
          <cell r="A5599">
            <v>44663</v>
          </cell>
          <cell r="B5599">
            <v>13.546407786978349</v>
          </cell>
          <cell r="C5599">
            <v>13.65666876011692</v>
          </cell>
          <cell r="D5599">
            <v>13.310132341718869</v>
          </cell>
          <cell r="E5599">
            <v>13.32982158660889</v>
          </cell>
        </row>
        <row r="5600">
          <cell r="A5600">
            <v>44664</v>
          </cell>
          <cell r="B5600">
            <v>13.53459523471378</v>
          </cell>
          <cell r="C5600">
            <v>13.703925472194779</v>
          </cell>
          <cell r="D5600">
            <v>13.42827149242153</v>
          </cell>
          <cell r="E5600">
            <v>13.61335372924805</v>
          </cell>
        </row>
        <row r="5601">
          <cell r="A5601">
            <v>44665</v>
          </cell>
          <cell r="B5601">
            <v>13.613462178336009</v>
          </cell>
          <cell r="C5601">
            <v>13.81594058969538</v>
          </cell>
          <cell r="D5601">
            <v>13.423907413888809</v>
          </cell>
          <cell r="E5601">
            <v>13.471296310424799</v>
          </cell>
        </row>
        <row r="5602">
          <cell r="A5602">
            <v>44669</v>
          </cell>
          <cell r="B5602">
            <v>13.42390686856324</v>
          </cell>
          <cell r="C5602">
            <v>13.52299199211625</v>
          </cell>
          <cell r="D5602">
            <v>13.12665067620746</v>
          </cell>
          <cell r="E5602">
            <v>13.23435211181641</v>
          </cell>
        </row>
        <row r="5603">
          <cell r="A5603">
            <v>44670</v>
          </cell>
          <cell r="B5603">
            <v>13.423907412487191</v>
          </cell>
          <cell r="C5603">
            <v>13.78578431653189</v>
          </cell>
          <cell r="D5603">
            <v>13.406675609373851</v>
          </cell>
          <cell r="E5603">
            <v>13.635002136230471</v>
          </cell>
        </row>
        <row r="5604">
          <cell r="A5604">
            <v>44671</v>
          </cell>
          <cell r="B5604">
            <v>13.635004305334309</v>
          </cell>
          <cell r="C5604">
            <v>13.76424654688017</v>
          </cell>
          <cell r="D5604">
            <v>13.497146571709591</v>
          </cell>
          <cell r="E5604">
            <v>13.699625015258791</v>
          </cell>
        </row>
        <row r="5605">
          <cell r="A5605">
            <v>44673</v>
          </cell>
          <cell r="B5605">
            <v>13.37651714163025</v>
          </cell>
          <cell r="C5605">
            <v>13.484218570537729</v>
          </cell>
          <cell r="D5605">
            <v>13.062029166427619</v>
          </cell>
          <cell r="E5605">
            <v>13.165422439575201</v>
          </cell>
        </row>
        <row r="5606">
          <cell r="A5606">
            <v>44676</v>
          </cell>
          <cell r="B5606">
            <v>12.911247118721469</v>
          </cell>
          <cell r="C5606">
            <v>13.113726332789881</v>
          </cell>
          <cell r="D5606">
            <v>12.726001349545671</v>
          </cell>
          <cell r="E5606">
            <v>12.971560478210449</v>
          </cell>
        </row>
        <row r="5607">
          <cell r="A5607">
            <v>44677</v>
          </cell>
          <cell r="B5607">
            <v>12.97156157090954</v>
          </cell>
          <cell r="C5607">
            <v>13.17403998033763</v>
          </cell>
          <cell r="D5607">
            <v>12.876783778741549</v>
          </cell>
          <cell r="E5607">
            <v>12.950020790100099</v>
          </cell>
        </row>
        <row r="5608">
          <cell r="A5608">
            <v>44678</v>
          </cell>
          <cell r="B5608">
            <v>13.0835711660283</v>
          </cell>
          <cell r="C5608">
            <v>13.16542366801386</v>
          </cell>
          <cell r="D5608">
            <v>12.902632715712871</v>
          </cell>
          <cell r="E5608">
            <v>12.950020790100099</v>
          </cell>
        </row>
        <row r="5609">
          <cell r="A5609">
            <v>44679</v>
          </cell>
          <cell r="B5609">
            <v>13.11803860707289</v>
          </cell>
          <cell r="C5609">
            <v>13.191275635255289</v>
          </cell>
          <cell r="D5609">
            <v>13.031877107435861</v>
          </cell>
          <cell r="E5609">
            <v>13.036185264587401</v>
          </cell>
        </row>
        <row r="5610">
          <cell r="A5610">
            <v>44680</v>
          </cell>
          <cell r="B5610">
            <v>13.24727532765862</v>
          </cell>
          <cell r="C5610">
            <v>13.60915218283283</v>
          </cell>
          <cell r="D5610">
            <v>13.044796943664551</v>
          </cell>
          <cell r="E5610">
            <v>13.044796943664551</v>
          </cell>
        </row>
        <row r="5611">
          <cell r="A5611">
            <v>44683</v>
          </cell>
          <cell r="B5611">
            <v>12.997409275072769</v>
          </cell>
          <cell r="C5611">
            <v>13.0663381280892</v>
          </cell>
          <cell r="D5611">
            <v>12.635532385888171</v>
          </cell>
          <cell r="E5611">
            <v>12.91555595397949</v>
          </cell>
        </row>
        <row r="5612">
          <cell r="A5612">
            <v>44684</v>
          </cell>
          <cell r="B5612">
            <v>12.975868368481351</v>
          </cell>
          <cell r="C5612">
            <v>13.0921852858867</v>
          </cell>
          <cell r="D5612">
            <v>12.846626162246849</v>
          </cell>
          <cell r="E5612">
            <v>13.03187274932861</v>
          </cell>
        </row>
        <row r="5613">
          <cell r="A5613">
            <v>44685</v>
          </cell>
          <cell r="B5613">
            <v>13.182655763427629</v>
          </cell>
          <cell r="C5613">
            <v>13.859019819755121</v>
          </cell>
          <cell r="D5613">
            <v>13.09649428704247</v>
          </cell>
          <cell r="E5613">
            <v>13.815939903259279</v>
          </cell>
        </row>
        <row r="5614">
          <cell r="A5614">
            <v>44686</v>
          </cell>
          <cell r="B5614">
            <v>13.70392801333244</v>
          </cell>
          <cell r="C5614">
            <v>14.00118415311988</v>
          </cell>
          <cell r="D5614">
            <v>13.363591964277299</v>
          </cell>
          <cell r="E5614">
            <v>13.79008865356445</v>
          </cell>
        </row>
        <row r="5615">
          <cell r="A5615">
            <v>44687</v>
          </cell>
          <cell r="B5615">
            <v>14.0830371237441</v>
          </cell>
          <cell r="C5615">
            <v>14.268283698091279</v>
          </cell>
          <cell r="D5615">
            <v>13.742701062952349</v>
          </cell>
          <cell r="E5615">
            <v>14.24243640899658</v>
          </cell>
        </row>
        <row r="5616">
          <cell r="A5616">
            <v>44690</v>
          </cell>
          <cell r="B5616">
            <v>14.08734894919</v>
          </cell>
          <cell r="C5616">
            <v>14.233822976117599</v>
          </cell>
          <cell r="D5616">
            <v>13.811633520477701</v>
          </cell>
          <cell r="E5616">
            <v>13.85471343994141</v>
          </cell>
        </row>
        <row r="5617">
          <cell r="A5617">
            <v>44691</v>
          </cell>
          <cell r="B5617">
            <v>13.940873425311819</v>
          </cell>
          <cell r="C5617">
            <v>14.151967308768031</v>
          </cell>
          <cell r="D5617">
            <v>13.871944575535229</v>
          </cell>
          <cell r="E5617">
            <v>13.97533702850342</v>
          </cell>
        </row>
        <row r="5618">
          <cell r="A5618">
            <v>44692</v>
          </cell>
          <cell r="B5618">
            <v>14.12181266610321</v>
          </cell>
          <cell r="C5618">
            <v>14.60862364812491</v>
          </cell>
          <cell r="D5618">
            <v>14.08304008092637</v>
          </cell>
          <cell r="E5618">
            <v>14.462149620056151</v>
          </cell>
        </row>
        <row r="5619">
          <cell r="A5619">
            <v>44693</v>
          </cell>
          <cell r="B5619">
            <v>14.32859788992678</v>
          </cell>
          <cell r="C5619">
            <v>14.68186010126777</v>
          </cell>
          <cell r="D5619">
            <v>14.32859788992678</v>
          </cell>
          <cell r="E5619">
            <v>14.57415866851807</v>
          </cell>
        </row>
        <row r="5620">
          <cell r="A5620">
            <v>44694</v>
          </cell>
          <cell r="B5620">
            <v>14.690476950637031</v>
          </cell>
          <cell r="C5620">
            <v>14.83695098665776</v>
          </cell>
          <cell r="D5620">
            <v>14.60431710636081</v>
          </cell>
          <cell r="E5620">
            <v>14.76371479034424</v>
          </cell>
        </row>
        <row r="5621">
          <cell r="A5621">
            <v>44697</v>
          </cell>
          <cell r="B5621">
            <v>14.75509927112941</v>
          </cell>
          <cell r="C5621">
            <v>15.026507396704821</v>
          </cell>
          <cell r="D5621">
            <v>14.651705151683711</v>
          </cell>
          <cell r="E5621">
            <v>14.910189628601071</v>
          </cell>
        </row>
        <row r="5622">
          <cell r="A5622">
            <v>44698</v>
          </cell>
          <cell r="B5622">
            <v>15.07820171306262</v>
          </cell>
          <cell r="C5622">
            <v>15.1385142569719</v>
          </cell>
          <cell r="D5622">
            <v>14.70770849374154</v>
          </cell>
          <cell r="E5622">
            <v>14.716324806213381</v>
          </cell>
        </row>
        <row r="5623">
          <cell r="A5623">
            <v>44699</v>
          </cell>
          <cell r="B5623">
            <v>14.724940019900661</v>
          </cell>
          <cell r="C5623">
            <v>14.8886466578625</v>
          </cell>
          <cell r="D5623">
            <v>14.401835721588141</v>
          </cell>
          <cell r="E5623">
            <v>14.475071907043461</v>
          </cell>
        </row>
        <row r="5624">
          <cell r="A5624">
            <v>44700</v>
          </cell>
          <cell r="B5624">
            <v>14.440608849660039</v>
          </cell>
          <cell r="C5624">
            <v>14.77232947235618</v>
          </cell>
          <cell r="D5624">
            <v>14.35875634927794</v>
          </cell>
          <cell r="E5624">
            <v>14.72063159942627</v>
          </cell>
        </row>
        <row r="5625">
          <cell r="A5625">
            <v>44701</v>
          </cell>
          <cell r="B5625">
            <v>14.90157072700247</v>
          </cell>
          <cell r="C5625">
            <v>15.004964828491209</v>
          </cell>
          <cell r="D5625">
            <v>14.75509670853962</v>
          </cell>
          <cell r="E5625">
            <v>15.004964828491209</v>
          </cell>
        </row>
        <row r="5626">
          <cell r="A5626">
            <v>44704</v>
          </cell>
          <cell r="B5626">
            <v>15.155746061784971</v>
          </cell>
          <cell r="C5626">
            <v>15.642557008042431</v>
          </cell>
          <cell r="D5626">
            <v>15.14282241547334</v>
          </cell>
          <cell r="E5626">
            <v>15.5951681137085</v>
          </cell>
        </row>
        <row r="5627">
          <cell r="A5627">
            <v>44705</v>
          </cell>
          <cell r="B5627">
            <v>14.97850130011842</v>
          </cell>
          <cell r="C5627">
            <v>15.40577234784188</v>
          </cell>
          <cell r="D5627">
            <v>14.74326121683313</v>
          </cell>
          <cell r="E5627">
            <v>15.17053318023682</v>
          </cell>
        </row>
        <row r="5628">
          <cell r="A5628">
            <v>44706</v>
          </cell>
          <cell r="B5628">
            <v>15.21853981030223</v>
          </cell>
          <cell r="C5628">
            <v>15.49698532100869</v>
          </cell>
          <cell r="D5628">
            <v>15.007304306108219</v>
          </cell>
          <cell r="E5628">
            <v>15.38656711578369</v>
          </cell>
        </row>
        <row r="5629">
          <cell r="A5629">
            <v>44707</v>
          </cell>
          <cell r="B5629">
            <v>15.3721672372483</v>
          </cell>
          <cell r="C5629">
            <v>15.63141096813778</v>
          </cell>
          <cell r="D5629">
            <v>15.33856177191379</v>
          </cell>
          <cell r="E5629">
            <v>15.42497634887695</v>
          </cell>
        </row>
        <row r="5630">
          <cell r="A5630">
            <v>44708</v>
          </cell>
          <cell r="B5630">
            <v>15.43457634560866</v>
          </cell>
          <cell r="C5630">
            <v>15.43457634560866</v>
          </cell>
          <cell r="D5630">
            <v>14.67604888899298</v>
          </cell>
          <cell r="E5630">
            <v>14.690451622009279</v>
          </cell>
        </row>
        <row r="5631">
          <cell r="A5631">
            <v>44711</v>
          </cell>
          <cell r="B5631">
            <v>14.805670349213219</v>
          </cell>
          <cell r="C5631">
            <v>14.82007308185025</v>
          </cell>
          <cell r="D5631">
            <v>13.979932907306541</v>
          </cell>
          <cell r="E5631">
            <v>14.39760208129883</v>
          </cell>
        </row>
        <row r="5632">
          <cell r="A5632">
            <v>44712</v>
          </cell>
          <cell r="B5632">
            <v>14.599235876245141</v>
          </cell>
          <cell r="C5632">
            <v>14.70005317414806</v>
          </cell>
          <cell r="D5632">
            <v>14.31118763096838</v>
          </cell>
          <cell r="E5632">
            <v>14.43120765686035</v>
          </cell>
        </row>
        <row r="5633">
          <cell r="A5633">
            <v>44713</v>
          </cell>
          <cell r="B5633">
            <v>14.354397306915169</v>
          </cell>
          <cell r="C5633">
            <v>14.56083193237793</v>
          </cell>
          <cell r="D5633">
            <v>14.330393664006589</v>
          </cell>
          <cell r="E5633">
            <v>14.412007331848139</v>
          </cell>
        </row>
        <row r="5634">
          <cell r="A5634">
            <v>44714</v>
          </cell>
          <cell r="B5634">
            <v>14.38800014219321</v>
          </cell>
          <cell r="C5634">
            <v>14.42640651323191</v>
          </cell>
          <cell r="D5634">
            <v>14.186366465320029</v>
          </cell>
          <cell r="E5634">
            <v>14.28718376159668</v>
          </cell>
        </row>
        <row r="5635">
          <cell r="A5635">
            <v>44715</v>
          </cell>
          <cell r="B5635">
            <v>14.263179700477201</v>
          </cell>
          <cell r="C5635">
            <v>14.613638878460851</v>
          </cell>
          <cell r="D5635">
            <v>14.17676604941289</v>
          </cell>
          <cell r="E5635">
            <v>14.536826133728029</v>
          </cell>
        </row>
        <row r="5636">
          <cell r="A5636">
            <v>44718</v>
          </cell>
          <cell r="B5636">
            <v>14.642442200095861</v>
          </cell>
          <cell r="C5636">
            <v>14.656844931904709</v>
          </cell>
          <cell r="D5636">
            <v>14.359194884282219</v>
          </cell>
          <cell r="E5636">
            <v>14.546425819396971</v>
          </cell>
        </row>
        <row r="5637">
          <cell r="A5637">
            <v>44719</v>
          </cell>
          <cell r="B5637">
            <v>14.493621891546921</v>
          </cell>
          <cell r="C5637">
            <v>15.0265103054866</v>
          </cell>
          <cell r="D5637">
            <v>14.47921915550735</v>
          </cell>
          <cell r="E5637">
            <v>14.719259262084959</v>
          </cell>
        </row>
        <row r="5638">
          <cell r="A5638">
            <v>44720</v>
          </cell>
          <cell r="B5638">
            <v>14.604037169722821</v>
          </cell>
          <cell r="C5638">
            <v>14.95449543474458</v>
          </cell>
          <cell r="D5638">
            <v>14.56082988601546</v>
          </cell>
          <cell r="E5638">
            <v>14.647244453430179</v>
          </cell>
        </row>
        <row r="5639">
          <cell r="A5639">
            <v>44721</v>
          </cell>
          <cell r="B5639">
            <v>14.647246856542351</v>
          </cell>
          <cell r="C5639">
            <v>14.719258702642581</v>
          </cell>
          <cell r="D5639">
            <v>14.39280402359589</v>
          </cell>
          <cell r="E5639">
            <v>14.43601131439209</v>
          </cell>
        </row>
        <row r="5640">
          <cell r="A5640">
            <v>44722</v>
          </cell>
          <cell r="B5640">
            <v>14.407207027426731</v>
          </cell>
          <cell r="C5640">
            <v>14.407207027426731</v>
          </cell>
          <cell r="D5640">
            <v>13.95113046749689</v>
          </cell>
          <cell r="E5640">
            <v>14.234377861022949</v>
          </cell>
        </row>
        <row r="5641">
          <cell r="A5641">
            <v>44725</v>
          </cell>
          <cell r="B5641">
            <v>13.93192565331525</v>
          </cell>
          <cell r="C5641">
            <v>14.200770270900991</v>
          </cell>
          <cell r="D5641">
            <v>13.763897423944091</v>
          </cell>
          <cell r="E5641">
            <v>14.05194568634033</v>
          </cell>
        </row>
        <row r="5642">
          <cell r="A5642">
            <v>44726</v>
          </cell>
          <cell r="B5642">
            <v>14.23917556681087</v>
          </cell>
          <cell r="C5642">
            <v>14.522422896560171</v>
          </cell>
          <cell r="D5642">
            <v>14.03754188996696</v>
          </cell>
          <cell r="E5642">
            <v>14.210371017456049</v>
          </cell>
        </row>
        <row r="5643">
          <cell r="A5643">
            <v>44727</v>
          </cell>
          <cell r="B5643">
            <v>14.40240628952805</v>
          </cell>
          <cell r="C5643">
            <v>14.41200811348434</v>
          </cell>
          <cell r="D5643">
            <v>13.84551331958739</v>
          </cell>
          <cell r="E5643">
            <v>13.960732460021971</v>
          </cell>
        </row>
        <row r="5644">
          <cell r="A5644">
            <v>44729</v>
          </cell>
          <cell r="B5644">
            <v>13.52385882193734</v>
          </cell>
          <cell r="C5644">
            <v>13.658281603122431</v>
          </cell>
          <cell r="D5644">
            <v>12.54449480690379</v>
          </cell>
          <cell r="E5644">
            <v>13.110989570617679</v>
          </cell>
        </row>
        <row r="5645">
          <cell r="A5645">
            <v>44732</v>
          </cell>
          <cell r="B5645">
            <v>12.49168493407702</v>
          </cell>
          <cell r="C5645">
            <v>13.56226338122076</v>
          </cell>
          <cell r="D5645">
            <v>12.438875827893551</v>
          </cell>
          <cell r="E5645">
            <v>13.25981330871582</v>
          </cell>
        </row>
        <row r="5646">
          <cell r="A5646">
            <v>44733</v>
          </cell>
          <cell r="B5646">
            <v>13.34622583132731</v>
          </cell>
          <cell r="C5646">
            <v>13.51905495280306</v>
          </cell>
          <cell r="D5646">
            <v>12.8133375662439</v>
          </cell>
          <cell r="E5646">
            <v>12.995767593383791</v>
          </cell>
        </row>
        <row r="5647">
          <cell r="A5647">
            <v>44734</v>
          </cell>
          <cell r="B5647">
            <v>12.7605284621933</v>
          </cell>
          <cell r="C5647">
            <v>13.226205809142</v>
          </cell>
          <cell r="D5647">
            <v>12.669312990800019</v>
          </cell>
          <cell r="E5647">
            <v>12.95736122131348</v>
          </cell>
        </row>
        <row r="5648">
          <cell r="A5648">
            <v>44735</v>
          </cell>
          <cell r="B5648">
            <v>12.95256344258806</v>
          </cell>
          <cell r="C5648">
            <v>13.14459533747055</v>
          </cell>
          <cell r="D5648">
            <v>12.53969509751078</v>
          </cell>
          <cell r="E5648">
            <v>12.717324256896971</v>
          </cell>
        </row>
        <row r="5649">
          <cell r="A5649">
            <v>44736</v>
          </cell>
          <cell r="B5649">
            <v>12.846945680871711</v>
          </cell>
          <cell r="C5649">
            <v>13.00537210307958</v>
          </cell>
          <cell r="D5649">
            <v>12.56849921409181</v>
          </cell>
          <cell r="E5649">
            <v>12.62130832672119</v>
          </cell>
        </row>
        <row r="5650">
          <cell r="A5650">
            <v>44739</v>
          </cell>
          <cell r="B5650">
            <v>12.875750926903081</v>
          </cell>
          <cell r="C5650">
            <v>13.47585118200244</v>
          </cell>
          <cell r="D5650">
            <v>12.79893816750478</v>
          </cell>
          <cell r="E5650">
            <v>13.432643890380859</v>
          </cell>
        </row>
        <row r="5651">
          <cell r="A5651">
            <v>44740</v>
          </cell>
          <cell r="B5651">
            <v>13.7206889296134</v>
          </cell>
          <cell r="C5651">
            <v>13.84070895206127</v>
          </cell>
          <cell r="D5651">
            <v>13.451844335720599</v>
          </cell>
          <cell r="E5651">
            <v>13.600668907165529</v>
          </cell>
        </row>
        <row r="5652">
          <cell r="A5652">
            <v>44741</v>
          </cell>
          <cell r="B5652">
            <v>13.672683750567669</v>
          </cell>
          <cell r="C5652">
            <v>13.83591109032184</v>
          </cell>
          <cell r="D5652">
            <v>13.3654327184094</v>
          </cell>
          <cell r="E5652">
            <v>13.48065185546875</v>
          </cell>
        </row>
        <row r="5653">
          <cell r="A5653">
            <v>44742</v>
          </cell>
          <cell r="B5653">
            <v>13.274213347989759</v>
          </cell>
          <cell r="C5653">
            <v>13.471046097439221</v>
          </cell>
          <cell r="D5653">
            <v>13.154193334145949</v>
          </cell>
          <cell r="E5653">
            <v>13.40863609313965</v>
          </cell>
        </row>
        <row r="5654">
          <cell r="A5654">
            <v>44743</v>
          </cell>
          <cell r="B5654">
            <v>13.48065219235329</v>
          </cell>
          <cell r="C5654">
            <v>13.85031417195685</v>
          </cell>
          <cell r="D5654">
            <v>13.21180753249631</v>
          </cell>
          <cell r="E5654">
            <v>13.696688652038571</v>
          </cell>
        </row>
        <row r="5655">
          <cell r="A5655">
            <v>44746</v>
          </cell>
          <cell r="B5655">
            <v>13.701487039125681</v>
          </cell>
          <cell r="C5655">
            <v>14.05674621739065</v>
          </cell>
          <cell r="D5655">
            <v>13.701487039125681</v>
          </cell>
          <cell r="E5655">
            <v>13.98953437805176</v>
          </cell>
        </row>
        <row r="5656">
          <cell r="A5656">
            <v>44747</v>
          </cell>
          <cell r="B5656">
            <v>13.874315153232679</v>
          </cell>
          <cell r="C5656">
            <v>13.898319708413039</v>
          </cell>
          <cell r="D5656">
            <v>13.22620681424552</v>
          </cell>
          <cell r="E5656">
            <v>13.45664596557617</v>
          </cell>
        </row>
        <row r="5657">
          <cell r="A5657">
            <v>44748</v>
          </cell>
          <cell r="B5657">
            <v>13.51905450497167</v>
          </cell>
          <cell r="C5657">
            <v>13.672679978669979</v>
          </cell>
          <cell r="D5657">
            <v>12.918954426037629</v>
          </cell>
          <cell r="E5657">
            <v>13.283815383911129</v>
          </cell>
        </row>
        <row r="5658">
          <cell r="A5658">
            <v>44749</v>
          </cell>
          <cell r="B5658">
            <v>13.442245442287231</v>
          </cell>
          <cell r="C5658">
            <v>13.883919257732449</v>
          </cell>
          <cell r="D5658">
            <v>13.442245442287231</v>
          </cell>
          <cell r="E5658">
            <v>13.672683715820311</v>
          </cell>
        </row>
        <row r="5659">
          <cell r="A5659">
            <v>44750</v>
          </cell>
          <cell r="B5659">
            <v>13.69668824779634</v>
          </cell>
          <cell r="C5659">
            <v>13.907922873609451</v>
          </cell>
          <cell r="D5659">
            <v>13.61987549010424</v>
          </cell>
          <cell r="E5659">
            <v>13.826309204101561</v>
          </cell>
        </row>
        <row r="5660">
          <cell r="A5660">
            <v>44753</v>
          </cell>
          <cell r="B5660">
            <v>13.595867889455819</v>
          </cell>
          <cell r="C5660">
            <v>13.82150611591846</v>
          </cell>
          <cell r="D5660">
            <v>13.562262429943541</v>
          </cell>
          <cell r="E5660">
            <v>13.75909519195557</v>
          </cell>
        </row>
        <row r="5661">
          <cell r="A5661">
            <v>44754</v>
          </cell>
          <cell r="B5661">
            <v>13.58626640241717</v>
          </cell>
          <cell r="C5661">
            <v>13.64867732791639</v>
          </cell>
          <cell r="D5661">
            <v>13.4278400067593</v>
          </cell>
          <cell r="E5661">
            <v>13.55266094207764</v>
          </cell>
        </row>
        <row r="5662">
          <cell r="A5662">
            <v>44755</v>
          </cell>
          <cell r="B5662">
            <v>13.504653471050711</v>
          </cell>
          <cell r="C5662">
            <v>13.672681697410431</v>
          </cell>
          <cell r="D5662">
            <v>13.4326416356623</v>
          </cell>
          <cell r="E5662">
            <v>13.562263488769529</v>
          </cell>
        </row>
        <row r="5663">
          <cell r="A5663">
            <v>44756</v>
          </cell>
          <cell r="B5663">
            <v>13.44224393566858</v>
          </cell>
          <cell r="C5663">
            <v>13.44224393566858</v>
          </cell>
          <cell r="D5663">
            <v>13.077382918961661</v>
          </cell>
          <cell r="E5663">
            <v>13.197402954101561</v>
          </cell>
        </row>
        <row r="5664">
          <cell r="A5664">
            <v>44757</v>
          </cell>
          <cell r="B5664">
            <v>13.29822035834253</v>
          </cell>
          <cell r="C5664">
            <v>13.466247676239689</v>
          </cell>
          <cell r="D5664">
            <v>13.197403051924031</v>
          </cell>
          <cell r="E5664">
            <v>13.42304039001465</v>
          </cell>
        </row>
        <row r="5665">
          <cell r="A5665">
            <v>44760</v>
          </cell>
          <cell r="B5665">
            <v>13.6294769070639</v>
          </cell>
          <cell r="C5665">
            <v>13.77350151987557</v>
          </cell>
          <cell r="D5665">
            <v>13.58626961478843</v>
          </cell>
          <cell r="E5665">
            <v>13.730294227600099</v>
          </cell>
        </row>
        <row r="5666">
          <cell r="A5666">
            <v>44761</v>
          </cell>
          <cell r="B5666">
            <v>13.706287519240471</v>
          </cell>
          <cell r="C5666">
            <v>14.037543069536479</v>
          </cell>
          <cell r="D5666">
            <v>13.634275681962251</v>
          </cell>
          <cell r="E5666">
            <v>14.00873851776123</v>
          </cell>
        </row>
        <row r="5667">
          <cell r="A5667">
            <v>44762</v>
          </cell>
          <cell r="B5667">
            <v>13.95592952411357</v>
          </cell>
          <cell r="C5667">
            <v>14.02794136198178</v>
          </cell>
          <cell r="D5667">
            <v>13.84071040038841</v>
          </cell>
          <cell r="E5667">
            <v>14.00393772125244</v>
          </cell>
        </row>
        <row r="5668">
          <cell r="A5668">
            <v>44763</v>
          </cell>
          <cell r="B5668">
            <v>13.912721176284499</v>
          </cell>
          <cell r="C5668">
            <v>13.98473300865596</v>
          </cell>
          <cell r="D5668">
            <v>13.53825928168081</v>
          </cell>
          <cell r="E5668">
            <v>13.931924819946291</v>
          </cell>
        </row>
        <row r="5669">
          <cell r="A5669">
            <v>44764</v>
          </cell>
          <cell r="B5669">
            <v>13.9415277009881</v>
          </cell>
          <cell r="C5669">
            <v>14.14796139195545</v>
          </cell>
          <cell r="D5669">
            <v>13.850312218024721</v>
          </cell>
          <cell r="E5669">
            <v>14.08075046539307</v>
          </cell>
        </row>
        <row r="5670">
          <cell r="A5670">
            <v>44767</v>
          </cell>
          <cell r="B5670">
            <v>14.21517403911616</v>
          </cell>
          <cell r="C5670">
            <v>14.76246513652578</v>
          </cell>
          <cell r="D5670">
            <v>14.21517403911616</v>
          </cell>
          <cell r="E5670">
            <v>14.738461494445801</v>
          </cell>
        </row>
        <row r="5671">
          <cell r="A5671">
            <v>44768</v>
          </cell>
          <cell r="B5671">
            <v>14.97849975590205</v>
          </cell>
          <cell r="C5671">
            <v>15.180133438158879</v>
          </cell>
          <cell r="D5671">
            <v>14.68565059661279</v>
          </cell>
          <cell r="E5671">
            <v>14.887284278869631</v>
          </cell>
        </row>
        <row r="5672">
          <cell r="A5672">
            <v>44769</v>
          </cell>
          <cell r="B5672">
            <v>15.02650775784662</v>
          </cell>
          <cell r="C5672">
            <v>15.108121416873191</v>
          </cell>
          <cell r="D5672">
            <v>14.7000540374205</v>
          </cell>
          <cell r="E5672">
            <v>15.05051231384277</v>
          </cell>
        </row>
        <row r="5673">
          <cell r="A5673">
            <v>44770</v>
          </cell>
          <cell r="B5673">
            <v>15.16573167552173</v>
          </cell>
          <cell r="C5673">
            <v>15.665015459978839</v>
          </cell>
          <cell r="D5673">
            <v>15.088918926479129</v>
          </cell>
          <cell r="E5673">
            <v>15.50178813934326</v>
          </cell>
        </row>
        <row r="5674">
          <cell r="A5674">
            <v>44771</v>
          </cell>
          <cell r="B5674">
            <v>16.13069170591077</v>
          </cell>
          <cell r="C5674">
            <v>16.639577305223181</v>
          </cell>
          <cell r="D5674">
            <v>15.7610316157933</v>
          </cell>
          <cell r="E5674">
            <v>16.39473724365234</v>
          </cell>
        </row>
        <row r="5675">
          <cell r="A5675">
            <v>44774</v>
          </cell>
          <cell r="B5675">
            <v>16.322727236689051</v>
          </cell>
          <cell r="C5675">
            <v>16.394740001159889</v>
          </cell>
          <cell r="D5675">
            <v>15.948265256706311</v>
          </cell>
          <cell r="E5675">
            <v>16.169101715087891</v>
          </cell>
        </row>
        <row r="5676">
          <cell r="A5676">
            <v>44775</v>
          </cell>
          <cell r="B5676">
            <v>16.21231009607375</v>
          </cell>
          <cell r="C5676">
            <v>16.562768455217959</v>
          </cell>
          <cell r="D5676">
            <v>16.073086385474308</v>
          </cell>
          <cell r="E5676">
            <v>16.241115570068359</v>
          </cell>
        </row>
        <row r="5677">
          <cell r="A5677">
            <v>44776</v>
          </cell>
          <cell r="B5677">
            <v>16.327522271148901</v>
          </cell>
          <cell r="C5677">
            <v>16.399535013735349</v>
          </cell>
          <cell r="D5677">
            <v>16.111487706109781</v>
          </cell>
          <cell r="E5677">
            <v>16.25070953369141</v>
          </cell>
        </row>
        <row r="5678">
          <cell r="A5678">
            <v>44777</v>
          </cell>
          <cell r="B5678">
            <v>16.361129119566321</v>
          </cell>
          <cell r="C5678">
            <v>16.51475459033934</v>
          </cell>
          <cell r="D5678">
            <v>16.12108909256348</v>
          </cell>
          <cell r="E5678">
            <v>16.423538208007809</v>
          </cell>
        </row>
        <row r="5679">
          <cell r="A5679">
            <v>44778</v>
          </cell>
          <cell r="B5679">
            <v>16.394736255975388</v>
          </cell>
          <cell r="C5679">
            <v>16.83160907661037</v>
          </cell>
          <cell r="D5679">
            <v>16.380332607555161</v>
          </cell>
          <cell r="E5679">
            <v>16.74039268493652</v>
          </cell>
        </row>
        <row r="5680">
          <cell r="A5680">
            <v>44781</v>
          </cell>
          <cell r="B5680">
            <v>16.870014614814671</v>
          </cell>
          <cell r="C5680">
            <v>17.652545699586629</v>
          </cell>
          <cell r="D5680">
            <v>16.865214619558031</v>
          </cell>
          <cell r="E5680">
            <v>17.585334777832031</v>
          </cell>
        </row>
        <row r="5681">
          <cell r="A5681">
            <v>44782</v>
          </cell>
          <cell r="B5681">
            <v>17.76776435639372</v>
          </cell>
          <cell r="C5681">
            <v>17.983800775705141</v>
          </cell>
          <cell r="D5681">
            <v>17.6909516107897</v>
          </cell>
          <cell r="E5681">
            <v>17.873382568359379</v>
          </cell>
        </row>
        <row r="5682">
          <cell r="A5682">
            <v>44783</v>
          </cell>
          <cell r="B5682">
            <v>18.07501864188453</v>
          </cell>
          <cell r="C5682">
            <v>18.07501864188453</v>
          </cell>
          <cell r="D5682">
            <v>17.575734839125239</v>
          </cell>
          <cell r="E5682">
            <v>17.815774917602539</v>
          </cell>
        </row>
        <row r="5683">
          <cell r="A5683">
            <v>44784</v>
          </cell>
          <cell r="B5683">
            <v>17.979002996571641</v>
          </cell>
          <cell r="C5683">
            <v>18.175835795905279</v>
          </cell>
          <cell r="D5683">
            <v>17.40290641784668</v>
          </cell>
          <cell r="E5683">
            <v>17.40290641784668</v>
          </cell>
        </row>
        <row r="5684">
          <cell r="A5684">
            <v>44785</v>
          </cell>
          <cell r="B5684">
            <v>17.156466822661951</v>
          </cell>
          <cell r="C5684">
            <v>18.765990738753882</v>
          </cell>
          <cell r="D5684">
            <v>17.144675166800699</v>
          </cell>
          <cell r="E5684">
            <v>18.695241928100589</v>
          </cell>
        </row>
        <row r="5685">
          <cell r="A5685">
            <v>44788</v>
          </cell>
          <cell r="B5685">
            <v>18.20589924734286</v>
          </cell>
          <cell r="C5685">
            <v>19.001818016671681</v>
          </cell>
          <cell r="D5685">
            <v>18.011341425908189</v>
          </cell>
          <cell r="E5685">
            <v>18.701137542724609</v>
          </cell>
        </row>
        <row r="5686">
          <cell r="A5686">
            <v>44789</v>
          </cell>
          <cell r="B5686">
            <v>18.70113398204488</v>
          </cell>
          <cell r="C5686">
            <v>18.907483419917551</v>
          </cell>
          <cell r="D5686">
            <v>18.571429167288841</v>
          </cell>
          <cell r="E5686">
            <v>18.87210845947266</v>
          </cell>
        </row>
        <row r="5687">
          <cell r="A5687">
            <v>44790</v>
          </cell>
          <cell r="B5687">
            <v>18.659867940969431</v>
          </cell>
          <cell r="C5687">
            <v>19.349664060328209</v>
          </cell>
          <cell r="D5687">
            <v>18.63038992605809</v>
          </cell>
          <cell r="E5687">
            <v>19.314289093017582</v>
          </cell>
        </row>
        <row r="5688">
          <cell r="A5688">
            <v>44791</v>
          </cell>
          <cell r="B5688">
            <v>19.5147414907407</v>
          </cell>
          <cell r="C5688">
            <v>19.84490108403428</v>
          </cell>
          <cell r="D5688">
            <v>19.37914083162768</v>
          </cell>
          <cell r="E5688">
            <v>19.703403472900391</v>
          </cell>
        </row>
        <row r="5689">
          <cell r="A5689">
            <v>44792</v>
          </cell>
          <cell r="B5689">
            <v>19.408621776261949</v>
          </cell>
          <cell r="C5689">
            <v>19.544224704885611</v>
          </cell>
          <cell r="D5689">
            <v>18.471207551376601</v>
          </cell>
          <cell r="E5689">
            <v>18.707035064697269</v>
          </cell>
        </row>
        <row r="5690">
          <cell r="A5690">
            <v>44795</v>
          </cell>
          <cell r="B5690">
            <v>18.712929202999401</v>
          </cell>
          <cell r="C5690">
            <v>19.208168623015691</v>
          </cell>
          <cell r="D5690">
            <v>17.97007175974624</v>
          </cell>
          <cell r="E5690">
            <v>19.107940673828121</v>
          </cell>
        </row>
        <row r="5691">
          <cell r="A5691">
            <v>44796</v>
          </cell>
          <cell r="B5691">
            <v>19.23764691521767</v>
          </cell>
          <cell r="C5691">
            <v>19.750571577196009</v>
          </cell>
          <cell r="D5691">
            <v>19.23174996275365</v>
          </cell>
          <cell r="E5691">
            <v>19.71519660949707</v>
          </cell>
        </row>
        <row r="5692">
          <cell r="A5692">
            <v>44797</v>
          </cell>
          <cell r="B5692">
            <v>19.77415477918375</v>
          </cell>
          <cell r="C5692">
            <v>20.116103802260891</v>
          </cell>
          <cell r="D5692">
            <v>19.60317914313098</v>
          </cell>
          <cell r="E5692">
            <v>19.833110809326168</v>
          </cell>
        </row>
        <row r="5693">
          <cell r="A5693">
            <v>44798</v>
          </cell>
          <cell r="B5693">
            <v>20.104311496596349</v>
          </cell>
          <cell r="C5693">
            <v>20.257600768457309</v>
          </cell>
          <cell r="D5693">
            <v>19.261227248446019</v>
          </cell>
          <cell r="E5693">
            <v>19.620864868164059</v>
          </cell>
        </row>
        <row r="5694">
          <cell r="A5694">
            <v>44799</v>
          </cell>
          <cell r="B5694">
            <v>19.62086550236803</v>
          </cell>
          <cell r="C5694">
            <v>19.850797168563219</v>
          </cell>
          <cell r="D5694">
            <v>19.202271840883029</v>
          </cell>
          <cell r="E5694">
            <v>19.833110809326168</v>
          </cell>
        </row>
        <row r="5695">
          <cell r="A5695">
            <v>44802</v>
          </cell>
          <cell r="B5695">
            <v>19.780050414669098</v>
          </cell>
          <cell r="C5695">
            <v>20.682093011747568</v>
          </cell>
          <cell r="D5695">
            <v>19.721094381748529</v>
          </cell>
          <cell r="E5695">
            <v>20.328350067138668</v>
          </cell>
        </row>
        <row r="5696">
          <cell r="A5696">
            <v>44803</v>
          </cell>
          <cell r="B5696">
            <v>20.045353491747761</v>
          </cell>
          <cell r="C5696">
            <v>20.175059439912761</v>
          </cell>
          <cell r="D5696">
            <v>19.025399010433379</v>
          </cell>
          <cell r="E5696">
            <v>19.119729995727539</v>
          </cell>
        </row>
        <row r="5697">
          <cell r="A5697">
            <v>44804</v>
          </cell>
          <cell r="B5697">
            <v>18.907488364793078</v>
          </cell>
          <cell r="C5697">
            <v>19.715197722787568</v>
          </cell>
          <cell r="D5697">
            <v>18.760096031267079</v>
          </cell>
          <cell r="E5697">
            <v>19.591388702392582</v>
          </cell>
        </row>
        <row r="5698">
          <cell r="A5698">
            <v>44805</v>
          </cell>
          <cell r="B5698">
            <v>19.66803103609741</v>
          </cell>
          <cell r="C5698">
            <v>20.01587699233519</v>
          </cell>
          <cell r="D5698">
            <v>19.314288127755031</v>
          </cell>
          <cell r="E5698">
            <v>19.956918716430661</v>
          </cell>
        </row>
        <row r="5699">
          <cell r="A5699">
            <v>44806</v>
          </cell>
          <cell r="B5699">
            <v>20.30476438442</v>
          </cell>
          <cell r="C5699">
            <v>20.381409017493699</v>
          </cell>
          <cell r="D5699">
            <v>19.60907248182054</v>
          </cell>
          <cell r="E5699">
            <v>19.703403472900391</v>
          </cell>
        </row>
        <row r="5700">
          <cell r="A5700">
            <v>44809</v>
          </cell>
          <cell r="B5700">
            <v>19.956917878802312</v>
          </cell>
          <cell r="C5700">
            <v>20.11020714069198</v>
          </cell>
          <cell r="D5700">
            <v>19.544221209933571</v>
          </cell>
          <cell r="E5700">
            <v>19.6562385559082</v>
          </cell>
        </row>
        <row r="5701">
          <cell r="A5701">
            <v>44810</v>
          </cell>
          <cell r="B5701">
            <v>19.025402669363771</v>
          </cell>
          <cell r="C5701">
            <v>19.214064676235221</v>
          </cell>
          <cell r="D5701">
            <v>18.577329840786941</v>
          </cell>
          <cell r="E5701">
            <v>18.925174713134769</v>
          </cell>
        </row>
        <row r="5702">
          <cell r="A5702">
            <v>44812</v>
          </cell>
          <cell r="B5702">
            <v>19.04898598679198</v>
          </cell>
          <cell r="C5702">
            <v>19.326082044368601</v>
          </cell>
          <cell r="D5702">
            <v>18.51247685842273</v>
          </cell>
          <cell r="E5702">
            <v>18.74830436706543</v>
          </cell>
        </row>
        <row r="5703">
          <cell r="A5703">
            <v>44813</v>
          </cell>
          <cell r="B5703">
            <v>19.155107715895159</v>
          </cell>
          <cell r="C5703">
            <v>19.26122812172709</v>
          </cell>
          <cell r="D5703">
            <v>18.689347425011231</v>
          </cell>
          <cell r="E5703">
            <v>18.74240875244141</v>
          </cell>
        </row>
        <row r="5704">
          <cell r="A5704">
            <v>44816</v>
          </cell>
          <cell r="B5704">
            <v>18.954653476173998</v>
          </cell>
          <cell r="C5704">
            <v>19.296602493130472</v>
          </cell>
          <cell r="D5704">
            <v>18.547849228776311</v>
          </cell>
          <cell r="E5704">
            <v>18.559640884399411</v>
          </cell>
        </row>
        <row r="5705">
          <cell r="A5705">
            <v>44817</v>
          </cell>
          <cell r="B5705">
            <v>18.241272863038819</v>
          </cell>
          <cell r="C5705">
            <v>18.536057487282111</v>
          </cell>
          <cell r="D5705">
            <v>17.99365373369389</v>
          </cell>
          <cell r="E5705">
            <v>18.070297241210941</v>
          </cell>
        </row>
        <row r="5706">
          <cell r="A5706">
            <v>44818</v>
          </cell>
          <cell r="B5706">
            <v>18.129253833222101</v>
          </cell>
          <cell r="C5706">
            <v>18.530161089781458</v>
          </cell>
          <cell r="D5706">
            <v>18.05850503079407</v>
          </cell>
          <cell r="E5706">
            <v>18.347394943237301</v>
          </cell>
        </row>
        <row r="5707">
          <cell r="A5707">
            <v>44819</v>
          </cell>
          <cell r="B5707">
            <v>18.229485714841609</v>
          </cell>
          <cell r="C5707">
            <v>18.412251912191589</v>
          </cell>
          <cell r="D5707">
            <v>18.158736892746639</v>
          </cell>
          <cell r="E5707">
            <v>18.31202507019043</v>
          </cell>
        </row>
        <row r="5708">
          <cell r="A5708">
            <v>44820</v>
          </cell>
          <cell r="B5708">
            <v>18.19410763426011</v>
          </cell>
          <cell r="C5708">
            <v>18.247168957361151</v>
          </cell>
          <cell r="D5708">
            <v>17.88753135067951</v>
          </cell>
          <cell r="E5708">
            <v>18.146942138671879</v>
          </cell>
        </row>
        <row r="5709">
          <cell r="A5709">
            <v>44823</v>
          </cell>
          <cell r="B5709">
            <v>17.98186246888131</v>
          </cell>
          <cell r="C5709">
            <v>18.50068292401691</v>
          </cell>
          <cell r="D5709">
            <v>17.616329032104719</v>
          </cell>
          <cell r="E5709">
            <v>18.435831069946289</v>
          </cell>
        </row>
        <row r="5710">
          <cell r="A5710">
            <v>44824</v>
          </cell>
          <cell r="B5710">
            <v>18.524267834764132</v>
          </cell>
          <cell r="C5710">
            <v>18.630390490885031</v>
          </cell>
          <cell r="D5710">
            <v>18.182317678660208</v>
          </cell>
          <cell r="E5710">
            <v>18.329710006713871</v>
          </cell>
        </row>
        <row r="5711">
          <cell r="A5711">
            <v>44825</v>
          </cell>
          <cell r="B5711">
            <v>18.482997576460232</v>
          </cell>
          <cell r="C5711">
            <v>18.553745261953559</v>
          </cell>
          <cell r="D5711">
            <v>18.211795116697981</v>
          </cell>
          <cell r="E5711">
            <v>18.376874923706051</v>
          </cell>
        </row>
        <row r="5712">
          <cell r="A5712">
            <v>44826</v>
          </cell>
          <cell r="B5712">
            <v>18.559640520360869</v>
          </cell>
          <cell r="C5712">
            <v>18.91338343503028</v>
          </cell>
          <cell r="D5712">
            <v>18.294335021130031</v>
          </cell>
          <cell r="E5712">
            <v>18.830842971801761</v>
          </cell>
        </row>
        <row r="5713">
          <cell r="A5713">
            <v>44827</v>
          </cell>
          <cell r="B5713">
            <v>18.465311905692051</v>
          </cell>
          <cell r="C5713">
            <v>18.506581580367239</v>
          </cell>
          <cell r="D5713">
            <v>17.55147986083934</v>
          </cell>
          <cell r="E5713">
            <v>17.651706695556641</v>
          </cell>
        </row>
        <row r="5714">
          <cell r="A5714">
            <v>44830</v>
          </cell>
          <cell r="B5714">
            <v>17.521999887430951</v>
          </cell>
          <cell r="C5714">
            <v>17.734245203709289</v>
          </cell>
          <cell r="D5714">
            <v>17.256694366597259</v>
          </cell>
          <cell r="E5714">
            <v>17.268486022949219</v>
          </cell>
        </row>
        <row r="5715">
          <cell r="A5715">
            <v>44831</v>
          </cell>
          <cell r="B5715">
            <v>17.48662355132619</v>
          </cell>
          <cell r="C5715">
            <v>17.616328379174188</v>
          </cell>
          <cell r="D5715">
            <v>17.439458057152908</v>
          </cell>
          <cell r="E5715">
            <v>17.492519378662109</v>
          </cell>
        </row>
        <row r="5716">
          <cell r="A5716">
            <v>44832</v>
          </cell>
          <cell r="B5716">
            <v>17.492522304005941</v>
          </cell>
          <cell r="C5716">
            <v>17.580957479805939</v>
          </cell>
          <cell r="D5716">
            <v>16.849891635604031</v>
          </cell>
          <cell r="E5716">
            <v>17.256694793701168</v>
          </cell>
        </row>
        <row r="5717">
          <cell r="A5717">
            <v>44833</v>
          </cell>
          <cell r="B5717">
            <v>17.091613354484029</v>
          </cell>
          <cell r="C5717">
            <v>17.33333667020295</v>
          </cell>
          <cell r="D5717">
            <v>16.861681694291448</v>
          </cell>
          <cell r="E5717">
            <v>17.280275344848629</v>
          </cell>
        </row>
        <row r="5718">
          <cell r="A5718">
            <v>44834</v>
          </cell>
          <cell r="B5718">
            <v>17.227212264936981</v>
          </cell>
          <cell r="C5718">
            <v>17.975965446887351</v>
          </cell>
          <cell r="D5718">
            <v>17.097507440900031</v>
          </cell>
          <cell r="E5718">
            <v>17.569162368774411</v>
          </cell>
        </row>
        <row r="5719">
          <cell r="A5719">
            <v>44837</v>
          </cell>
          <cell r="B5719">
            <v>18.813155654477391</v>
          </cell>
          <cell r="C5719">
            <v>19.243540959443251</v>
          </cell>
          <cell r="D5719">
            <v>18.665763334323529</v>
          </cell>
          <cell r="E5719">
            <v>18.97233963012695</v>
          </cell>
        </row>
        <row r="5720">
          <cell r="A5720">
            <v>44838</v>
          </cell>
          <cell r="B5720">
            <v>19.396830542130932</v>
          </cell>
          <cell r="C5720">
            <v>19.44399491583988</v>
          </cell>
          <cell r="D5720">
            <v>18.317917661812789</v>
          </cell>
          <cell r="E5720">
            <v>18.49478912353516</v>
          </cell>
        </row>
        <row r="5721">
          <cell r="A5721">
            <v>44839</v>
          </cell>
          <cell r="B5721">
            <v>18.518372511511281</v>
          </cell>
          <cell r="C5721">
            <v>19.34966517443381</v>
          </cell>
          <cell r="D5721">
            <v>18.394563492337991</v>
          </cell>
          <cell r="E5721">
            <v>19.190481185913089</v>
          </cell>
        </row>
        <row r="5722">
          <cell r="A5722">
            <v>44840</v>
          </cell>
          <cell r="B5722">
            <v>19.4557882704745</v>
          </cell>
          <cell r="C5722">
            <v>19.921548590049689</v>
          </cell>
          <cell r="D5722">
            <v>19.125628629567689</v>
          </cell>
          <cell r="E5722">
            <v>19.844903945922852</v>
          </cell>
        </row>
        <row r="5723">
          <cell r="A5723">
            <v>44841</v>
          </cell>
          <cell r="B5723">
            <v>19.797739085498581</v>
          </cell>
          <cell r="C5723">
            <v>20.234019128139529</v>
          </cell>
          <cell r="D5723">
            <v>19.58549376787715</v>
          </cell>
          <cell r="E5723">
            <v>19.827217102050781</v>
          </cell>
        </row>
        <row r="5724">
          <cell r="A5724">
            <v>44844</v>
          </cell>
          <cell r="B5724">
            <v>19.839008559752951</v>
          </cell>
          <cell r="C5724">
            <v>19.980503937397572</v>
          </cell>
          <cell r="D5724">
            <v>19.45578760132754</v>
          </cell>
          <cell r="E5724">
            <v>19.603179931640621</v>
          </cell>
        </row>
        <row r="5725">
          <cell r="A5725">
            <v>44845</v>
          </cell>
          <cell r="B5725">
            <v>19.390932772327108</v>
          </cell>
          <cell r="C5725">
            <v>19.650344688389769</v>
          </cell>
          <cell r="D5725">
            <v>19.22585409776233</v>
          </cell>
          <cell r="E5725">
            <v>19.45578575134277</v>
          </cell>
        </row>
        <row r="5726">
          <cell r="A5726">
            <v>44847</v>
          </cell>
          <cell r="B5726">
            <v>19.161004002734799</v>
          </cell>
          <cell r="C5726">
            <v>20.334248006628691</v>
          </cell>
          <cell r="D5726">
            <v>19.107942670919929</v>
          </cell>
          <cell r="E5726">
            <v>20.009983062744141</v>
          </cell>
        </row>
        <row r="5727">
          <cell r="A5727">
            <v>44848</v>
          </cell>
          <cell r="B5727">
            <v>20.027668363201329</v>
          </cell>
          <cell r="C5727">
            <v>20.127894057273821</v>
          </cell>
          <cell r="D5727">
            <v>19.632655791847561</v>
          </cell>
          <cell r="E5727">
            <v>19.703403472900391</v>
          </cell>
        </row>
        <row r="5728">
          <cell r="A5728">
            <v>44851</v>
          </cell>
          <cell r="B5728">
            <v>19.59728449093226</v>
          </cell>
          <cell r="C5728">
            <v>20.133792463132291</v>
          </cell>
          <cell r="D5728">
            <v>19.361455871689611</v>
          </cell>
          <cell r="E5728">
            <v>19.68571853637695</v>
          </cell>
        </row>
        <row r="5729">
          <cell r="A5729">
            <v>44852</v>
          </cell>
          <cell r="B5729">
            <v>19.98639961900594</v>
          </cell>
          <cell r="C5729">
            <v>20.180956313151331</v>
          </cell>
          <cell r="D5729">
            <v>19.550117359452589</v>
          </cell>
          <cell r="E5729">
            <v>20.16916465759277</v>
          </cell>
        </row>
        <row r="5730">
          <cell r="A5730">
            <v>44853</v>
          </cell>
          <cell r="B5730">
            <v>20.12200271262606</v>
          </cell>
          <cell r="C5730">
            <v>20.965087070062101</v>
          </cell>
          <cell r="D5730">
            <v>20.057149723741961</v>
          </cell>
          <cell r="E5730">
            <v>20.88254547119141</v>
          </cell>
        </row>
        <row r="5731">
          <cell r="A5731">
            <v>44854</v>
          </cell>
          <cell r="B5731">
            <v>21.283452268417669</v>
          </cell>
          <cell r="C5731">
            <v>21.548758921148949</v>
          </cell>
          <cell r="D5731">
            <v>21.088895555767099</v>
          </cell>
          <cell r="E5731">
            <v>21.501594543457031</v>
          </cell>
        </row>
        <row r="5732">
          <cell r="A5732">
            <v>44855</v>
          </cell>
          <cell r="B5732">
            <v>21.489802587168779</v>
          </cell>
          <cell r="C5732">
            <v>22.633566280851419</v>
          </cell>
          <cell r="D5732">
            <v>21.454427617621619</v>
          </cell>
          <cell r="E5732">
            <v>22.238555908203121</v>
          </cell>
        </row>
        <row r="5733">
          <cell r="A5733">
            <v>44858</v>
          </cell>
          <cell r="B5733">
            <v>21.519279981181569</v>
          </cell>
          <cell r="C5733">
            <v>21.707941981916228</v>
          </cell>
          <cell r="D5733">
            <v>20.18095736726303</v>
          </cell>
          <cell r="E5733">
            <v>20.1927490234375</v>
          </cell>
        </row>
        <row r="5734">
          <cell r="A5734">
            <v>44859</v>
          </cell>
          <cell r="B5734">
            <v>20.068940668244672</v>
          </cell>
          <cell r="C5734">
            <v>20.340142022105901</v>
          </cell>
          <cell r="D5734">
            <v>19.579597041512489</v>
          </cell>
          <cell r="E5734">
            <v>19.768259048461911</v>
          </cell>
        </row>
        <row r="5735">
          <cell r="A5735">
            <v>44860</v>
          </cell>
          <cell r="B5735">
            <v>19.21995993880563</v>
          </cell>
          <cell r="C5735">
            <v>19.768259615038591</v>
          </cell>
          <cell r="D5735">
            <v>18.807262067904031</v>
          </cell>
          <cell r="E5735">
            <v>19.28481292724609</v>
          </cell>
        </row>
        <row r="5736">
          <cell r="A5736">
            <v>44861</v>
          </cell>
          <cell r="B5736">
            <v>19.34377114727647</v>
          </cell>
          <cell r="C5736">
            <v>19.774156502094868</v>
          </cell>
          <cell r="D5736">
            <v>19.261229549245531</v>
          </cell>
          <cell r="E5736">
            <v>19.432205200195309</v>
          </cell>
        </row>
        <row r="5737">
          <cell r="A5737">
            <v>44862</v>
          </cell>
          <cell r="B5737">
            <v>19.278917055861189</v>
          </cell>
          <cell r="C5737">
            <v>19.526535088698889</v>
          </cell>
          <cell r="D5737">
            <v>18.783678741157338</v>
          </cell>
          <cell r="E5737">
            <v>19.202272415161129</v>
          </cell>
        </row>
        <row r="5738">
          <cell r="A5738">
            <v>44865</v>
          </cell>
          <cell r="B5738">
            <v>18.046719905689599</v>
          </cell>
          <cell r="C5738">
            <v>18.630393483599441</v>
          </cell>
          <cell r="D5738">
            <v>17.19184381584871</v>
          </cell>
          <cell r="E5738">
            <v>17.575063705444339</v>
          </cell>
        </row>
        <row r="5739">
          <cell r="A5739">
            <v>44866</v>
          </cell>
          <cell r="B5739">
            <v>18.023133539522458</v>
          </cell>
          <cell r="C5739">
            <v>18.082090695139879</v>
          </cell>
          <cell r="D5739">
            <v>17.42766840436358</v>
          </cell>
          <cell r="E5739">
            <v>17.60453987121582</v>
          </cell>
        </row>
        <row r="5740">
          <cell r="A5740">
            <v>44868</v>
          </cell>
          <cell r="B5740">
            <v>17.569166008931301</v>
          </cell>
          <cell r="C5740">
            <v>17.91701201200166</v>
          </cell>
          <cell r="D5740">
            <v>17.356921809669959</v>
          </cell>
          <cell r="E5740">
            <v>17.657602310180661</v>
          </cell>
        </row>
        <row r="5741">
          <cell r="A5741">
            <v>44869</v>
          </cell>
          <cell r="B5741">
            <v>18.158731803595419</v>
          </cell>
          <cell r="C5741">
            <v>18.21768895139888</v>
          </cell>
          <cell r="D5741">
            <v>16.614061053326189</v>
          </cell>
          <cell r="E5741">
            <v>16.684808731079102</v>
          </cell>
        </row>
        <row r="5742">
          <cell r="A5742">
            <v>44872</v>
          </cell>
          <cell r="B5742">
            <v>16.48435817694649</v>
          </cell>
          <cell r="C5742">
            <v>16.68481184214663</v>
          </cell>
          <cell r="D5742">
            <v>15.959641825136019</v>
          </cell>
          <cell r="E5742">
            <v>16.006807327270511</v>
          </cell>
        </row>
        <row r="5743">
          <cell r="A5743">
            <v>44873</v>
          </cell>
          <cell r="B5743">
            <v>15.953745880289359</v>
          </cell>
          <cell r="C5743">
            <v>16.23084418725573</v>
          </cell>
          <cell r="D5743">
            <v>15.7709797014173</v>
          </cell>
          <cell r="E5743">
            <v>16.124721527099609</v>
          </cell>
        </row>
        <row r="5744">
          <cell r="A5744">
            <v>44874</v>
          </cell>
          <cell r="B5744">
            <v>16.006808352167521</v>
          </cell>
          <cell r="C5744">
            <v>16.478464528226269</v>
          </cell>
          <cell r="D5744">
            <v>15.70612783511509</v>
          </cell>
          <cell r="E5744">
            <v>15.859416007995611</v>
          </cell>
        </row>
        <row r="5745">
          <cell r="A5745">
            <v>44875</v>
          </cell>
          <cell r="B5745">
            <v>15.375966174211319</v>
          </cell>
          <cell r="C5745">
            <v>15.85351695741276</v>
          </cell>
          <cell r="D5745">
            <v>15.098869028307099</v>
          </cell>
          <cell r="E5745">
            <v>15.39954948425293</v>
          </cell>
        </row>
        <row r="5746">
          <cell r="A5746">
            <v>44876</v>
          </cell>
          <cell r="B5746">
            <v>15.210886878608051</v>
          </cell>
          <cell r="C5746">
            <v>16.130615759278601</v>
          </cell>
          <cell r="D5746">
            <v>15.15193085058986</v>
          </cell>
          <cell r="E5746">
            <v>15.91247463226318</v>
          </cell>
        </row>
        <row r="5747">
          <cell r="A5747">
            <v>44879</v>
          </cell>
          <cell r="B5747">
            <v>16.071657264176881</v>
          </cell>
          <cell r="C5747">
            <v>16.61406099803845</v>
          </cell>
          <cell r="D5747">
            <v>15.97143045059874</v>
          </cell>
          <cell r="E5747">
            <v>16.33106803894043</v>
          </cell>
        </row>
        <row r="5748">
          <cell r="A5748">
            <v>44881</v>
          </cell>
          <cell r="B5748">
            <v>16.395923001008612</v>
          </cell>
          <cell r="C5748">
            <v>16.572794477398649</v>
          </cell>
          <cell r="D5748">
            <v>15.877102477529229</v>
          </cell>
          <cell r="E5748">
            <v>16.006807327270511</v>
          </cell>
        </row>
        <row r="5749">
          <cell r="A5749">
            <v>44882</v>
          </cell>
          <cell r="B5749">
            <v>15.91837004277208</v>
          </cell>
          <cell r="C5749">
            <v>16.09524037121945</v>
          </cell>
          <cell r="D5749">
            <v>15.6530634255869</v>
          </cell>
          <cell r="E5749">
            <v>16.012701034545898</v>
          </cell>
        </row>
        <row r="5750">
          <cell r="A5750">
            <v>44883</v>
          </cell>
          <cell r="B5750">
            <v>16.154197713589109</v>
          </cell>
          <cell r="C5750">
            <v>16.272112016960399</v>
          </cell>
          <cell r="D5750">
            <v>15.4585057976296</v>
          </cell>
          <cell r="E5750">
            <v>15.741499900817869</v>
          </cell>
        </row>
        <row r="5751">
          <cell r="A5751">
            <v>44886</v>
          </cell>
          <cell r="B5751">
            <v>15.98912231460484</v>
          </cell>
          <cell r="C5751">
            <v>16.254427864782588</v>
          </cell>
          <cell r="D5751">
            <v>15.358282124171851</v>
          </cell>
          <cell r="E5751">
            <v>15.788668632507321</v>
          </cell>
        </row>
        <row r="5752">
          <cell r="A5752">
            <v>44887</v>
          </cell>
          <cell r="B5752">
            <v>14.507413029439469</v>
          </cell>
          <cell r="C5752">
            <v>14.77863876987295</v>
          </cell>
          <cell r="D5752">
            <v>14.065882586444451</v>
          </cell>
          <cell r="E5752">
            <v>14.71556282043457</v>
          </cell>
        </row>
        <row r="5753">
          <cell r="A5753">
            <v>44888</v>
          </cell>
          <cell r="B5753">
            <v>14.50741485832688</v>
          </cell>
          <cell r="C5753">
            <v>14.91740677675179</v>
          </cell>
          <cell r="D5753">
            <v>14.38126294354668</v>
          </cell>
          <cell r="E5753">
            <v>14.78494834899902</v>
          </cell>
        </row>
        <row r="5754">
          <cell r="A5754">
            <v>44889</v>
          </cell>
          <cell r="B5754">
            <v>14.835406952769979</v>
          </cell>
          <cell r="C5754">
            <v>15.53554650020182</v>
          </cell>
          <cell r="D5754">
            <v>14.665102250797229</v>
          </cell>
          <cell r="E5754">
            <v>15.295859336853029</v>
          </cell>
        </row>
        <row r="5755">
          <cell r="A5755">
            <v>44890</v>
          </cell>
          <cell r="B5755">
            <v>15.30216930732262</v>
          </cell>
          <cell r="C5755">
            <v>15.346322117362</v>
          </cell>
          <cell r="D5755">
            <v>14.885869665417269</v>
          </cell>
          <cell r="E5755">
            <v>15.04986667633057</v>
          </cell>
        </row>
        <row r="5756">
          <cell r="A5756">
            <v>44893</v>
          </cell>
          <cell r="B5756">
            <v>14.91740480263103</v>
          </cell>
          <cell r="C5756">
            <v>15.485085937869201</v>
          </cell>
          <cell r="D5756">
            <v>14.848022341450211</v>
          </cell>
          <cell r="E5756">
            <v>15.365242958068849</v>
          </cell>
        </row>
        <row r="5757">
          <cell r="A5757">
            <v>44894</v>
          </cell>
          <cell r="B5757">
            <v>15.516625700383109</v>
          </cell>
          <cell r="C5757">
            <v>16.323994060029872</v>
          </cell>
          <cell r="D5757">
            <v>15.440934315129351</v>
          </cell>
          <cell r="E5757">
            <v>16.008615493774411</v>
          </cell>
        </row>
        <row r="5758">
          <cell r="A5758">
            <v>44895</v>
          </cell>
          <cell r="B5758">
            <v>16.147384347006199</v>
          </cell>
          <cell r="C5758">
            <v>16.815986633300781</v>
          </cell>
          <cell r="D5758">
            <v>16.084308387225828</v>
          </cell>
          <cell r="E5758">
            <v>16.815986633300781</v>
          </cell>
        </row>
        <row r="5759">
          <cell r="A5759">
            <v>44896</v>
          </cell>
          <cell r="B5759">
            <v>16.765522570616771</v>
          </cell>
          <cell r="C5759">
            <v>16.89798217853015</v>
          </cell>
          <cell r="D5759">
            <v>16.122150082062909</v>
          </cell>
          <cell r="E5759">
            <v>16.141073226928711</v>
          </cell>
        </row>
        <row r="5760">
          <cell r="A5760">
            <v>44897</v>
          </cell>
          <cell r="B5760">
            <v>16.204152249855539</v>
          </cell>
          <cell r="C5760">
            <v>16.683527849805412</v>
          </cell>
          <cell r="D5760">
            <v>15.964463848343691</v>
          </cell>
          <cell r="E5760">
            <v>16.34291839599609</v>
          </cell>
        </row>
        <row r="5761">
          <cell r="A5761">
            <v>44900</v>
          </cell>
          <cell r="B5761">
            <v>16.399685116256322</v>
          </cell>
          <cell r="C5761">
            <v>16.76552419764986</v>
          </cell>
          <cell r="D5761">
            <v>16.115843931091629</v>
          </cell>
          <cell r="E5761">
            <v>16.15999794006348</v>
          </cell>
        </row>
        <row r="5762">
          <cell r="A5762">
            <v>44901</v>
          </cell>
          <cell r="B5762">
            <v>16.286149624837151</v>
          </cell>
          <cell r="C5762">
            <v>16.645681012356089</v>
          </cell>
          <cell r="D5762">
            <v>16.033847002286478</v>
          </cell>
          <cell r="E5762">
            <v>16.172613143920898</v>
          </cell>
        </row>
        <row r="5763">
          <cell r="A5763">
            <v>44902</v>
          </cell>
          <cell r="B5763">
            <v>15.98338592593239</v>
          </cell>
          <cell r="C5763">
            <v>16.443838346573969</v>
          </cell>
          <cell r="D5763">
            <v>15.93923311889467</v>
          </cell>
          <cell r="E5763">
            <v>15.989693641662599</v>
          </cell>
        </row>
        <row r="5764">
          <cell r="A5764">
            <v>44903</v>
          </cell>
          <cell r="B5764">
            <v>16.11584431870941</v>
          </cell>
          <cell r="C5764">
            <v>16.267227089820789</v>
          </cell>
          <cell r="D5764">
            <v>15.541855422080779</v>
          </cell>
          <cell r="E5764">
            <v>15.630162239074711</v>
          </cell>
        </row>
        <row r="5765">
          <cell r="A5765">
            <v>44904</v>
          </cell>
          <cell r="B5765">
            <v>15.76262050103287</v>
          </cell>
          <cell r="C5765">
            <v>15.80046559189228</v>
          </cell>
          <cell r="D5765">
            <v>15.447241936699109</v>
          </cell>
          <cell r="E5765">
            <v>15.586008071899411</v>
          </cell>
        </row>
        <row r="5766">
          <cell r="A5766">
            <v>44907</v>
          </cell>
          <cell r="B5766">
            <v>15.50401010095019</v>
          </cell>
          <cell r="C5766">
            <v>15.55447062288118</v>
          </cell>
          <cell r="D5766">
            <v>14.58941178749302</v>
          </cell>
          <cell r="E5766">
            <v>15.08140277862549</v>
          </cell>
        </row>
        <row r="5767">
          <cell r="A5767">
            <v>44908</v>
          </cell>
          <cell r="B5767">
            <v>15.201247169799769</v>
          </cell>
          <cell r="C5767">
            <v>15.264323123813631</v>
          </cell>
          <cell r="D5767">
            <v>14.702948456471409</v>
          </cell>
          <cell r="E5767">
            <v>14.709256172180179</v>
          </cell>
        </row>
        <row r="5768">
          <cell r="A5768">
            <v>44909</v>
          </cell>
          <cell r="B5768">
            <v>14.192036832529009</v>
          </cell>
          <cell r="C5768">
            <v>14.255112792399469</v>
          </cell>
          <cell r="D5768">
            <v>13.100827178143399</v>
          </cell>
          <cell r="E5768">
            <v>13.542356491088871</v>
          </cell>
        </row>
        <row r="5769">
          <cell r="A5769">
            <v>44910</v>
          </cell>
          <cell r="B5769">
            <v>13.2458980755857</v>
          </cell>
          <cell r="C5769">
            <v>14.11003576510724</v>
          </cell>
          <cell r="D5769">
            <v>13.138669328755631</v>
          </cell>
          <cell r="E5769">
            <v>13.90188598632812</v>
          </cell>
        </row>
        <row r="5770">
          <cell r="A5770">
            <v>44911</v>
          </cell>
          <cell r="B5770">
            <v>13.851427252515331</v>
          </cell>
          <cell r="C5770">
            <v>13.94604179304813</v>
          </cell>
          <cell r="D5770">
            <v>13.567587240138529</v>
          </cell>
          <cell r="E5770">
            <v>13.908195495605471</v>
          </cell>
        </row>
        <row r="5771">
          <cell r="A5771">
            <v>44914</v>
          </cell>
          <cell r="B5771">
            <v>13.939731336833139</v>
          </cell>
          <cell r="C5771">
            <v>14.198341636489941</v>
          </cell>
          <cell r="D5771">
            <v>13.64958246217329</v>
          </cell>
          <cell r="E5771">
            <v>14.116342544555661</v>
          </cell>
        </row>
        <row r="5772">
          <cell r="A5772">
            <v>44915</v>
          </cell>
          <cell r="B5772">
            <v>14.12265387958999</v>
          </cell>
          <cell r="C5772">
            <v>14.65879776133419</v>
          </cell>
          <cell r="D5772">
            <v>14.0091173866237</v>
          </cell>
          <cell r="E5772">
            <v>14.55156898498535</v>
          </cell>
        </row>
        <row r="5773">
          <cell r="A5773">
            <v>44916</v>
          </cell>
          <cell r="B5773">
            <v>14.822792460397229</v>
          </cell>
          <cell r="C5773">
            <v>14.961558595005039</v>
          </cell>
          <cell r="D5773">
            <v>14.412800569128651</v>
          </cell>
          <cell r="E5773">
            <v>14.866945266723629</v>
          </cell>
        </row>
        <row r="5774">
          <cell r="A5774">
            <v>44917</v>
          </cell>
          <cell r="B5774">
            <v>15.07509345520443</v>
          </cell>
          <cell r="C5774">
            <v>15.49139301750418</v>
          </cell>
          <cell r="D5774">
            <v>14.948942765368111</v>
          </cell>
          <cell r="E5774">
            <v>15.131861686706539</v>
          </cell>
        </row>
        <row r="5775">
          <cell r="A5775">
            <v>44918</v>
          </cell>
          <cell r="B5775">
            <v>15.22017004508821</v>
          </cell>
          <cell r="C5775">
            <v>15.907695459450171</v>
          </cell>
          <cell r="D5775">
            <v>15.22017004508821</v>
          </cell>
          <cell r="E5775">
            <v>15.844620704650881</v>
          </cell>
        </row>
        <row r="5776">
          <cell r="A5776">
            <v>44921</v>
          </cell>
          <cell r="B5776">
            <v>15.844622272071099</v>
          </cell>
          <cell r="C5776">
            <v>15.95815756378553</v>
          </cell>
          <cell r="D5776">
            <v>15.655394379732479</v>
          </cell>
          <cell r="E5776">
            <v>15.73108577728271</v>
          </cell>
        </row>
        <row r="5777">
          <cell r="A5777">
            <v>44922</v>
          </cell>
          <cell r="B5777">
            <v>15.926617763545289</v>
          </cell>
          <cell r="C5777">
            <v>15.96446285503365</v>
          </cell>
          <cell r="D5777">
            <v>15.48508728491057</v>
          </cell>
          <cell r="E5777">
            <v>15.83831214904785</v>
          </cell>
        </row>
        <row r="5778">
          <cell r="A5778">
            <v>44923</v>
          </cell>
          <cell r="B5778">
            <v>15.832002421452611</v>
          </cell>
          <cell r="C5778">
            <v>15.97076854132556</v>
          </cell>
          <cell r="D5778">
            <v>15.611237210188751</v>
          </cell>
          <cell r="E5778">
            <v>15.64277458190918</v>
          </cell>
        </row>
        <row r="5779">
          <cell r="A5779">
            <v>44924</v>
          </cell>
          <cell r="B5779">
            <v>15.762621201151161</v>
          </cell>
          <cell r="C5779">
            <v>15.80046629369151</v>
          </cell>
          <cell r="D5779">
            <v>15.40939753026908</v>
          </cell>
          <cell r="E5779">
            <v>15.453550338745121</v>
          </cell>
        </row>
        <row r="5780">
          <cell r="A5780">
            <v>44928</v>
          </cell>
          <cell r="B5780">
            <v>14.848024946267479</v>
          </cell>
          <cell r="C5780">
            <v>15.018328474564029</v>
          </cell>
          <cell r="D5780">
            <v>14.38126356330987</v>
          </cell>
          <cell r="E5780">
            <v>14.456954956054689</v>
          </cell>
        </row>
        <row r="5781">
          <cell r="A5781">
            <v>44929</v>
          </cell>
          <cell r="B5781">
            <v>14.46956757448535</v>
          </cell>
          <cell r="C5781">
            <v>14.57048860980092</v>
          </cell>
          <cell r="D5781">
            <v>13.95865347974242</v>
          </cell>
          <cell r="E5781">
            <v>14.09111309051514</v>
          </cell>
        </row>
        <row r="5782">
          <cell r="A5782">
            <v>44930</v>
          </cell>
          <cell r="B5782">
            <v>13.85142648178677</v>
          </cell>
          <cell r="C5782">
            <v>14.87956131336772</v>
          </cell>
          <cell r="D5782">
            <v>13.769428581371301</v>
          </cell>
          <cell r="E5782">
            <v>14.5389518737793</v>
          </cell>
        </row>
        <row r="5783">
          <cell r="A5783">
            <v>44931</v>
          </cell>
          <cell r="B5783">
            <v>14.721869878642799</v>
          </cell>
          <cell r="C5783">
            <v>15.163400301932141</v>
          </cell>
          <cell r="D5783">
            <v>14.60202570036593</v>
          </cell>
          <cell r="E5783">
            <v>15.062478065490721</v>
          </cell>
        </row>
        <row r="5784">
          <cell r="A5784">
            <v>44932</v>
          </cell>
          <cell r="B5784">
            <v>15.10032544821437</v>
          </cell>
          <cell r="C5784">
            <v>15.34001261904216</v>
          </cell>
          <cell r="D5784">
            <v>14.854329358886661</v>
          </cell>
          <cell r="E5784">
            <v>14.974173545837401</v>
          </cell>
        </row>
        <row r="5785">
          <cell r="A5785">
            <v>44935</v>
          </cell>
          <cell r="B5785">
            <v>14.822792655549391</v>
          </cell>
          <cell r="C5785">
            <v>15.13817122268874</v>
          </cell>
          <cell r="D5785">
            <v>14.665103371979709</v>
          </cell>
          <cell r="E5785">
            <v>15.056173324584959</v>
          </cell>
        </row>
        <row r="5786">
          <cell r="A5786">
            <v>44936</v>
          </cell>
          <cell r="B5786">
            <v>15.106633998641639</v>
          </cell>
          <cell r="C5786">
            <v>15.20755504489202</v>
          </cell>
          <cell r="D5786">
            <v>14.740794905215569</v>
          </cell>
          <cell r="E5786">
            <v>15.19493961334229</v>
          </cell>
        </row>
        <row r="5787">
          <cell r="A5787">
            <v>44937</v>
          </cell>
          <cell r="B5787">
            <v>15.232783998118681</v>
          </cell>
          <cell r="C5787">
            <v>15.529240610413179</v>
          </cell>
          <cell r="D5787">
            <v>15.16970804637047</v>
          </cell>
          <cell r="E5787">
            <v>15.31478309631348</v>
          </cell>
        </row>
        <row r="5788">
          <cell r="A5788">
            <v>44938</v>
          </cell>
          <cell r="B5788">
            <v>15.32109000308926</v>
          </cell>
          <cell r="C5788">
            <v>15.548161733093909</v>
          </cell>
          <cell r="D5788">
            <v>15.20755353655011</v>
          </cell>
          <cell r="E5788">
            <v>15.53554630279541</v>
          </cell>
        </row>
        <row r="5789">
          <cell r="A5789">
            <v>44939</v>
          </cell>
          <cell r="B5789">
            <v>15.415705649086741</v>
          </cell>
          <cell r="C5789">
            <v>15.55447179407712</v>
          </cell>
          <cell r="D5789">
            <v>15.295861449324139</v>
          </cell>
          <cell r="E5789">
            <v>15.49770355224609</v>
          </cell>
        </row>
        <row r="5790">
          <cell r="A5790">
            <v>44942</v>
          </cell>
          <cell r="B5790">
            <v>15.39678299894919</v>
          </cell>
          <cell r="C5790">
            <v>15.45355124261696</v>
          </cell>
          <cell r="D5790">
            <v>15.03094387479795</v>
          </cell>
          <cell r="E5790">
            <v>15.16340351104736</v>
          </cell>
        </row>
        <row r="5791">
          <cell r="A5791">
            <v>44943</v>
          </cell>
          <cell r="B5791">
            <v>15.207552679743641</v>
          </cell>
          <cell r="C5791">
            <v>16.1599959582928</v>
          </cell>
          <cell r="D5791">
            <v>15.207552679743641</v>
          </cell>
          <cell r="E5791">
            <v>16.096920013427731</v>
          </cell>
        </row>
        <row r="5792">
          <cell r="A5792">
            <v>44944</v>
          </cell>
          <cell r="B5792">
            <v>16.29876504120136</v>
          </cell>
          <cell r="C5792">
            <v>16.418609237951401</v>
          </cell>
          <cell r="D5792">
            <v>15.768928932812941</v>
          </cell>
          <cell r="E5792">
            <v>15.81308174133301</v>
          </cell>
        </row>
        <row r="5793">
          <cell r="A5793">
            <v>44945</v>
          </cell>
          <cell r="B5793">
            <v>15.76892968049663</v>
          </cell>
          <cell r="C5793">
            <v>16.36814948958504</v>
          </cell>
          <cell r="D5793">
            <v>15.63647124865591</v>
          </cell>
          <cell r="E5793">
            <v>16.330303192138668</v>
          </cell>
        </row>
        <row r="5794">
          <cell r="A5794">
            <v>44946</v>
          </cell>
          <cell r="B5794">
            <v>16.330301838267321</v>
          </cell>
          <cell r="C5794">
            <v>16.778140029663589</v>
          </cell>
          <cell r="D5794">
            <v>16.03384641795834</v>
          </cell>
          <cell r="E5794">
            <v>16.633066177368161</v>
          </cell>
        </row>
        <row r="5795">
          <cell r="A5795">
            <v>44949</v>
          </cell>
          <cell r="B5795">
            <v>16.569989565152721</v>
          </cell>
          <cell r="C5795">
            <v>17.40889647316347</v>
          </cell>
          <cell r="D5795">
            <v>16.481682751680111</v>
          </cell>
          <cell r="E5795">
            <v>16.897983551025391</v>
          </cell>
        </row>
        <row r="5796">
          <cell r="A5796">
            <v>44950</v>
          </cell>
          <cell r="B5796">
            <v>17.326899087840591</v>
          </cell>
          <cell r="C5796">
            <v>17.364745384387088</v>
          </cell>
          <cell r="D5796">
            <v>16.633067160855099</v>
          </cell>
          <cell r="E5796">
            <v>16.778141021728519</v>
          </cell>
        </row>
        <row r="5797">
          <cell r="A5797">
            <v>44951</v>
          </cell>
          <cell r="B5797">
            <v>16.746601478836681</v>
          </cell>
          <cell r="C5797">
            <v>17.080903194008581</v>
          </cell>
          <cell r="D5797">
            <v>16.40599325100996</v>
          </cell>
          <cell r="E5797">
            <v>16.992597579956051</v>
          </cell>
        </row>
        <row r="5798">
          <cell r="A5798">
            <v>44952</v>
          </cell>
          <cell r="B5798">
            <v>17.08721104900469</v>
          </cell>
          <cell r="C5798">
            <v>17.15659471951076</v>
          </cell>
          <cell r="D5798">
            <v>16.273533759493152</v>
          </cell>
          <cell r="E5798">
            <v>16.557374954223629</v>
          </cell>
        </row>
        <row r="5799">
          <cell r="A5799">
            <v>44953</v>
          </cell>
          <cell r="B5799">
            <v>16.5132215903222</v>
          </cell>
          <cell r="C5799">
            <v>16.54475896508551</v>
          </cell>
          <cell r="D5799">
            <v>16.046461465997599</v>
          </cell>
          <cell r="E5799">
            <v>16.15999794006348</v>
          </cell>
        </row>
        <row r="5800">
          <cell r="A5800">
            <v>44956</v>
          </cell>
          <cell r="B5800">
            <v>16.305072721344239</v>
          </cell>
          <cell r="C5800">
            <v>16.44383886254176</v>
          </cell>
          <cell r="D5800">
            <v>16.090615192082939</v>
          </cell>
          <cell r="E5800">
            <v>16.241996765136719</v>
          </cell>
        </row>
        <row r="5801">
          <cell r="A5801">
            <v>44957</v>
          </cell>
          <cell r="B5801">
            <v>16.166306521735759</v>
          </cell>
          <cell r="C5801">
            <v>16.532145649954241</v>
          </cell>
          <cell r="D5801">
            <v>16.096924047761242</v>
          </cell>
          <cell r="E5801">
            <v>16.443840026855469</v>
          </cell>
        </row>
        <row r="5802">
          <cell r="A5802">
            <v>44958</v>
          </cell>
          <cell r="B5802">
            <v>16.443839324924479</v>
          </cell>
          <cell r="C5802">
            <v>16.70244966988075</v>
          </cell>
          <cell r="D5802">
            <v>16.052770550974252</v>
          </cell>
          <cell r="E5802">
            <v>16.216766357421879</v>
          </cell>
        </row>
        <row r="5803">
          <cell r="A5803">
            <v>44959</v>
          </cell>
          <cell r="B5803">
            <v>16.09061398196511</v>
          </cell>
          <cell r="C5803">
            <v>16.27984063328282</v>
          </cell>
          <cell r="D5803">
            <v>15.403088637464419</v>
          </cell>
          <cell r="E5803">
            <v>15.466164588928221</v>
          </cell>
        </row>
        <row r="5804">
          <cell r="A5804">
            <v>44960</v>
          </cell>
          <cell r="B5804">
            <v>15.47878055839422</v>
          </cell>
          <cell r="C5804">
            <v>16.008615441133269</v>
          </cell>
          <cell r="D5804">
            <v>15.40308917338935</v>
          </cell>
          <cell r="E5804">
            <v>15.63646984100342</v>
          </cell>
        </row>
        <row r="5805">
          <cell r="A5805">
            <v>44963</v>
          </cell>
          <cell r="B5805">
            <v>15.68693066734669</v>
          </cell>
          <cell r="C5805">
            <v>16.317687810008302</v>
          </cell>
          <cell r="D5805">
            <v>15.611239280874839</v>
          </cell>
          <cell r="E5805">
            <v>16.260919570922852</v>
          </cell>
        </row>
        <row r="5806">
          <cell r="A5806">
            <v>44964</v>
          </cell>
          <cell r="B5806">
            <v>16.342916879223381</v>
          </cell>
          <cell r="C5806">
            <v>16.487990728052569</v>
          </cell>
          <cell r="D5806">
            <v>16.059075694058681</v>
          </cell>
          <cell r="E5806">
            <v>16.15999794006348</v>
          </cell>
        </row>
        <row r="5807">
          <cell r="A5807">
            <v>44965</v>
          </cell>
          <cell r="B5807">
            <v>16.27353363161027</v>
          </cell>
          <cell r="C5807">
            <v>16.49429886987982</v>
          </cell>
          <cell r="D5807">
            <v>16.122152063301542</v>
          </cell>
          <cell r="E5807">
            <v>16.431222915649411</v>
          </cell>
        </row>
        <row r="5808">
          <cell r="A5808">
            <v>44966</v>
          </cell>
          <cell r="B5808">
            <v>16.431221870307009</v>
          </cell>
          <cell r="C5808">
            <v>16.601526574972329</v>
          </cell>
          <cell r="D5808">
            <v>16.267226084044509</v>
          </cell>
          <cell r="E5808">
            <v>16.355531692504879</v>
          </cell>
        </row>
        <row r="5809">
          <cell r="A5809">
            <v>44967</v>
          </cell>
          <cell r="B5809">
            <v>16.387070198574889</v>
          </cell>
          <cell r="C5809">
            <v>16.897984347879738</v>
          </cell>
          <cell r="D5809">
            <v>16.355532822823431</v>
          </cell>
          <cell r="E5809">
            <v>16.853830337524411</v>
          </cell>
        </row>
        <row r="5810">
          <cell r="A5810">
            <v>44970</v>
          </cell>
          <cell r="B5810">
            <v>16.834906784966009</v>
          </cell>
          <cell r="C5810">
            <v>16.96105747899372</v>
          </cell>
          <cell r="D5810">
            <v>16.633064712062751</v>
          </cell>
          <cell r="E5810">
            <v>16.904289245605469</v>
          </cell>
        </row>
        <row r="5811">
          <cell r="A5811">
            <v>44971</v>
          </cell>
          <cell r="B5811">
            <v>16.935828458515381</v>
          </cell>
          <cell r="C5811">
            <v>17.06828687268839</v>
          </cell>
          <cell r="D5811">
            <v>16.778139182743502</v>
          </cell>
          <cell r="E5811">
            <v>16.841215133666989</v>
          </cell>
        </row>
        <row r="5812">
          <cell r="A5812">
            <v>44972</v>
          </cell>
          <cell r="B5812">
            <v>16.765524496650919</v>
          </cell>
          <cell r="C5812">
            <v>16.90429063238749</v>
          </cell>
          <cell r="D5812">
            <v>16.58891206683494</v>
          </cell>
          <cell r="E5812">
            <v>16.866445541381839</v>
          </cell>
        </row>
        <row r="5813">
          <cell r="A5813">
            <v>44973</v>
          </cell>
          <cell r="B5813">
            <v>16.778139880270071</v>
          </cell>
          <cell r="C5813">
            <v>16.99890511614344</v>
          </cell>
          <cell r="D5813">
            <v>16.70875621106233</v>
          </cell>
          <cell r="E5813">
            <v>16.93582916259766</v>
          </cell>
        </row>
        <row r="5814">
          <cell r="A5814">
            <v>44974</v>
          </cell>
          <cell r="B5814">
            <v>16.822293246701101</v>
          </cell>
          <cell r="C5814">
            <v>16.822293246701101</v>
          </cell>
          <cell r="D5814">
            <v>16.633066582839749</v>
          </cell>
          <cell r="E5814">
            <v>16.677219390869141</v>
          </cell>
        </row>
        <row r="5815">
          <cell r="A5815">
            <v>44979</v>
          </cell>
          <cell r="B5815">
            <v>16.399687864176041</v>
          </cell>
          <cell r="C5815">
            <v>16.46907154396968</v>
          </cell>
          <cell r="D5815">
            <v>16.20415346111772</v>
          </cell>
          <cell r="E5815">
            <v>16.248306274414059</v>
          </cell>
        </row>
        <row r="5816">
          <cell r="A5816">
            <v>44980</v>
          </cell>
          <cell r="B5816">
            <v>16.254613170949209</v>
          </cell>
          <cell r="C5816">
            <v>16.897985797283209</v>
          </cell>
          <cell r="D5816">
            <v>16.254613170949209</v>
          </cell>
          <cell r="E5816">
            <v>16.746603012084961</v>
          </cell>
        </row>
        <row r="5817">
          <cell r="A5817">
            <v>44981</v>
          </cell>
          <cell r="B5817">
            <v>16.8222921495123</v>
          </cell>
          <cell r="C5817">
            <v>16.84121529589374</v>
          </cell>
          <cell r="D5817">
            <v>16.317686943411019</v>
          </cell>
          <cell r="E5817">
            <v>16.33660888671875</v>
          </cell>
        </row>
        <row r="5818">
          <cell r="A5818">
            <v>44984</v>
          </cell>
          <cell r="B5818">
            <v>16.29876455881741</v>
          </cell>
          <cell r="C5818">
            <v>16.866445742982631</v>
          </cell>
          <cell r="D5818">
            <v>16.279841411551519</v>
          </cell>
          <cell r="E5818">
            <v>16.49429893493652</v>
          </cell>
        </row>
        <row r="5819">
          <cell r="A5819">
            <v>44985</v>
          </cell>
          <cell r="B5819">
            <v>16.532141040290369</v>
          </cell>
          <cell r="C5819">
            <v>16.97997915343587</v>
          </cell>
          <cell r="D5819">
            <v>15.92030715942383</v>
          </cell>
          <cell r="E5819">
            <v>15.92030715942383</v>
          </cell>
        </row>
        <row r="5820">
          <cell r="A5820">
            <v>44986</v>
          </cell>
          <cell r="B5820">
            <v>15.96446334797416</v>
          </cell>
          <cell r="C5820">
            <v>16.04015473636181</v>
          </cell>
          <cell r="D5820">
            <v>15.2580160040339</v>
          </cell>
          <cell r="E5820">
            <v>15.958155632019039</v>
          </cell>
        </row>
        <row r="5821">
          <cell r="A5821">
            <v>44987</v>
          </cell>
          <cell r="B5821">
            <v>16.03384583898217</v>
          </cell>
          <cell r="C5821">
            <v>16.191535117019729</v>
          </cell>
          <cell r="D5821">
            <v>15.37155135245389</v>
          </cell>
          <cell r="E5821">
            <v>15.541854858398439</v>
          </cell>
        </row>
        <row r="5822">
          <cell r="A5822">
            <v>44988</v>
          </cell>
          <cell r="B5822">
            <v>15.66169767913393</v>
          </cell>
          <cell r="C5822">
            <v>16.235686504829388</v>
          </cell>
          <cell r="D5822">
            <v>15.42201052679652</v>
          </cell>
          <cell r="E5822">
            <v>16.210456848144531</v>
          </cell>
        </row>
        <row r="5823">
          <cell r="A5823">
            <v>44991</v>
          </cell>
          <cell r="B5823">
            <v>16.210460591632419</v>
          </cell>
          <cell r="C5823">
            <v>16.475378664905929</v>
          </cell>
          <cell r="D5823">
            <v>16.002310762851369</v>
          </cell>
          <cell r="E5823">
            <v>16.374456405639648</v>
          </cell>
        </row>
        <row r="5824">
          <cell r="A5824">
            <v>44992</v>
          </cell>
          <cell r="B5824">
            <v>16.22307427971397</v>
          </cell>
          <cell r="C5824">
            <v>16.26092057682796</v>
          </cell>
          <cell r="D5824">
            <v>15.72477673178483</v>
          </cell>
          <cell r="E5824">
            <v>15.832005500793461</v>
          </cell>
        </row>
        <row r="5825">
          <cell r="A5825">
            <v>44993</v>
          </cell>
          <cell r="B5825">
            <v>15.86354307889666</v>
          </cell>
          <cell r="C5825">
            <v>16.349226403659191</v>
          </cell>
          <cell r="D5825">
            <v>15.850927646366079</v>
          </cell>
          <cell r="E5825">
            <v>16.033847808837891</v>
          </cell>
        </row>
        <row r="5826">
          <cell r="A5826">
            <v>44994</v>
          </cell>
          <cell r="B5826">
            <v>15.989695052769569</v>
          </cell>
          <cell r="C5826">
            <v>16.544760852201929</v>
          </cell>
          <cell r="D5826">
            <v>15.945542241835319</v>
          </cell>
          <cell r="E5826">
            <v>15.96446418762207</v>
          </cell>
        </row>
        <row r="5827">
          <cell r="A5827">
            <v>44995</v>
          </cell>
          <cell r="B5827">
            <v>15.869847882415019</v>
          </cell>
          <cell r="C5827">
            <v>16.13476590156489</v>
          </cell>
          <cell r="D5827">
            <v>15.73108175926933</v>
          </cell>
          <cell r="E5827">
            <v>15.75631141662598</v>
          </cell>
        </row>
        <row r="5828">
          <cell r="A5828">
            <v>44998</v>
          </cell>
          <cell r="B5828">
            <v>15.485086418250409</v>
          </cell>
          <cell r="C5828">
            <v>15.680621986656501</v>
          </cell>
          <cell r="D5828">
            <v>15.20124644336282</v>
          </cell>
          <cell r="E5828">
            <v>15.25801467895508</v>
          </cell>
        </row>
        <row r="5829">
          <cell r="A5829">
            <v>44999</v>
          </cell>
          <cell r="B5829">
            <v>15.31478467754005</v>
          </cell>
          <cell r="C5829">
            <v>15.598624685102459</v>
          </cell>
          <cell r="D5829">
            <v>14.88586960505587</v>
          </cell>
          <cell r="E5829">
            <v>14.986790657043461</v>
          </cell>
        </row>
        <row r="5830">
          <cell r="A5830">
            <v>45000</v>
          </cell>
          <cell r="B5830">
            <v>14.71556556695775</v>
          </cell>
          <cell r="C5830">
            <v>14.810178907237191</v>
          </cell>
          <cell r="D5830">
            <v>14.381263814691581</v>
          </cell>
          <cell r="E5830">
            <v>14.72187328338623</v>
          </cell>
        </row>
        <row r="5831">
          <cell r="A5831">
            <v>45001</v>
          </cell>
          <cell r="B5831">
            <v>14.75971617125087</v>
          </cell>
          <cell r="C5831">
            <v>14.835407553997481</v>
          </cell>
          <cell r="D5831">
            <v>14.488490420763251</v>
          </cell>
          <cell r="E5831">
            <v>14.67141056060791</v>
          </cell>
        </row>
        <row r="5832">
          <cell r="A5832">
            <v>45002</v>
          </cell>
          <cell r="B5832">
            <v>14.570491212917171</v>
          </cell>
          <cell r="C5832">
            <v>14.8291015625</v>
          </cell>
          <cell r="D5832">
            <v>14.41910963289847</v>
          </cell>
          <cell r="E5832">
            <v>14.8291015625</v>
          </cell>
        </row>
        <row r="5833">
          <cell r="A5833">
            <v>45005</v>
          </cell>
          <cell r="B5833">
            <v>14.829100702232971</v>
          </cell>
          <cell r="C5833">
            <v>14.917406318019291</v>
          </cell>
          <cell r="D5833">
            <v>14.4380307408994</v>
          </cell>
          <cell r="E5833">
            <v>14.46326160430908</v>
          </cell>
        </row>
        <row r="5834">
          <cell r="A5834">
            <v>45006</v>
          </cell>
          <cell r="B5834">
            <v>14.63356438910647</v>
          </cell>
          <cell r="C5834">
            <v>14.88586697448962</v>
          </cell>
          <cell r="D5834">
            <v>14.55787301195471</v>
          </cell>
          <cell r="E5834">
            <v>14.75971508026123</v>
          </cell>
        </row>
        <row r="5835">
          <cell r="A5835">
            <v>45007</v>
          </cell>
          <cell r="B5835">
            <v>14.75340790886813</v>
          </cell>
          <cell r="C5835">
            <v>14.898482953498521</v>
          </cell>
          <cell r="D5835">
            <v>14.532643890444289</v>
          </cell>
          <cell r="E5835">
            <v>14.71556282043457</v>
          </cell>
        </row>
        <row r="5836">
          <cell r="A5836">
            <v>45008</v>
          </cell>
          <cell r="B5836">
            <v>14.74079341629699</v>
          </cell>
          <cell r="C5836">
            <v>14.930020058134851</v>
          </cell>
          <cell r="D5836">
            <v>14.24880246321543</v>
          </cell>
          <cell r="E5836">
            <v>14.381260871887211</v>
          </cell>
        </row>
        <row r="5837">
          <cell r="A5837">
            <v>45009</v>
          </cell>
          <cell r="B5837">
            <v>14.32449345333545</v>
          </cell>
          <cell r="C5837">
            <v>14.589411488818181</v>
          </cell>
          <cell r="D5837">
            <v>14.17941960613803</v>
          </cell>
          <cell r="E5837">
            <v>14.374955177307131</v>
          </cell>
        </row>
        <row r="5838">
          <cell r="A5838">
            <v>45012</v>
          </cell>
          <cell r="B5838">
            <v>14.576799793129601</v>
          </cell>
          <cell r="C5838">
            <v>14.73448909871318</v>
          </cell>
          <cell r="D5838">
            <v>14.400187337769379</v>
          </cell>
          <cell r="E5838">
            <v>14.62095260620117</v>
          </cell>
        </row>
        <row r="5839">
          <cell r="A5839">
            <v>45013</v>
          </cell>
          <cell r="B5839">
            <v>14.64617980818478</v>
          </cell>
          <cell r="C5839">
            <v>14.9110978451683</v>
          </cell>
          <cell r="D5839">
            <v>14.60202700253315</v>
          </cell>
          <cell r="E5839">
            <v>14.879560470581049</v>
          </cell>
        </row>
        <row r="5840">
          <cell r="A5840">
            <v>45014</v>
          </cell>
          <cell r="B5840">
            <v>14.955250038961371</v>
          </cell>
          <cell r="C5840">
            <v>15.163401033786579</v>
          </cell>
          <cell r="D5840">
            <v>14.80386848160331</v>
          </cell>
          <cell r="E5840">
            <v>15.075094223022459</v>
          </cell>
        </row>
        <row r="5841">
          <cell r="A5841">
            <v>45015</v>
          </cell>
          <cell r="B5841">
            <v>15.29586082457779</v>
          </cell>
          <cell r="C5841">
            <v>15.314783972106509</v>
          </cell>
          <cell r="D5841">
            <v>14.93632944304859</v>
          </cell>
          <cell r="E5841">
            <v>15.11924839019775</v>
          </cell>
        </row>
        <row r="5842">
          <cell r="A5842">
            <v>45016</v>
          </cell>
          <cell r="B5842">
            <v>15.13816898116028</v>
          </cell>
          <cell r="C5842">
            <v>15.27693509704776</v>
          </cell>
          <cell r="D5842">
            <v>14.639870341388431</v>
          </cell>
          <cell r="E5842">
            <v>14.79125308990479</v>
          </cell>
        </row>
        <row r="5843">
          <cell r="A5843">
            <v>45019</v>
          </cell>
          <cell r="B5843">
            <v>15.19494105099346</v>
          </cell>
          <cell r="C5843">
            <v>15.45355140686239</v>
          </cell>
          <cell r="D5843">
            <v>15.012020885436771</v>
          </cell>
          <cell r="E5843">
            <v>15.447243690490721</v>
          </cell>
        </row>
        <row r="5844">
          <cell r="A5844">
            <v>45020</v>
          </cell>
          <cell r="B5844">
            <v>15.535548205879721</v>
          </cell>
          <cell r="C5844">
            <v>15.617547309791069</v>
          </cell>
          <cell r="D5844">
            <v>15.201247683533801</v>
          </cell>
          <cell r="E5844">
            <v>15.30847644805908</v>
          </cell>
        </row>
        <row r="5845">
          <cell r="A5845">
            <v>45021</v>
          </cell>
          <cell r="B5845">
            <v>15.25801526556458</v>
          </cell>
          <cell r="C5845">
            <v>15.472472785363991</v>
          </cell>
          <cell r="D5845">
            <v>14.677718659590971</v>
          </cell>
          <cell r="E5845">
            <v>15.35893630981445</v>
          </cell>
        </row>
        <row r="5846">
          <cell r="A5846">
            <v>45022</v>
          </cell>
          <cell r="B5846">
            <v>15.352628717506221</v>
          </cell>
          <cell r="C5846">
            <v>15.40308924003655</v>
          </cell>
          <cell r="D5846">
            <v>15.106633820555089</v>
          </cell>
          <cell r="E5846">
            <v>15.13817119598389</v>
          </cell>
        </row>
        <row r="5847">
          <cell r="A5847">
            <v>45026</v>
          </cell>
          <cell r="B5847">
            <v>15.157094796436169</v>
          </cell>
          <cell r="C5847">
            <v>15.55447127286387</v>
          </cell>
          <cell r="D5847">
            <v>15.157094796436169</v>
          </cell>
          <cell r="E5847">
            <v>15.45985794067383</v>
          </cell>
        </row>
        <row r="5848">
          <cell r="A5848">
            <v>45027</v>
          </cell>
          <cell r="B5848">
            <v>15.579700226197771</v>
          </cell>
          <cell r="C5848">
            <v>16.210457300892841</v>
          </cell>
          <cell r="D5848">
            <v>15.53554622038725</v>
          </cell>
          <cell r="E5848">
            <v>16.185226440429691</v>
          </cell>
        </row>
        <row r="5849">
          <cell r="A5849">
            <v>45028</v>
          </cell>
          <cell r="B5849">
            <v>16.387068768718521</v>
          </cell>
          <cell r="C5849">
            <v>16.49429752122051</v>
          </cell>
          <cell r="D5849">
            <v>15.8824635822819</v>
          </cell>
          <cell r="E5849">
            <v>16.305070877075199</v>
          </cell>
        </row>
        <row r="5850">
          <cell r="A5850">
            <v>45029</v>
          </cell>
          <cell r="B5850">
            <v>16.30507124153749</v>
          </cell>
          <cell r="C5850">
            <v>16.456452800852269</v>
          </cell>
          <cell r="D5850">
            <v>16.273532664759191</v>
          </cell>
          <cell r="E5850">
            <v>16.418607711791989</v>
          </cell>
        </row>
        <row r="5851">
          <cell r="A5851">
            <v>45030</v>
          </cell>
          <cell r="B5851">
            <v>16.27353625234803</v>
          </cell>
          <cell r="C5851">
            <v>16.65199083560417</v>
          </cell>
          <cell r="D5851">
            <v>16.223075721452151</v>
          </cell>
          <cell r="E5851">
            <v>16.58891487121582</v>
          </cell>
        </row>
        <row r="5852">
          <cell r="A5852">
            <v>45033</v>
          </cell>
          <cell r="B5852">
            <v>16.551065437291818</v>
          </cell>
          <cell r="C5852">
            <v>16.904289061015429</v>
          </cell>
          <cell r="D5852">
            <v>16.532142292011159</v>
          </cell>
          <cell r="E5852">
            <v>16.84752082824707</v>
          </cell>
        </row>
        <row r="5853">
          <cell r="A5853">
            <v>45034</v>
          </cell>
          <cell r="B5853">
            <v>16.8475208497312</v>
          </cell>
          <cell r="C5853">
            <v>17.421510893240271</v>
          </cell>
          <cell r="D5853">
            <v>16.727677872021751</v>
          </cell>
          <cell r="E5853">
            <v>17.276435852050781</v>
          </cell>
        </row>
        <row r="5854">
          <cell r="A5854">
            <v>45035</v>
          </cell>
          <cell r="B5854">
            <v>17.131364521394008</v>
          </cell>
          <cell r="C5854">
            <v>17.22597785561894</v>
          </cell>
          <cell r="D5854">
            <v>16.683527511294908</v>
          </cell>
          <cell r="E5854">
            <v>16.721372604370121</v>
          </cell>
        </row>
        <row r="5855">
          <cell r="A5855">
            <v>45036</v>
          </cell>
          <cell r="B5855">
            <v>16.727678775367711</v>
          </cell>
          <cell r="C5855">
            <v>17.017826467268261</v>
          </cell>
          <cell r="D5855">
            <v>16.582604929417428</v>
          </cell>
          <cell r="E5855">
            <v>16.834907531738281</v>
          </cell>
        </row>
        <row r="5856">
          <cell r="A5856">
            <v>45040</v>
          </cell>
          <cell r="B5856">
            <v>16.77814069355675</v>
          </cell>
          <cell r="C5856">
            <v>17.194440322834971</v>
          </cell>
          <cell r="D5856">
            <v>16.71506473695349</v>
          </cell>
          <cell r="E5856">
            <v>17.156595230102539</v>
          </cell>
        </row>
        <row r="5857">
          <cell r="A5857">
            <v>45041</v>
          </cell>
          <cell r="B5857">
            <v>17.13136632999672</v>
          </cell>
          <cell r="C5857">
            <v>17.345823885186771</v>
          </cell>
          <cell r="D5857">
            <v>16.853832810973032</v>
          </cell>
          <cell r="E5857">
            <v>17.087213516235352</v>
          </cell>
        </row>
        <row r="5858">
          <cell r="A5858">
            <v>45042</v>
          </cell>
          <cell r="B5858">
            <v>17.106135743329219</v>
          </cell>
          <cell r="C5858">
            <v>17.169210500685661</v>
          </cell>
          <cell r="D5858">
            <v>16.87275505065918</v>
          </cell>
          <cell r="E5858">
            <v>16.87275505065918</v>
          </cell>
        </row>
        <row r="5859">
          <cell r="A5859">
            <v>45043</v>
          </cell>
          <cell r="B5859">
            <v>16.93583072321708</v>
          </cell>
          <cell r="C5859">
            <v>17.14398054694734</v>
          </cell>
          <cell r="D5859">
            <v>16.342918630168469</v>
          </cell>
          <cell r="E5859">
            <v>16.462762832641602</v>
          </cell>
        </row>
        <row r="5860">
          <cell r="A5860">
            <v>45044</v>
          </cell>
          <cell r="B5860">
            <v>16.76840373015342</v>
          </cell>
          <cell r="C5860">
            <v>17.08813942365699</v>
          </cell>
          <cell r="D5860">
            <v>16.44866668142987</v>
          </cell>
          <cell r="E5860">
            <v>16.839456558227539</v>
          </cell>
        </row>
        <row r="5861">
          <cell r="A5861">
            <v>45048</v>
          </cell>
          <cell r="B5861">
            <v>16.83945774790277</v>
          </cell>
          <cell r="C5861">
            <v>16.867878068008281</v>
          </cell>
          <cell r="D5861">
            <v>16.0862996144159</v>
          </cell>
          <cell r="E5861">
            <v>16.157352447509769</v>
          </cell>
        </row>
        <row r="5862">
          <cell r="A5862">
            <v>45049</v>
          </cell>
          <cell r="B5862">
            <v>16.057878487927219</v>
          </cell>
          <cell r="C5862">
            <v>16.334983032335771</v>
          </cell>
          <cell r="D5862">
            <v>15.92998366582481</v>
          </cell>
          <cell r="E5862">
            <v>16.100509643554691</v>
          </cell>
        </row>
        <row r="5863">
          <cell r="A5863">
            <v>45050</v>
          </cell>
          <cell r="B5863">
            <v>16.263929366455731</v>
          </cell>
          <cell r="C5863">
            <v>16.61208672248647</v>
          </cell>
          <cell r="D5863">
            <v>16.064983080278129</v>
          </cell>
          <cell r="E5863">
            <v>16.35629844665527</v>
          </cell>
        </row>
        <row r="5864">
          <cell r="A5864">
            <v>45051</v>
          </cell>
          <cell r="B5864">
            <v>16.555245755430409</v>
          </cell>
          <cell r="C5864">
            <v>17.173403616913529</v>
          </cell>
          <cell r="D5864">
            <v>16.46998344329344</v>
          </cell>
          <cell r="E5864">
            <v>17.052614212036129</v>
          </cell>
        </row>
        <row r="5865">
          <cell r="A5865">
            <v>45054</v>
          </cell>
          <cell r="B5865">
            <v>17.372352590083199</v>
          </cell>
          <cell r="C5865">
            <v>17.50024606800255</v>
          </cell>
          <cell r="D5865">
            <v>17.20182524241714</v>
          </cell>
          <cell r="E5865">
            <v>17.414983749389648</v>
          </cell>
        </row>
        <row r="5866">
          <cell r="A5866">
            <v>45055</v>
          </cell>
          <cell r="B5866">
            <v>17.34392792752837</v>
          </cell>
          <cell r="C5866">
            <v>17.621032448139811</v>
          </cell>
          <cell r="D5866">
            <v>17.223138534273659</v>
          </cell>
          <cell r="E5866">
            <v>17.471822738647461</v>
          </cell>
        </row>
        <row r="5867">
          <cell r="A5867">
            <v>45056</v>
          </cell>
          <cell r="B5867">
            <v>17.471826565356281</v>
          </cell>
          <cell r="C5867">
            <v>17.635247146370052</v>
          </cell>
          <cell r="D5867">
            <v>17.287089726080659</v>
          </cell>
          <cell r="E5867">
            <v>17.429195404052731</v>
          </cell>
        </row>
        <row r="5868">
          <cell r="A5868">
            <v>45057</v>
          </cell>
          <cell r="B5868">
            <v>17.144982353071661</v>
          </cell>
          <cell r="C5868">
            <v>18.104192196500559</v>
          </cell>
          <cell r="D5868">
            <v>17.002878044368892</v>
          </cell>
          <cell r="E5868">
            <v>18.068666458129879</v>
          </cell>
        </row>
        <row r="5869">
          <cell r="A5869">
            <v>45058</v>
          </cell>
          <cell r="B5869">
            <v>18.175244419203121</v>
          </cell>
          <cell r="C5869">
            <v>18.999453989798731</v>
          </cell>
          <cell r="D5869">
            <v>18.1041915896235</v>
          </cell>
          <cell r="E5869">
            <v>18.651296615600589</v>
          </cell>
        </row>
        <row r="5870">
          <cell r="A5870">
            <v>45061</v>
          </cell>
          <cell r="B5870">
            <v>18.516294204069681</v>
          </cell>
          <cell r="C5870">
            <v>18.58024160767215</v>
          </cell>
          <cell r="D5870">
            <v>18.047347481131531</v>
          </cell>
          <cell r="E5870">
            <v>18.232084274291989</v>
          </cell>
        </row>
        <row r="5871">
          <cell r="A5871">
            <v>45062</v>
          </cell>
          <cell r="B5871">
            <v>18.551824001886121</v>
          </cell>
          <cell r="C5871">
            <v>19.20550761345833</v>
          </cell>
          <cell r="D5871">
            <v>18.530507745832011</v>
          </cell>
          <cell r="E5871">
            <v>18.686822891235352</v>
          </cell>
        </row>
        <row r="5872">
          <cell r="A5872">
            <v>45063</v>
          </cell>
          <cell r="B5872">
            <v>18.899978625684451</v>
          </cell>
          <cell r="C5872">
            <v>19.01366259759553</v>
          </cell>
          <cell r="D5872">
            <v>18.125505720027839</v>
          </cell>
          <cell r="E5872">
            <v>18.232084274291989</v>
          </cell>
        </row>
        <row r="5873">
          <cell r="A5873">
            <v>45064</v>
          </cell>
          <cell r="B5873">
            <v>18.182349867390361</v>
          </cell>
          <cell r="C5873">
            <v>18.367086682511211</v>
          </cell>
          <cell r="D5873">
            <v>18.011823889252661</v>
          </cell>
          <cell r="E5873">
            <v>18.338665008544918</v>
          </cell>
        </row>
        <row r="5874">
          <cell r="A5874">
            <v>45065</v>
          </cell>
          <cell r="B5874">
            <v>18.530508076188411</v>
          </cell>
          <cell r="C5874">
            <v>18.60156090908211</v>
          </cell>
          <cell r="D5874">
            <v>18.217876424588191</v>
          </cell>
          <cell r="E5874">
            <v>18.310245513916019</v>
          </cell>
        </row>
        <row r="5875">
          <cell r="A5875">
            <v>45068</v>
          </cell>
          <cell r="B5875">
            <v>18.38840022593277</v>
          </cell>
          <cell r="C5875">
            <v>18.48076930428752</v>
          </cell>
          <cell r="D5875">
            <v>18.118401119275621</v>
          </cell>
          <cell r="E5875">
            <v>18.203664779663089</v>
          </cell>
        </row>
        <row r="5876">
          <cell r="A5876">
            <v>45069</v>
          </cell>
          <cell r="B5876">
            <v>18.224980993342861</v>
          </cell>
          <cell r="C5876">
            <v>18.779191437799909</v>
          </cell>
          <cell r="D5876">
            <v>18.132613263543352</v>
          </cell>
          <cell r="E5876">
            <v>18.651296615600589</v>
          </cell>
        </row>
        <row r="5877">
          <cell r="A5877">
            <v>45070</v>
          </cell>
          <cell r="B5877">
            <v>18.651296853948271</v>
          </cell>
          <cell r="C5877">
            <v>19.113138219287741</v>
          </cell>
          <cell r="D5877">
            <v>18.509191192973031</v>
          </cell>
          <cell r="E5877">
            <v>18.935506820678711</v>
          </cell>
        </row>
        <row r="5878">
          <cell r="A5878">
            <v>45071</v>
          </cell>
          <cell r="B5878">
            <v>19.042086514060411</v>
          </cell>
          <cell r="C5878">
            <v>19.070508190022991</v>
          </cell>
          <cell r="D5878">
            <v>18.60866679739177</v>
          </cell>
          <cell r="E5878">
            <v>18.793403625488281</v>
          </cell>
        </row>
        <row r="5879">
          <cell r="A5879">
            <v>45072</v>
          </cell>
          <cell r="B5879">
            <v>19.049189158189989</v>
          </cell>
          <cell r="C5879">
            <v>19.12024198252622</v>
          </cell>
          <cell r="D5879">
            <v>18.850242876312429</v>
          </cell>
          <cell r="E5879">
            <v>19.042083740234379</v>
          </cell>
        </row>
        <row r="5880">
          <cell r="A5880">
            <v>45075</v>
          </cell>
          <cell r="B5880">
            <v>19.006557466612289</v>
          </cell>
          <cell r="C5880">
            <v>19.056294035671051</v>
          </cell>
          <cell r="D5880">
            <v>18.871557239724321</v>
          </cell>
          <cell r="E5880">
            <v>18.963926315307621</v>
          </cell>
        </row>
        <row r="5881">
          <cell r="A5881">
            <v>45076</v>
          </cell>
          <cell r="B5881">
            <v>18.98524010547327</v>
          </cell>
          <cell r="C5881">
            <v>19.042082088969131</v>
          </cell>
          <cell r="D5881">
            <v>18.658399039177041</v>
          </cell>
          <cell r="E5881">
            <v>18.750766754150391</v>
          </cell>
        </row>
        <row r="5882">
          <cell r="A5882">
            <v>45077</v>
          </cell>
          <cell r="B5882">
            <v>18.665506095018721</v>
          </cell>
          <cell r="C5882">
            <v>18.729453501467479</v>
          </cell>
          <cell r="D5882">
            <v>18.38129615259081</v>
          </cell>
          <cell r="E5882">
            <v>18.558927536010739</v>
          </cell>
        </row>
        <row r="5883">
          <cell r="A5883">
            <v>45078</v>
          </cell>
          <cell r="B5883">
            <v>18.686822564903789</v>
          </cell>
          <cell r="C5883">
            <v>19.184191022387012</v>
          </cell>
          <cell r="D5883">
            <v>18.587349415495151</v>
          </cell>
          <cell r="E5883">
            <v>19.155769348144531</v>
          </cell>
        </row>
        <row r="5884">
          <cell r="A5884">
            <v>45079</v>
          </cell>
          <cell r="B5884">
            <v>19.489715581194911</v>
          </cell>
          <cell r="C5884">
            <v>19.61050497597757</v>
          </cell>
          <cell r="D5884">
            <v>19.262347627538109</v>
          </cell>
          <cell r="E5884">
            <v>19.31208419799805</v>
          </cell>
        </row>
        <row r="5885">
          <cell r="A5885">
            <v>45082</v>
          </cell>
          <cell r="B5885">
            <v>19.567874906582318</v>
          </cell>
          <cell r="C5885">
            <v>19.58208438805746</v>
          </cell>
          <cell r="D5885">
            <v>19.34761100346795</v>
          </cell>
          <cell r="E5885">
            <v>19.518136978149411</v>
          </cell>
        </row>
        <row r="5886">
          <cell r="A5886">
            <v>45083</v>
          </cell>
          <cell r="B5886">
            <v>19.503926396066781</v>
          </cell>
          <cell r="C5886">
            <v>20.072346279595688</v>
          </cell>
          <cell r="D5886">
            <v>19.333399075788211</v>
          </cell>
          <cell r="E5886">
            <v>19.930240631103519</v>
          </cell>
        </row>
        <row r="5887">
          <cell r="A5887">
            <v>45084</v>
          </cell>
          <cell r="B5887">
            <v>20.356558104426181</v>
          </cell>
          <cell r="C5887">
            <v>20.647873491085122</v>
          </cell>
          <cell r="D5887">
            <v>20.20024296080091</v>
          </cell>
          <cell r="E5887">
            <v>20.512874603271481</v>
          </cell>
        </row>
        <row r="5888">
          <cell r="A5888">
            <v>45086</v>
          </cell>
          <cell r="B5888">
            <v>20.676292954818869</v>
          </cell>
          <cell r="C5888">
            <v>21.59287017319971</v>
          </cell>
          <cell r="D5888">
            <v>20.619450967285331</v>
          </cell>
          <cell r="E5888">
            <v>21.514713287353519</v>
          </cell>
        </row>
        <row r="5889">
          <cell r="A5889">
            <v>45089</v>
          </cell>
          <cell r="B5889">
            <v>21.472084245450699</v>
          </cell>
          <cell r="C5889">
            <v>22.01918931076521</v>
          </cell>
          <cell r="D5889">
            <v>21.344190769275709</v>
          </cell>
          <cell r="E5889">
            <v>21.891294479370121</v>
          </cell>
        </row>
        <row r="5890">
          <cell r="A5890">
            <v>45090</v>
          </cell>
          <cell r="B5890">
            <v>22.136257365575592</v>
          </cell>
          <cell r="C5890">
            <v>22.136257365575592</v>
          </cell>
          <cell r="D5890">
            <v>21.644172585960629</v>
          </cell>
          <cell r="E5890">
            <v>21.848577499389648</v>
          </cell>
        </row>
        <row r="5891">
          <cell r="A5891">
            <v>45091</v>
          </cell>
          <cell r="B5891">
            <v>21.909136909574968</v>
          </cell>
          <cell r="C5891">
            <v>22.787319183349609</v>
          </cell>
          <cell r="D5891">
            <v>21.863712642887471</v>
          </cell>
          <cell r="E5891">
            <v>22.787319183349609</v>
          </cell>
        </row>
        <row r="5892">
          <cell r="A5892">
            <v>45092</v>
          </cell>
          <cell r="B5892">
            <v>22.863029722445141</v>
          </cell>
          <cell r="C5892">
            <v>23.35511449802808</v>
          </cell>
          <cell r="D5892">
            <v>22.166540035108021</v>
          </cell>
          <cell r="E5892">
            <v>22.249814987182621</v>
          </cell>
        </row>
        <row r="5893">
          <cell r="A5893">
            <v>45093</v>
          </cell>
          <cell r="B5893">
            <v>22.128683509504949</v>
          </cell>
          <cell r="C5893">
            <v>22.6510510660794</v>
          </cell>
          <cell r="D5893">
            <v>21.9848443188266</v>
          </cell>
          <cell r="E5893">
            <v>22.4390754699707</v>
          </cell>
        </row>
        <row r="5894">
          <cell r="A5894">
            <v>45096</v>
          </cell>
          <cell r="B5894">
            <v>22.43150776015538</v>
          </cell>
          <cell r="C5894">
            <v>23.05986247689102</v>
          </cell>
          <cell r="D5894">
            <v>22.370943502300111</v>
          </cell>
          <cell r="E5894">
            <v>23.029581069946289</v>
          </cell>
        </row>
        <row r="5895">
          <cell r="A5895">
            <v>45097</v>
          </cell>
          <cell r="B5895">
            <v>22.938735864140849</v>
          </cell>
          <cell r="C5895">
            <v>23.279410745317229</v>
          </cell>
          <cell r="D5895">
            <v>22.635914549742921</v>
          </cell>
          <cell r="E5895">
            <v>23.14314079284668</v>
          </cell>
        </row>
        <row r="5896">
          <cell r="A5896">
            <v>45098</v>
          </cell>
          <cell r="B5896">
            <v>23.41567585014279</v>
          </cell>
          <cell r="C5896">
            <v>24.225723239943921</v>
          </cell>
          <cell r="D5896">
            <v>23.35511159980156</v>
          </cell>
          <cell r="E5896">
            <v>24.112165451049801</v>
          </cell>
        </row>
        <row r="5897">
          <cell r="A5897">
            <v>45099</v>
          </cell>
          <cell r="B5897">
            <v>23.8169145135166</v>
          </cell>
          <cell r="C5897">
            <v>23.991038004367351</v>
          </cell>
          <cell r="D5897">
            <v>23.52923467274848</v>
          </cell>
          <cell r="E5897">
            <v>23.809345245361332</v>
          </cell>
        </row>
        <row r="5898">
          <cell r="A5898">
            <v>45100</v>
          </cell>
          <cell r="B5898">
            <v>23.620083289228969</v>
          </cell>
          <cell r="C5898">
            <v>23.68064754611558</v>
          </cell>
          <cell r="D5898">
            <v>22.62834159725784</v>
          </cell>
          <cell r="E5898">
            <v>22.832746505737301</v>
          </cell>
        </row>
        <row r="5899">
          <cell r="A5899">
            <v>45103</v>
          </cell>
          <cell r="B5899">
            <v>22.802463534507389</v>
          </cell>
          <cell r="C5899">
            <v>23.50652243101251</v>
          </cell>
          <cell r="D5899">
            <v>22.802463534507389</v>
          </cell>
          <cell r="E5899">
            <v>23.347541809082031</v>
          </cell>
        </row>
        <row r="5900">
          <cell r="A5900">
            <v>45104</v>
          </cell>
          <cell r="B5900">
            <v>23.415679343441759</v>
          </cell>
          <cell r="C5900">
            <v>23.620084260324951</v>
          </cell>
          <cell r="D5900">
            <v>22.96901738905219</v>
          </cell>
          <cell r="E5900">
            <v>23.165851593017582</v>
          </cell>
        </row>
        <row r="5901">
          <cell r="A5901">
            <v>45105</v>
          </cell>
          <cell r="B5901">
            <v>23.15070685172153</v>
          </cell>
          <cell r="C5901">
            <v>23.60493945397732</v>
          </cell>
          <cell r="D5901">
            <v>23.127994716220769</v>
          </cell>
          <cell r="E5901">
            <v>23.385393142700199</v>
          </cell>
        </row>
        <row r="5902">
          <cell r="A5902">
            <v>45106</v>
          </cell>
          <cell r="B5902">
            <v>23.46867427348182</v>
          </cell>
          <cell r="C5902">
            <v>23.559521389885472</v>
          </cell>
          <cell r="D5902">
            <v>23.28698148464046</v>
          </cell>
          <cell r="E5902">
            <v>23.491386413574219</v>
          </cell>
        </row>
        <row r="5903">
          <cell r="A5903">
            <v>45107</v>
          </cell>
          <cell r="B5903">
            <v>23.468669264269181</v>
          </cell>
          <cell r="C5903">
            <v>23.52923351428932</v>
          </cell>
          <cell r="D5903">
            <v>22.19681856988074</v>
          </cell>
          <cell r="E5903">
            <v>22.355800628662109</v>
          </cell>
        </row>
        <row r="5904">
          <cell r="A5904">
            <v>45110</v>
          </cell>
          <cell r="B5904">
            <v>22.499642584044889</v>
          </cell>
          <cell r="C5904">
            <v>22.847888147416569</v>
          </cell>
          <cell r="D5904">
            <v>22.499642584044889</v>
          </cell>
          <cell r="E5904">
            <v>22.772182464599609</v>
          </cell>
        </row>
        <row r="5905">
          <cell r="A5905">
            <v>45111</v>
          </cell>
          <cell r="B5905">
            <v>22.681335584610931</v>
          </cell>
          <cell r="C5905">
            <v>23.006869013222801</v>
          </cell>
          <cell r="D5905">
            <v>22.681335584610931</v>
          </cell>
          <cell r="E5905">
            <v>22.825176239013668</v>
          </cell>
        </row>
        <row r="5906">
          <cell r="A5906">
            <v>45112</v>
          </cell>
          <cell r="B5906">
            <v>22.83274538197449</v>
          </cell>
          <cell r="C5906">
            <v>23.127995939269582</v>
          </cell>
          <cell r="D5906">
            <v>22.45421843407178</v>
          </cell>
          <cell r="E5906">
            <v>22.794893264770511</v>
          </cell>
        </row>
        <row r="5907">
          <cell r="A5907">
            <v>45113</v>
          </cell>
          <cell r="B5907">
            <v>22.59806092048002</v>
          </cell>
          <cell r="C5907">
            <v>22.711618725313421</v>
          </cell>
          <cell r="D5907">
            <v>22.06812257263638</v>
          </cell>
          <cell r="E5907">
            <v>22.446649551391602</v>
          </cell>
        </row>
        <row r="5908">
          <cell r="A5908">
            <v>45114</v>
          </cell>
          <cell r="B5908">
            <v>22.52992401381481</v>
          </cell>
          <cell r="C5908">
            <v>22.863028130821348</v>
          </cell>
          <cell r="D5908">
            <v>22.227102745611461</v>
          </cell>
          <cell r="E5908">
            <v>22.333089828491211</v>
          </cell>
        </row>
        <row r="5909">
          <cell r="A5909">
            <v>45117</v>
          </cell>
          <cell r="B5909">
            <v>22.037842258630182</v>
          </cell>
          <cell r="C5909">
            <v>22.461792091560341</v>
          </cell>
          <cell r="D5909">
            <v>21.962136570329751</v>
          </cell>
          <cell r="E5909">
            <v>22.370944976806641</v>
          </cell>
        </row>
        <row r="5910">
          <cell r="A5910">
            <v>45118</v>
          </cell>
          <cell r="B5910">
            <v>22.355802247826659</v>
          </cell>
          <cell r="C5910">
            <v>22.355802247826659</v>
          </cell>
          <cell r="D5910">
            <v>21.9545631599042</v>
          </cell>
          <cell r="E5910">
            <v>22.068120956420898</v>
          </cell>
        </row>
        <row r="5911">
          <cell r="A5911">
            <v>45119</v>
          </cell>
          <cell r="B5911">
            <v>22.105973625841269</v>
          </cell>
          <cell r="C5911">
            <v>22.537494101570651</v>
          </cell>
          <cell r="D5911">
            <v>22.060549353895059</v>
          </cell>
          <cell r="E5911">
            <v>22.083261489868161</v>
          </cell>
        </row>
        <row r="5912">
          <cell r="A5912">
            <v>45120</v>
          </cell>
          <cell r="B5912">
            <v>22.00755544658508</v>
          </cell>
          <cell r="C5912">
            <v>22.49964016606345</v>
          </cell>
          <cell r="D5912">
            <v>21.984844754956711</v>
          </cell>
          <cell r="E5912">
            <v>22.43150520324707</v>
          </cell>
        </row>
        <row r="5913">
          <cell r="A5913">
            <v>45121</v>
          </cell>
          <cell r="B5913">
            <v>22.333089295565241</v>
          </cell>
          <cell r="C5913">
            <v>22.393653547760689</v>
          </cell>
          <cell r="D5913">
            <v>21.848575278001661</v>
          </cell>
          <cell r="E5913">
            <v>21.992414474487301</v>
          </cell>
        </row>
        <row r="5914">
          <cell r="A5914">
            <v>45124</v>
          </cell>
          <cell r="B5914">
            <v>21.50790352936086</v>
          </cell>
          <cell r="C5914">
            <v>22.022700468544539</v>
          </cell>
          <cell r="D5914">
            <v>21.159659390481242</v>
          </cell>
          <cell r="E5914">
            <v>21.946994781494141</v>
          </cell>
        </row>
        <row r="5915">
          <cell r="A5915">
            <v>45125</v>
          </cell>
          <cell r="B5915">
            <v>21.954564018010188</v>
          </cell>
          <cell r="C5915">
            <v>22.1059753819276</v>
          </cell>
          <cell r="D5915">
            <v>21.735017684726511</v>
          </cell>
          <cell r="E5915">
            <v>21.825864791870121</v>
          </cell>
        </row>
        <row r="5916">
          <cell r="A5916">
            <v>45126</v>
          </cell>
          <cell r="B5916">
            <v>21.81072329028807</v>
          </cell>
          <cell r="C5916">
            <v>22.05298031653475</v>
          </cell>
          <cell r="D5916">
            <v>21.62903052060306</v>
          </cell>
          <cell r="E5916">
            <v>22.030269622802731</v>
          </cell>
        </row>
        <row r="5917">
          <cell r="A5917">
            <v>45127</v>
          </cell>
          <cell r="B5917">
            <v>22.00755949474463</v>
          </cell>
          <cell r="C5917">
            <v>22.219535134050101</v>
          </cell>
          <cell r="D5917">
            <v>21.86371883078856</v>
          </cell>
          <cell r="E5917">
            <v>22.052982330322269</v>
          </cell>
        </row>
        <row r="5918">
          <cell r="A5918">
            <v>45128</v>
          </cell>
          <cell r="B5918">
            <v>22.06812125815398</v>
          </cell>
          <cell r="C5918">
            <v>22.605630286832032</v>
          </cell>
          <cell r="D5918">
            <v>22.052979833353859</v>
          </cell>
          <cell r="E5918">
            <v>22.4693603515625</v>
          </cell>
        </row>
        <row r="5919">
          <cell r="A5919">
            <v>45131</v>
          </cell>
          <cell r="B5919">
            <v>22.560205204563282</v>
          </cell>
          <cell r="C5919">
            <v>23.022008536669588</v>
          </cell>
          <cell r="D5919">
            <v>22.529923800013162</v>
          </cell>
          <cell r="E5919">
            <v>22.9387321472168</v>
          </cell>
        </row>
        <row r="5920">
          <cell r="A5920">
            <v>45132</v>
          </cell>
          <cell r="B5920">
            <v>23.090146710795739</v>
          </cell>
          <cell r="C5920">
            <v>23.506525827994221</v>
          </cell>
          <cell r="D5920">
            <v>22.86303109122673</v>
          </cell>
          <cell r="E5920">
            <v>23.468673706054691</v>
          </cell>
        </row>
        <row r="5921">
          <cell r="A5921">
            <v>45133</v>
          </cell>
          <cell r="B5921">
            <v>23.430821584115151</v>
          </cell>
          <cell r="C5921">
            <v>23.635225064140901</v>
          </cell>
          <cell r="D5921">
            <v>23.188563094218068</v>
          </cell>
          <cell r="E5921">
            <v>23.468673706054691</v>
          </cell>
        </row>
        <row r="5922">
          <cell r="A5922">
            <v>45134</v>
          </cell>
          <cell r="B5922">
            <v>23.35511449802808</v>
          </cell>
          <cell r="C5922">
            <v>23.38539590497362</v>
          </cell>
          <cell r="D5922">
            <v>22.24224427445478</v>
          </cell>
          <cell r="E5922">
            <v>22.249814987182621</v>
          </cell>
        </row>
        <row r="5923">
          <cell r="A5923">
            <v>45135</v>
          </cell>
          <cell r="B5923">
            <v>22.280094775536771</v>
          </cell>
          <cell r="C5923">
            <v>22.673763119476931</v>
          </cell>
          <cell r="D5923">
            <v>22.196818390943299</v>
          </cell>
          <cell r="E5923">
            <v>22.529922485351559</v>
          </cell>
        </row>
        <row r="5924">
          <cell r="A5924">
            <v>45138</v>
          </cell>
          <cell r="B5924">
            <v>22.93873195831063</v>
          </cell>
          <cell r="C5924">
            <v>23.582228044315389</v>
          </cell>
          <cell r="D5924">
            <v>22.93873195831063</v>
          </cell>
          <cell r="E5924">
            <v>23.551946640014648</v>
          </cell>
        </row>
        <row r="5925">
          <cell r="A5925">
            <v>45139</v>
          </cell>
          <cell r="B5925">
            <v>23.536807862194941</v>
          </cell>
          <cell r="C5925">
            <v>23.536807862194941</v>
          </cell>
          <cell r="D5925">
            <v>22.67376680508703</v>
          </cell>
          <cell r="E5925">
            <v>23.165851593017582</v>
          </cell>
        </row>
        <row r="5926">
          <cell r="A5926">
            <v>45140</v>
          </cell>
          <cell r="B5926">
            <v>23.097714486818131</v>
          </cell>
          <cell r="C5926">
            <v>23.150708028381061</v>
          </cell>
          <cell r="D5926">
            <v>22.560205471039051</v>
          </cell>
          <cell r="E5926">
            <v>23.112855911254879</v>
          </cell>
        </row>
        <row r="5927">
          <cell r="A5927">
            <v>45141</v>
          </cell>
          <cell r="B5927">
            <v>23.415680378169341</v>
          </cell>
          <cell r="C5927">
            <v>23.567090311318641</v>
          </cell>
          <cell r="D5927">
            <v>23.180994043210099</v>
          </cell>
          <cell r="E5927">
            <v>23.408109664916989</v>
          </cell>
        </row>
        <row r="5928">
          <cell r="A5928">
            <v>45142</v>
          </cell>
          <cell r="B5928">
            <v>23.241554812408872</v>
          </cell>
          <cell r="C5928">
            <v>23.574657481656569</v>
          </cell>
          <cell r="D5928">
            <v>22.514782333031079</v>
          </cell>
          <cell r="E5928">
            <v>22.711616516113281</v>
          </cell>
        </row>
        <row r="5929">
          <cell r="A5929">
            <v>45145</v>
          </cell>
          <cell r="B5929">
            <v>22.60562958037676</v>
          </cell>
          <cell r="C5929">
            <v>23.090143607112719</v>
          </cell>
          <cell r="D5929">
            <v>22.60562958037676</v>
          </cell>
          <cell r="E5929">
            <v>22.8554573059082</v>
          </cell>
        </row>
        <row r="5930">
          <cell r="A5930">
            <v>45146</v>
          </cell>
          <cell r="B5930">
            <v>22.643481803770339</v>
          </cell>
          <cell r="C5930">
            <v>23.006867325532109</v>
          </cell>
          <cell r="D5930">
            <v>22.499641159919161</v>
          </cell>
          <cell r="E5930">
            <v>22.878168106079102</v>
          </cell>
        </row>
        <row r="5931">
          <cell r="A5931">
            <v>45147</v>
          </cell>
          <cell r="B5931">
            <v>22.870600545032421</v>
          </cell>
          <cell r="C5931">
            <v>23.256698256588681</v>
          </cell>
          <cell r="D5931">
            <v>22.832748422787368</v>
          </cell>
          <cell r="E5931">
            <v>23.05986404418945</v>
          </cell>
        </row>
        <row r="5932">
          <cell r="A5932">
            <v>45148</v>
          </cell>
          <cell r="B5932">
            <v>22.938730868030252</v>
          </cell>
          <cell r="C5932">
            <v>23.3626820598157</v>
          </cell>
          <cell r="D5932">
            <v>22.802462389205228</v>
          </cell>
          <cell r="E5932">
            <v>23.188558578491211</v>
          </cell>
        </row>
        <row r="5933">
          <cell r="A5933">
            <v>45149</v>
          </cell>
          <cell r="B5933">
            <v>23.173420272693519</v>
          </cell>
          <cell r="C5933">
            <v>23.498953679767521</v>
          </cell>
          <cell r="D5933">
            <v>22.832745441112429</v>
          </cell>
          <cell r="E5933">
            <v>23.135566711425781</v>
          </cell>
        </row>
        <row r="5934">
          <cell r="A5934">
            <v>45152</v>
          </cell>
          <cell r="B5934">
            <v>23.07500604032721</v>
          </cell>
          <cell r="C5934">
            <v>23.271840257585691</v>
          </cell>
          <cell r="D5934">
            <v>22.91602539021418</v>
          </cell>
          <cell r="E5934">
            <v>23.196134567260739</v>
          </cell>
        </row>
        <row r="5935">
          <cell r="A5935">
            <v>45153</v>
          </cell>
          <cell r="B5935">
            <v>24.263577367950798</v>
          </cell>
          <cell r="C5935">
            <v>24.339284492115429</v>
          </cell>
          <cell r="D5935">
            <v>23.35511353746147</v>
          </cell>
          <cell r="E5935">
            <v>23.36268424987793</v>
          </cell>
        </row>
        <row r="5936">
          <cell r="A5936">
            <v>45154</v>
          </cell>
          <cell r="B5936">
            <v>23.46867164843054</v>
          </cell>
          <cell r="C5936">
            <v>24.210584147538821</v>
          </cell>
          <cell r="D5936">
            <v>23.377824542188449</v>
          </cell>
          <cell r="E5936">
            <v>23.877481460571289</v>
          </cell>
        </row>
        <row r="5937">
          <cell r="A5937">
            <v>45155</v>
          </cell>
          <cell r="B5937">
            <v>24.036461282916399</v>
          </cell>
          <cell r="C5937">
            <v>24.36956395867788</v>
          </cell>
          <cell r="D5937">
            <v>23.703357163189199</v>
          </cell>
          <cell r="E5937">
            <v>23.801774978637699</v>
          </cell>
        </row>
        <row r="5938">
          <cell r="A5938">
            <v>45156</v>
          </cell>
          <cell r="B5938">
            <v>23.779064530287741</v>
          </cell>
          <cell r="C5938">
            <v>23.98346944399545</v>
          </cell>
          <cell r="D5938">
            <v>23.604942467780791</v>
          </cell>
          <cell r="E5938">
            <v>23.86234092712402</v>
          </cell>
        </row>
        <row r="5939">
          <cell r="A5939">
            <v>45159</v>
          </cell>
          <cell r="B5939">
            <v>23.998610156961689</v>
          </cell>
          <cell r="C5939">
            <v>24.248436452120369</v>
          </cell>
          <cell r="D5939">
            <v>23.445959690685111</v>
          </cell>
          <cell r="E5939">
            <v>23.69578742980957</v>
          </cell>
        </row>
        <row r="5940">
          <cell r="A5940">
            <v>45160</v>
          </cell>
          <cell r="B5940">
            <v>23.970308109390711</v>
          </cell>
          <cell r="C5940">
            <v>24.056758880615231</v>
          </cell>
          <cell r="D5940">
            <v>23.765970876773999</v>
          </cell>
          <cell r="E5940">
            <v>24.056758880615231</v>
          </cell>
        </row>
        <row r="5941">
          <cell r="A5941">
            <v>45161</v>
          </cell>
          <cell r="B5941">
            <v>24.520450038124469</v>
          </cell>
          <cell r="C5941">
            <v>25.337799072265621</v>
          </cell>
          <cell r="D5941">
            <v>24.433999255934339</v>
          </cell>
          <cell r="E5941">
            <v>25.337799072265621</v>
          </cell>
        </row>
        <row r="5942">
          <cell r="A5942">
            <v>45162</v>
          </cell>
          <cell r="B5942">
            <v>25.361372532735089</v>
          </cell>
          <cell r="C5942">
            <v>25.715033419844769</v>
          </cell>
          <cell r="D5942">
            <v>25.023430240387551</v>
          </cell>
          <cell r="E5942">
            <v>25.29849815368652</v>
          </cell>
        </row>
        <row r="5943">
          <cell r="A5943">
            <v>45163</v>
          </cell>
          <cell r="B5943">
            <v>25.447824114312489</v>
          </cell>
          <cell r="C5943">
            <v>25.51855629398414</v>
          </cell>
          <cell r="D5943">
            <v>24.991993845758461</v>
          </cell>
          <cell r="E5943">
            <v>25.1255989074707</v>
          </cell>
        </row>
        <row r="5944">
          <cell r="A5944">
            <v>45166</v>
          </cell>
          <cell r="B5944">
            <v>25.227766933996929</v>
          </cell>
          <cell r="C5944">
            <v>25.41638708028789</v>
          </cell>
          <cell r="D5944">
            <v>25.039149785721481</v>
          </cell>
          <cell r="E5944">
            <v>25.408529281616211</v>
          </cell>
        </row>
        <row r="5945">
          <cell r="A5945">
            <v>45167</v>
          </cell>
          <cell r="B5945">
            <v>25.463542938232418</v>
          </cell>
          <cell r="C5945">
            <v>25.542132917233079</v>
          </cell>
          <cell r="D5945">
            <v>25.141317728497111</v>
          </cell>
          <cell r="E5945">
            <v>25.463542938232418</v>
          </cell>
        </row>
        <row r="5946">
          <cell r="A5946">
            <v>45168</v>
          </cell>
          <cell r="B5946">
            <v>25.471397635138171</v>
          </cell>
          <cell r="C5946">
            <v>25.699312743707381</v>
          </cell>
          <cell r="D5946">
            <v>25.384946869955691</v>
          </cell>
          <cell r="E5946">
            <v>25.63643836975098</v>
          </cell>
        </row>
        <row r="5947">
          <cell r="A5947">
            <v>45169</v>
          </cell>
          <cell r="B5947">
            <v>25.707173090274939</v>
          </cell>
          <cell r="C5947">
            <v>25.770047470465251</v>
          </cell>
          <cell r="D5947">
            <v>25.05486638587778</v>
          </cell>
          <cell r="E5947">
            <v>25.102022171020511</v>
          </cell>
        </row>
        <row r="5948">
          <cell r="A5948">
            <v>45170</v>
          </cell>
          <cell r="B5948">
            <v>25.314217859699749</v>
          </cell>
          <cell r="C5948">
            <v>25.691455156505011</v>
          </cell>
          <cell r="D5948">
            <v>25.117739913571029</v>
          </cell>
          <cell r="E5948">
            <v>25.644302368164059</v>
          </cell>
        </row>
        <row r="5949">
          <cell r="A5949">
            <v>45173</v>
          </cell>
          <cell r="B5949">
            <v>25.683597479177159</v>
          </cell>
          <cell r="C5949">
            <v>25.715034670230072</v>
          </cell>
          <cell r="D5949">
            <v>25.314217979344381</v>
          </cell>
          <cell r="E5949">
            <v>25.377092361450199</v>
          </cell>
        </row>
        <row r="5950">
          <cell r="A5950">
            <v>45174</v>
          </cell>
          <cell r="B5950">
            <v>25.361374076073901</v>
          </cell>
          <cell r="C5950">
            <v>26.320187428804271</v>
          </cell>
          <cell r="D5950">
            <v>25.322079085784999</v>
          </cell>
          <cell r="E5950">
            <v>26.225875854492191</v>
          </cell>
        </row>
        <row r="5951">
          <cell r="A5951">
            <v>45175</v>
          </cell>
          <cell r="B5951">
            <v>26.21015678923294</v>
          </cell>
          <cell r="C5951">
            <v>26.563817691528619</v>
          </cell>
          <cell r="D5951">
            <v>26.10799041591515</v>
          </cell>
          <cell r="E5951">
            <v>26.34376335144043</v>
          </cell>
        </row>
        <row r="5952">
          <cell r="A5952">
            <v>45177</v>
          </cell>
          <cell r="B5952">
            <v>26.312323969439671</v>
          </cell>
          <cell r="C5952">
            <v>26.46164611663411</v>
          </cell>
          <cell r="D5952">
            <v>26.139422432045379</v>
          </cell>
          <cell r="E5952">
            <v>26.249452590942379</v>
          </cell>
        </row>
        <row r="5953">
          <cell r="A5953">
            <v>45180</v>
          </cell>
          <cell r="B5953">
            <v>26.30446883308559</v>
          </cell>
          <cell r="C5953">
            <v>26.477367389959891</v>
          </cell>
          <cell r="D5953">
            <v>26.19444166107041</v>
          </cell>
          <cell r="E5953">
            <v>26.225875854492191</v>
          </cell>
        </row>
        <row r="5954">
          <cell r="A5954">
            <v>45181</v>
          </cell>
          <cell r="B5954">
            <v>26.367340223529631</v>
          </cell>
          <cell r="C5954">
            <v>26.548099577309351</v>
          </cell>
          <cell r="D5954">
            <v>26.320187434379189</v>
          </cell>
          <cell r="E5954">
            <v>26.351621627807621</v>
          </cell>
        </row>
        <row r="5955">
          <cell r="A5955">
            <v>45182</v>
          </cell>
          <cell r="B5955">
            <v>26.44593138019582</v>
          </cell>
          <cell r="C5955">
            <v>26.485226367785891</v>
          </cell>
          <cell r="D5955">
            <v>25.958663940429691</v>
          </cell>
          <cell r="E5955">
            <v>25.958663940429691</v>
          </cell>
        </row>
        <row r="5956">
          <cell r="A5956">
            <v>45183</v>
          </cell>
          <cell r="B5956">
            <v>26.013675465151369</v>
          </cell>
          <cell r="C5956">
            <v>26.720997177889799</v>
          </cell>
          <cell r="D5956">
            <v>26.013675465151369</v>
          </cell>
          <cell r="E5956">
            <v>26.618827819824219</v>
          </cell>
        </row>
        <row r="5957">
          <cell r="A5957">
            <v>45184</v>
          </cell>
          <cell r="B5957">
            <v>26.61883149903602</v>
          </cell>
          <cell r="C5957">
            <v>26.71314307244684</v>
          </cell>
          <cell r="D5957">
            <v>26.414495752677041</v>
          </cell>
          <cell r="E5957">
            <v>26.634550094604489</v>
          </cell>
        </row>
        <row r="5958">
          <cell r="A5958">
            <v>45187</v>
          </cell>
          <cell r="B5958">
            <v>26.721000338103099</v>
          </cell>
          <cell r="C5958">
            <v>27.278996978580949</v>
          </cell>
          <cell r="D5958">
            <v>26.603112372699389</v>
          </cell>
          <cell r="E5958">
            <v>26.82316970825195</v>
          </cell>
        </row>
        <row r="5959">
          <cell r="A5959">
            <v>45188</v>
          </cell>
          <cell r="B5959">
            <v>26.886041641235352</v>
          </cell>
          <cell r="C5959">
            <v>27.208265355512658</v>
          </cell>
          <cell r="D5959">
            <v>26.776014470216111</v>
          </cell>
          <cell r="E5959">
            <v>26.886041641235352</v>
          </cell>
        </row>
        <row r="5960">
          <cell r="A5960">
            <v>45189</v>
          </cell>
          <cell r="B5960">
            <v>26.838888312760911</v>
          </cell>
          <cell r="C5960">
            <v>27.200407009700889</v>
          </cell>
          <cell r="D5960">
            <v>26.72885814593894</v>
          </cell>
          <cell r="E5960">
            <v>26.948915481567379</v>
          </cell>
        </row>
        <row r="5961">
          <cell r="A5961">
            <v>45190</v>
          </cell>
          <cell r="B5961">
            <v>26.720997367112989</v>
          </cell>
          <cell r="C5961">
            <v>26.948912475944361</v>
          </cell>
          <cell r="D5961">
            <v>26.430210882268071</v>
          </cell>
          <cell r="E5961">
            <v>26.532377243041989</v>
          </cell>
        </row>
        <row r="5962">
          <cell r="A5962">
            <v>45191</v>
          </cell>
          <cell r="B5962">
            <v>26.73671960901866</v>
          </cell>
          <cell r="C5962">
            <v>26.87032317503802</v>
          </cell>
          <cell r="D5962">
            <v>26.571678851695129</v>
          </cell>
          <cell r="E5962">
            <v>26.744577407836911</v>
          </cell>
        </row>
        <row r="5963">
          <cell r="A5963">
            <v>45194</v>
          </cell>
          <cell r="B5963">
            <v>26.681707516802049</v>
          </cell>
          <cell r="C5963">
            <v>26.980354854877849</v>
          </cell>
          <cell r="D5963">
            <v>26.665988920270092</v>
          </cell>
          <cell r="E5963">
            <v>26.91748046875</v>
          </cell>
        </row>
        <row r="5964">
          <cell r="A5964">
            <v>45195</v>
          </cell>
          <cell r="B5964">
            <v>26.72100106049955</v>
          </cell>
          <cell r="C5964">
            <v>26.79173324205091</v>
          </cell>
          <cell r="D5964">
            <v>26.29660797119141</v>
          </cell>
          <cell r="E5964">
            <v>26.29660797119141</v>
          </cell>
        </row>
        <row r="5965">
          <cell r="A5965">
            <v>45196</v>
          </cell>
          <cell r="B5965">
            <v>26.61097512929561</v>
          </cell>
          <cell r="C5965">
            <v>27.12967681884766</v>
          </cell>
          <cell r="D5965">
            <v>26.548100743645321</v>
          </cell>
          <cell r="E5965">
            <v>27.12967681884766</v>
          </cell>
        </row>
        <row r="5966">
          <cell r="A5966">
            <v>45197</v>
          </cell>
          <cell r="B5966">
            <v>27.074663162231449</v>
          </cell>
          <cell r="C5966">
            <v>27.145395346902049</v>
          </cell>
          <cell r="D5966">
            <v>26.88604300377127</v>
          </cell>
          <cell r="E5966">
            <v>27.074663162231449</v>
          </cell>
        </row>
        <row r="5967">
          <cell r="A5967">
            <v>45198</v>
          </cell>
          <cell r="B5967">
            <v>27.113960393662669</v>
          </cell>
          <cell r="C5967">
            <v>27.263282574515941</v>
          </cell>
          <cell r="D5967">
            <v>26.917482419795551</v>
          </cell>
          <cell r="E5967">
            <v>27.2239875793457</v>
          </cell>
        </row>
        <row r="5968">
          <cell r="A5968">
            <v>45201</v>
          </cell>
          <cell r="B5968">
            <v>27.153251835201281</v>
          </cell>
          <cell r="C5968">
            <v>27.326153388941279</v>
          </cell>
          <cell r="D5968">
            <v>26.665987363225131</v>
          </cell>
          <cell r="E5968">
            <v>26.815309524536129</v>
          </cell>
        </row>
        <row r="5969">
          <cell r="A5969">
            <v>45202</v>
          </cell>
          <cell r="B5969">
            <v>26.69742393493652</v>
          </cell>
          <cell r="C5969">
            <v>26.901759677147609</v>
          </cell>
          <cell r="D5969">
            <v>26.430213811727871</v>
          </cell>
          <cell r="E5969">
            <v>26.69742393493652</v>
          </cell>
        </row>
        <row r="5970">
          <cell r="A5970">
            <v>45203</v>
          </cell>
          <cell r="B5970">
            <v>26.406631462625921</v>
          </cell>
          <cell r="C5970">
            <v>26.493082227808401</v>
          </cell>
          <cell r="D5970">
            <v>25.45567904164907</v>
          </cell>
          <cell r="E5970">
            <v>25.63643836975098</v>
          </cell>
        </row>
        <row r="5971">
          <cell r="A5971">
            <v>45204</v>
          </cell>
          <cell r="B5971">
            <v>25.549991206490649</v>
          </cell>
          <cell r="C5971">
            <v>25.887933519109978</v>
          </cell>
          <cell r="D5971">
            <v>25.377092649766411</v>
          </cell>
          <cell r="E5971">
            <v>25.722892761230469</v>
          </cell>
        </row>
        <row r="5972">
          <cell r="A5972">
            <v>45205</v>
          </cell>
          <cell r="B5972">
            <v>25.620723547775501</v>
          </cell>
          <cell r="C5972">
            <v>26.579536905647171</v>
          </cell>
          <cell r="D5972">
            <v>25.408529999474471</v>
          </cell>
          <cell r="E5972">
            <v>26.335903167724609</v>
          </cell>
        </row>
        <row r="5973">
          <cell r="A5973">
            <v>45208</v>
          </cell>
          <cell r="B5973">
            <v>26.838890080515501</v>
          </cell>
          <cell r="C5973">
            <v>27.569788319174251</v>
          </cell>
          <cell r="D5973">
            <v>26.79959209076867</v>
          </cell>
          <cell r="E5973">
            <v>27.467618942260739</v>
          </cell>
        </row>
        <row r="5974">
          <cell r="A5974">
            <v>45209</v>
          </cell>
          <cell r="B5974">
            <v>27.428322466929501</v>
          </cell>
          <cell r="C5974">
            <v>27.774122572681101</v>
          </cell>
          <cell r="D5974">
            <v>27.302576701382051</v>
          </cell>
          <cell r="E5974">
            <v>27.671953201293949</v>
          </cell>
        </row>
        <row r="5975">
          <cell r="A5975">
            <v>45210</v>
          </cell>
          <cell r="B5975">
            <v>27.616939680076431</v>
          </cell>
          <cell r="C5975">
            <v>27.703390456218042</v>
          </cell>
          <cell r="D5975">
            <v>27.106098817990951</v>
          </cell>
          <cell r="E5975">
            <v>27.60122108459473</v>
          </cell>
        </row>
        <row r="5976">
          <cell r="A5976">
            <v>45212</v>
          </cell>
          <cell r="B5976">
            <v>28.127783324671839</v>
          </cell>
          <cell r="C5976">
            <v>28.575752799413848</v>
          </cell>
          <cell r="D5976">
            <v>28.119922527983441</v>
          </cell>
          <cell r="E5976">
            <v>28.51287841796875</v>
          </cell>
        </row>
        <row r="5977">
          <cell r="A5977">
            <v>45215</v>
          </cell>
          <cell r="B5977">
            <v>28.60718946990659</v>
          </cell>
          <cell r="C5977">
            <v>28.921552377368741</v>
          </cell>
          <cell r="D5977">
            <v>28.261386374278111</v>
          </cell>
          <cell r="E5977">
            <v>28.827243804931641</v>
          </cell>
        </row>
        <row r="5978">
          <cell r="A5978">
            <v>45216</v>
          </cell>
          <cell r="B5978">
            <v>28.84296651320043</v>
          </cell>
          <cell r="C5978">
            <v>29.60529899597168</v>
          </cell>
          <cell r="D5978">
            <v>28.78795292159888</v>
          </cell>
          <cell r="E5978">
            <v>29.60529899597168</v>
          </cell>
        </row>
        <row r="5979">
          <cell r="A5979">
            <v>45217</v>
          </cell>
          <cell r="B5979">
            <v>29.856790762199889</v>
          </cell>
          <cell r="C5979">
            <v>30.34405524138425</v>
          </cell>
          <cell r="D5979">
            <v>29.793916378813211</v>
          </cell>
          <cell r="E5979">
            <v>30.273323059082031</v>
          </cell>
        </row>
        <row r="5980">
          <cell r="A5980">
            <v>45218</v>
          </cell>
          <cell r="B5980">
            <v>30.147575513255092</v>
          </cell>
          <cell r="C5980">
            <v>30.234026286308069</v>
          </cell>
          <cell r="D5980">
            <v>29.80177242104315</v>
          </cell>
          <cell r="E5980">
            <v>30.131856918334961</v>
          </cell>
        </row>
        <row r="5981">
          <cell r="A5981">
            <v>45219</v>
          </cell>
          <cell r="B5981">
            <v>30.40692347436466</v>
          </cell>
          <cell r="C5981">
            <v>30.540530026202109</v>
          </cell>
          <cell r="D5981">
            <v>29.38523883437751</v>
          </cell>
          <cell r="E5981">
            <v>29.746757507324219</v>
          </cell>
        </row>
        <row r="5982">
          <cell r="A5982">
            <v>45222</v>
          </cell>
          <cell r="B5982">
            <v>28.756512451051471</v>
          </cell>
          <cell r="C5982">
            <v>28.92155320705486</v>
          </cell>
          <cell r="D5982">
            <v>27.711248333665552</v>
          </cell>
          <cell r="E5982">
            <v>27.781980514526371</v>
          </cell>
        </row>
        <row r="5983">
          <cell r="A5983">
            <v>45223</v>
          </cell>
          <cell r="B5983">
            <v>28.017757487476171</v>
          </cell>
          <cell r="C5983">
            <v>28.442147590349361</v>
          </cell>
          <cell r="D5983">
            <v>27.640517176897859</v>
          </cell>
          <cell r="E5983">
            <v>28.198516845703121</v>
          </cell>
        </row>
        <row r="5984">
          <cell r="A5984">
            <v>45224</v>
          </cell>
          <cell r="B5984">
            <v>28.355698244748741</v>
          </cell>
          <cell r="C5984">
            <v>28.51287820113513</v>
          </cell>
          <cell r="D5984">
            <v>28.096345920283301</v>
          </cell>
          <cell r="E5984">
            <v>28.347837448120121</v>
          </cell>
        </row>
        <row r="5985">
          <cell r="A5985">
            <v>45225</v>
          </cell>
          <cell r="B5985">
            <v>28.174933755932731</v>
          </cell>
          <cell r="C5985">
            <v>28.237808132118449</v>
          </cell>
          <cell r="D5985">
            <v>27.624797954384071</v>
          </cell>
          <cell r="E5985">
            <v>28.057048797607418</v>
          </cell>
        </row>
        <row r="5986">
          <cell r="A5986">
            <v>45226</v>
          </cell>
          <cell r="B5986">
            <v>28.457863117736849</v>
          </cell>
          <cell r="C5986">
            <v>28.65434105088557</v>
          </cell>
          <cell r="D5986">
            <v>27.640514196314491</v>
          </cell>
          <cell r="E5986">
            <v>27.85271072387695</v>
          </cell>
        </row>
        <row r="5987">
          <cell r="A5987">
            <v>45229</v>
          </cell>
          <cell r="B5987">
            <v>27.962740018553301</v>
          </cell>
          <cell r="C5987">
            <v>28.07276717802575</v>
          </cell>
          <cell r="D5987">
            <v>27.39688262924901</v>
          </cell>
          <cell r="E5987">
            <v>27.569784164428711</v>
          </cell>
        </row>
        <row r="5988">
          <cell r="A5988">
            <v>45230</v>
          </cell>
          <cell r="B5988">
            <v>27.514767681419361</v>
          </cell>
          <cell r="C5988">
            <v>27.648374231249701</v>
          </cell>
          <cell r="D5988">
            <v>27.106096229976011</v>
          </cell>
          <cell r="E5988">
            <v>27.30257415771484</v>
          </cell>
        </row>
        <row r="5989">
          <cell r="A5989">
            <v>45231</v>
          </cell>
          <cell r="B5989">
            <v>27.522631105201739</v>
          </cell>
          <cell r="C5989">
            <v>27.931305593679451</v>
          </cell>
          <cell r="D5989">
            <v>27.428322530327051</v>
          </cell>
          <cell r="E5989">
            <v>27.60122108459473</v>
          </cell>
        </row>
        <row r="5990">
          <cell r="A5990">
            <v>45233</v>
          </cell>
          <cell r="B5990">
            <v>28.12778479424718</v>
          </cell>
          <cell r="C5990">
            <v>28.20637477714407</v>
          </cell>
          <cell r="D5990">
            <v>27.546208727556849</v>
          </cell>
          <cell r="E5990">
            <v>27.931306838989261</v>
          </cell>
        </row>
        <row r="5991">
          <cell r="A5991">
            <v>45236</v>
          </cell>
          <cell r="B5991">
            <v>28.08849247683882</v>
          </cell>
          <cell r="C5991">
            <v>28.394997636538118</v>
          </cell>
          <cell r="D5991">
            <v>27.907730102539059</v>
          </cell>
          <cell r="E5991">
            <v>27.907730102539059</v>
          </cell>
        </row>
        <row r="5992">
          <cell r="A5992">
            <v>45237</v>
          </cell>
          <cell r="B5992">
            <v>27.561928274891201</v>
          </cell>
          <cell r="C5992">
            <v>27.836996222538509</v>
          </cell>
          <cell r="D5992">
            <v>27.239704537069031</v>
          </cell>
          <cell r="E5992">
            <v>27.444040298461911</v>
          </cell>
        </row>
        <row r="5993">
          <cell r="A5993">
            <v>45238</v>
          </cell>
          <cell r="B5993">
            <v>27.192547034333181</v>
          </cell>
          <cell r="C5993">
            <v>27.34972999366774</v>
          </cell>
          <cell r="D5993">
            <v>26.650268972545319</v>
          </cell>
          <cell r="E5993">
            <v>26.854604721069339</v>
          </cell>
        </row>
        <row r="5994">
          <cell r="A5994">
            <v>45239</v>
          </cell>
          <cell r="B5994">
            <v>27.11395983937588</v>
          </cell>
          <cell r="C5994">
            <v>27.624803760193661</v>
          </cell>
          <cell r="D5994">
            <v>27.003932655942108</v>
          </cell>
          <cell r="E5994">
            <v>27.412607192993161</v>
          </cell>
        </row>
        <row r="5995">
          <cell r="A5995">
            <v>45240</v>
          </cell>
          <cell r="B5995">
            <v>27.239701819510071</v>
          </cell>
          <cell r="C5995">
            <v>27.55406772661506</v>
          </cell>
          <cell r="D5995">
            <v>27.121813854841839</v>
          </cell>
          <cell r="E5995">
            <v>27.286857604980469</v>
          </cell>
        </row>
        <row r="5996">
          <cell r="A5996">
            <v>45243</v>
          </cell>
          <cell r="B5996">
            <v>27.255422791062578</v>
          </cell>
          <cell r="C5996">
            <v>28.09634821817076</v>
          </cell>
          <cell r="D5996">
            <v>27.247561993791059</v>
          </cell>
          <cell r="E5996">
            <v>28.049192428588871</v>
          </cell>
        </row>
        <row r="5997">
          <cell r="A5997">
            <v>45244</v>
          </cell>
          <cell r="B5997">
            <v>28.04918993920063</v>
          </cell>
          <cell r="C5997">
            <v>28.48144381029913</v>
          </cell>
          <cell r="D5997">
            <v>27.89200998390897</v>
          </cell>
          <cell r="E5997">
            <v>28.43428802490234</v>
          </cell>
        </row>
        <row r="5998">
          <cell r="A5998">
            <v>45246</v>
          </cell>
          <cell r="B5998">
            <v>28.277105513595121</v>
          </cell>
          <cell r="C5998">
            <v>28.677922200694269</v>
          </cell>
          <cell r="D5998">
            <v>27.899868218570681</v>
          </cell>
          <cell r="E5998">
            <v>27.939163208007809</v>
          </cell>
        </row>
        <row r="5999">
          <cell r="A5999">
            <v>45247</v>
          </cell>
          <cell r="B5999">
            <v>28.159224061190169</v>
          </cell>
          <cell r="C5999">
            <v>29.015865131131061</v>
          </cell>
          <cell r="D5999">
            <v>28.151363263511939</v>
          </cell>
          <cell r="E5999">
            <v>28.850824356079102</v>
          </cell>
        </row>
        <row r="6000">
          <cell r="A6000">
            <v>45250</v>
          </cell>
          <cell r="B6000">
            <v>28.89797748736142</v>
          </cell>
          <cell r="C6000">
            <v>29.251638399921291</v>
          </cell>
          <cell r="D6000">
            <v>28.50502158407614</v>
          </cell>
          <cell r="E6000">
            <v>28.8744010925293</v>
          </cell>
        </row>
        <row r="6001">
          <cell r="A6001">
            <v>45251</v>
          </cell>
          <cell r="B6001">
            <v>28.71721661585795</v>
          </cell>
          <cell r="C6001">
            <v>28.71721661585795</v>
          </cell>
          <cell r="D6001">
            <v>28.222091364407859</v>
          </cell>
          <cell r="E6001">
            <v>28.575752258300781</v>
          </cell>
        </row>
        <row r="6002">
          <cell r="A6002">
            <v>45252</v>
          </cell>
          <cell r="B6002">
            <v>28.503272311150681</v>
          </cell>
          <cell r="C6002">
            <v>28.715616226196289</v>
          </cell>
          <cell r="D6002">
            <v>27.972407850269441</v>
          </cell>
          <cell r="E6002">
            <v>28.715616226196289</v>
          </cell>
        </row>
        <row r="6003">
          <cell r="A6003">
            <v>45253</v>
          </cell>
          <cell r="B6003">
            <v>28.69111354323443</v>
          </cell>
          <cell r="C6003">
            <v>28.78911817958776</v>
          </cell>
          <cell r="D6003">
            <v>28.429765769284739</v>
          </cell>
          <cell r="E6003">
            <v>28.72377967834473</v>
          </cell>
        </row>
        <row r="6004">
          <cell r="A6004">
            <v>45254</v>
          </cell>
          <cell r="B6004">
            <v>28.568604956829208</v>
          </cell>
          <cell r="C6004">
            <v>29.25464363141478</v>
          </cell>
          <cell r="D6004">
            <v>28.34809219190765</v>
          </cell>
          <cell r="E6004">
            <v>28.805452346801761</v>
          </cell>
        </row>
        <row r="6005">
          <cell r="A6005">
            <v>45257</v>
          </cell>
          <cell r="B6005">
            <v>28.584937384359851</v>
          </cell>
          <cell r="C6005">
            <v>28.911623629242619</v>
          </cell>
          <cell r="D6005">
            <v>28.380759260185851</v>
          </cell>
          <cell r="E6005">
            <v>28.642107009887699</v>
          </cell>
        </row>
        <row r="6006">
          <cell r="A6006">
            <v>45258</v>
          </cell>
          <cell r="B6006">
            <v>28.723781658400611</v>
          </cell>
          <cell r="C6006">
            <v>29.091302964449469</v>
          </cell>
          <cell r="D6006">
            <v>28.707450147475271</v>
          </cell>
          <cell r="E6006">
            <v>29.074968338012699</v>
          </cell>
        </row>
        <row r="6007">
          <cell r="A6007">
            <v>45259</v>
          </cell>
          <cell r="B6007">
            <v>29.319984261435302</v>
          </cell>
          <cell r="C6007">
            <v>29.426154658712221</v>
          </cell>
          <cell r="D6007">
            <v>28.535937779590331</v>
          </cell>
          <cell r="E6007">
            <v>28.772785186767582</v>
          </cell>
        </row>
        <row r="6008">
          <cell r="A6008">
            <v>45260</v>
          </cell>
          <cell r="B6008">
            <v>28.96062661329184</v>
          </cell>
          <cell r="C6008">
            <v>29.336313642954</v>
          </cell>
          <cell r="D6008">
            <v>28.780951968742329</v>
          </cell>
          <cell r="E6008">
            <v>29.32814788818359</v>
          </cell>
        </row>
        <row r="6009">
          <cell r="A6009">
            <v>45261</v>
          </cell>
          <cell r="B6009">
            <v>29.172971601441731</v>
          </cell>
          <cell r="C6009">
            <v>29.4016501052972</v>
          </cell>
          <cell r="D6009">
            <v>29.01779423195898</v>
          </cell>
          <cell r="E6009">
            <v>29.132133483886719</v>
          </cell>
        </row>
        <row r="6010">
          <cell r="A6010">
            <v>45264</v>
          </cell>
          <cell r="B6010">
            <v>28.944293139203332</v>
          </cell>
          <cell r="C6010">
            <v>29.034132022806091</v>
          </cell>
          <cell r="D6010">
            <v>28.462432585297758</v>
          </cell>
          <cell r="E6010">
            <v>28.51143646240234</v>
          </cell>
        </row>
        <row r="6011">
          <cell r="A6011">
            <v>45265</v>
          </cell>
          <cell r="B6011">
            <v>28.519601743106339</v>
          </cell>
          <cell r="C6011">
            <v>28.72377988771224</v>
          </cell>
          <cell r="D6011">
            <v>28.323592468970979</v>
          </cell>
          <cell r="E6011">
            <v>28.38076210021973</v>
          </cell>
        </row>
        <row r="6012">
          <cell r="A6012">
            <v>45266</v>
          </cell>
          <cell r="B6012">
            <v>28.217418480263991</v>
          </cell>
          <cell r="C6012">
            <v>28.421596621388201</v>
          </cell>
          <cell r="D6012">
            <v>27.359870910644531</v>
          </cell>
          <cell r="E6012">
            <v>27.359870910644531</v>
          </cell>
        </row>
        <row r="6013">
          <cell r="A6013">
            <v>45267</v>
          </cell>
          <cell r="B6013">
            <v>27.482381330356208</v>
          </cell>
          <cell r="C6013">
            <v>27.91523802862584</v>
          </cell>
          <cell r="D6013">
            <v>26.98418612603983</v>
          </cell>
          <cell r="E6013">
            <v>27.294534683227539</v>
          </cell>
        </row>
        <row r="6014">
          <cell r="A6014">
            <v>45268</v>
          </cell>
          <cell r="B6014">
            <v>27.531379074885621</v>
          </cell>
          <cell r="C6014">
            <v>28.20925198097364</v>
          </cell>
          <cell r="D6014">
            <v>27.34353556387007</v>
          </cell>
          <cell r="E6014">
            <v>28.168416976928711</v>
          </cell>
        </row>
        <row r="6015">
          <cell r="A6015">
            <v>45271</v>
          </cell>
          <cell r="B6015">
            <v>28.143912513212861</v>
          </cell>
          <cell r="C6015">
            <v>28.33175601776173</v>
          </cell>
          <cell r="D6015">
            <v>27.96423787849842</v>
          </cell>
          <cell r="E6015">
            <v>28.06224250793457</v>
          </cell>
        </row>
        <row r="6016">
          <cell r="A6016">
            <v>45272</v>
          </cell>
          <cell r="B6016">
            <v>28.217417532169389</v>
          </cell>
          <cell r="C6016">
            <v>28.258252535919951</v>
          </cell>
          <cell r="D6016">
            <v>27.604883129377669</v>
          </cell>
          <cell r="E6016">
            <v>27.833564758300781</v>
          </cell>
        </row>
        <row r="6017">
          <cell r="A6017">
            <v>45273</v>
          </cell>
          <cell r="B6017">
            <v>27.939736181614819</v>
          </cell>
          <cell r="C6017">
            <v>28.274588209611391</v>
          </cell>
          <cell r="D6017">
            <v>27.882566551140609</v>
          </cell>
          <cell r="E6017">
            <v>28.2337532043457</v>
          </cell>
        </row>
        <row r="6018">
          <cell r="A6018">
            <v>45274</v>
          </cell>
          <cell r="B6018">
            <v>28.58493900912482</v>
          </cell>
          <cell r="C6018">
            <v>29.189307661856908</v>
          </cell>
          <cell r="D6018">
            <v>28.454265126846401</v>
          </cell>
          <cell r="E6018">
            <v>28.846286773681641</v>
          </cell>
        </row>
        <row r="6019">
          <cell r="A6019">
            <v>45275</v>
          </cell>
          <cell r="B6019">
            <v>28.81361906222239</v>
          </cell>
          <cell r="C6019">
            <v>29.230144226131632</v>
          </cell>
          <cell r="D6019">
            <v>28.584940534906739</v>
          </cell>
          <cell r="E6019">
            <v>28.911626815795898</v>
          </cell>
        </row>
        <row r="6020">
          <cell r="A6020">
            <v>45278</v>
          </cell>
          <cell r="B6020">
            <v>29.197474670953088</v>
          </cell>
          <cell r="C6020">
            <v>29.646665965865509</v>
          </cell>
          <cell r="D6020">
            <v>29.058635028103041</v>
          </cell>
          <cell r="E6020">
            <v>29.270978927612301</v>
          </cell>
        </row>
        <row r="6021">
          <cell r="A6021">
            <v>45279</v>
          </cell>
          <cell r="B6021">
            <v>29.36898374934761</v>
          </cell>
          <cell r="C6021">
            <v>29.605831146240231</v>
          </cell>
          <cell r="D6021">
            <v>29.246478731152681</v>
          </cell>
          <cell r="E6021">
            <v>29.605831146240231</v>
          </cell>
        </row>
        <row r="6022">
          <cell r="A6022">
            <v>45280</v>
          </cell>
          <cell r="B6022">
            <v>29.70383293080199</v>
          </cell>
          <cell r="C6022">
            <v>30.00601880078219</v>
          </cell>
          <cell r="D6022">
            <v>29.63849755047584</v>
          </cell>
          <cell r="E6022">
            <v>29.712001800537109</v>
          </cell>
        </row>
        <row r="6023">
          <cell r="A6023">
            <v>45281</v>
          </cell>
          <cell r="B6023">
            <v>29.94884566140497</v>
          </cell>
          <cell r="C6023">
            <v>29.957014531031589</v>
          </cell>
          <cell r="D6023">
            <v>29.45881941117873</v>
          </cell>
          <cell r="E6023">
            <v>29.72016716003418</v>
          </cell>
        </row>
        <row r="6024">
          <cell r="A6024">
            <v>45282</v>
          </cell>
          <cell r="B6024">
            <v>29.810009110003339</v>
          </cell>
          <cell r="C6024">
            <v>30.05502226040797</v>
          </cell>
          <cell r="D6024">
            <v>29.70383560247388</v>
          </cell>
          <cell r="E6024">
            <v>30.006021499633789</v>
          </cell>
        </row>
        <row r="6025">
          <cell r="A6025">
            <v>45286</v>
          </cell>
          <cell r="B6025">
            <v>30.104022931516589</v>
          </cell>
          <cell r="C6025">
            <v>30.520544931306219</v>
          </cell>
          <cell r="D6025">
            <v>30.079522553738059</v>
          </cell>
          <cell r="E6025">
            <v>30.48787879943848</v>
          </cell>
        </row>
        <row r="6026">
          <cell r="A6026">
            <v>45287</v>
          </cell>
          <cell r="B6026">
            <v>30.479713256380059</v>
          </cell>
          <cell r="C6026">
            <v>30.569552138720869</v>
          </cell>
          <cell r="D6026">
            <v>30.32453898766218</v>
          </cell>
          <cell r="E6026">
            <v>30.512382507324219</v>
          </cell>
        </row>
        <row r="6027">
          <cell r="A6027">
            <v>45288</v>
          </cell>
          <cell r="B6027">
            <v>30.406208342209339</v>
          </cell>
          <cell r="C6027">
            <v>30.512381847727038</v>
          </cell>
          <cell r="D6027">
            <v>30.251034076845919</v>
          </cell>
          <cell r="E6027">
            <v>30.414377212524411</v>
          </cell>
        </row>
        <row r="6028">
          <cell r="A6028">
            <v>45293</v>
          </cell>
          <cell r="B6028">
            <v>30.577715795155061</v>
          </cell>
          <cell r="C6028">
            <v>30.945237054275761</v>
          </cell>
          <cell r="D6028">
            <v>30.545049661964018</v>
          </cell>
          <cell r="E6028">
            <v>30.855398178100589</v>
          </cell>
        </row>
        <row r="6029">
          <cell r="A6029">
            <v>45294</v>
          </cell>
          <cell r="B6029">
            <v>30.87173396756684</v>
          </cell>
          <cell r="C6029">
            <v>31.94979429133344</v>
          </cell>
          <cell r="D6029">
            <v>30.765560463033591</v>
          </cell>
          <cell r="E6029">
            <v>31.819120407104489</v>
          </cell>
        </row>
        <row r="6030">
          <cell r="A6030">
            <v>45295</v>
          </cell>
          <cell r="B6030">
            <v>31.94979372354538</v>
          </cell>
          <cell r="C6030">
            <v>32.137637234066823</v>
          </cell>
          <cell r="D6030">
            <v>31.451598575178831</v>
          </cell>
          <cell r="E6030">
            <v>31.549606323242191</v>
          </cell>
        </row>
        <row r="6031">
          <cell r="A6031">
            <v>45296</v>
          </cell>
          <cell r="B6031">
            <v>31.745616741114549</v>
          </cell>
          <cell r="C6031">
            <v>31.966129508997849</v>
          </cell>
          <cell r="D6031">
            <v>31.36992970642946</v>
          </cell>
          <cell r="E6031">
            <v>31.623111724853519</v>
          </cell>
        </row>
        <row r="6032">
          <cell r="A6032">
            <v>45299</v>
          </cell>
          <cell r="B6032">
            <v>31.34542979499443</v>
          </cell>
          <cell r="C6032">
            <v>31.386264801025391</v>
          </cell>
          <cell r="D6032">
            <v>30.716560732481661</v>
          </cell>
          <cell r="E6032">
            <v>31.386264801025391</v>
          </cell>
        </row>
        <row r="6033">
          <cell r="A6033">
            <v>45300</v>
          </cell>
          <cell r="B6033">
            <v>31.582274742513992</v>
          </cell>
          <cell r="C6033">
            <v>31.647613245951071</v>
          </cell>
          <cell r="D6033">
            <v>31.05957917706267</v>
          </cell>
          <cell r="E6033">
            <v>31.11674880981445</v>
          </cell>
        </row>
        <row r="6034">
          <cell r="A6034">
            <v>45301</v>
          </cell>
          <cell r="B6034">
            <v>31.116748351812291</v>
          </cell>
          <cell r="C6034">
            <v>31.255591111816809</v>
          </cell>
          <cell r="D6034">
            <v>30.634887800345911</v>
          </cell>
          <cell r="E6034">
            <v>30.830900192260739</v>
          </cell>
        </row>
        <row r="6035">
          <cell r="A6035">
            <v>45302</v>
          </cell>
          <cell r="B6035">
            <v>31.018744656861632</v>
          </cell>
          <cell r="C6035">
            <v>31.15758742108823</v>
          </cell>
          <cell r="D6035">
            <v>30.790066122266492</v>
          </cell>
          <cell r="E6035">
            <v>31.09224891662598</v>
          </cell>
        </row>
        <row r="6036">
          <cell r="A6036">
            <v>45303</v>
          </cell>
          <cell r="B6036">
            <v>31.443434417985301</v>
          </cell>
          <cell r="C6036">
            <v>31.631277938049578</v>
          </cell>
          <cell r="D6036">
            <v>31.173917770385739</v>
          </cell>
          <cell r="E6036">
            <v>31.173917770385739</v>
          </cell>
        </row>
        <row r="6037">
          <cell r="A6037">
            <v>45306</v>
          </cell>
          <cell r="B6037">
            <v>31.026911363848111</v>
          </cell>
          <cell r="C6037">
            <v>31.54143803080391</v>
          </cell>
          <cell r="D6037">
            <v>30.920737859257208</v>
          </cell>
          <cell r="E6037">
            <v>31.508771896362301</v>
          </cell>
        </row>
        <row r="6038">
          <cell r="A6038">
            <v>45307</v>
          </cell>
          <cell r="B6038">
            <v>31.5332739804475</v>
          </cell>
          <cell r="C6038">
            <v>31.680282497669602</v>
          </cell>
          <cell r="D6038">
            <v>31.10041729946651</v>
          </cell>
          <cell r="E6038">
            <v>31.11674880981445</v>
          </cell>
        </row>
        <row r="6039">
          <cell r="A6039">
            <v>45308</v>
          </cell>
          <cell r="B6039">
            <v>31.010575097304748</v>
          </cell>
          <cell r="C6039">
            <v>31.157583598799029</v>
          </cell>
          <cell r="D6039">
            <v>30.888066974222529</v>
          </cell>
          <cell r="E6039">
            <v>30.937070846557621</v>
          </cell>
        </row>
        <row r="6040">
          <cell r="A6040">
            <v>45309</v>
          </cell>
          <cell r="B6040">
            <v>31.149415767901178</v>
          </cell>
          <cell r="C6040">
            <v>31.149415767901178</v>
          </cell>
          <cell r="D6040">
            <v>30.675724114907108</v>
          </cell>
          <cell r="E6040">
            <v>30.8145637512207</v>
          </cell>
        </row>
        <row r="6041">
          <cell r="A6041">
            <v>45310</v>
          </cell>
          <cell r="B6041">
            <v>30.879900027529111</v>
          </cell>
          <cell r="C6041">
            <v>30.953404275437961</v>
          </cell>
          <cell r="D6041">
            <v>30.406205293114091</v>
          </cell>
          <cell r="E6041">
            <v>30.651218414306641</v>
          </cell>
        </row>
        <row r="6042">
          <cell r="A6042">
            <v>45313</v>
          </cell>
          <cell r="B6042">
            <v>30.626718827169832</v>
          </cell>
          <cell r="C6042">
            <v>30.879900824391711</v>
          </cell>
          <cell r="D6042">
            <v>30.406206077752891</v>
          </cell>
          <cell r="E6042">
            <v>30.79006195068359</v>
          </cell>
        </row>
        <row r="6043">
          <cell r="A6043">
            <v>45314</v>
          </cell>
          <cell r="B6043">
            <v>30.904404238297431</v>
          </cell>
          <cell r="C6043">
            <v>31.337260909945059</v>
          </cell>
          <cell r="D6043">
            <v>30.569552204180901</v>
          </cell>
          <cell r="E6043">
            <v>31.173917770385739</v>
          </cell>
        </row>
        <row r="6044">
          <cell r="A6044">
            <v>45315</v>
          </cell>
          <cell r="B6044">
            <v>31.27192285206991</v>
          </cell>
          <cell r="C6044">
            <v>31.476100980199629</v>
          </cell>
          <cell r="D6044">
            <v>30.847231971698779</v>
          </cell>
          <cell r="E6044">
            <v>30.937070846557621</v>
          </cell>
        </row>
        <row r="6045">
          <cell r="A6045">
            <v>45316</v>
          </cell>
          <cell r="B6045">
            <v>31.247423784190751</v>
          </cell>
          <cell r="C6045">
            <v>32.080471038818359</v>
          </cell>
          <cell r="D6045">
            <v>31.1412533856927</v>
          </cell>
          <cell r="E6045">
            <v>32.080471038818359</v>
          </cell>
        </row>
        <row r="6046">
          <cell r="A6046">
            <v>45317</v>
          </cell>
          <cell r="B6046">
            <v>31.933460427447191</v>
          </cell>
          <cell r="C6046">
            <v>32.742007247298098</v>
          </cell>
          <cell r="D6046">
            <v>31.77828615982423</v>
          </cell>
          <cell r="E6046">
            <v>32.635833740234382</v>
          </cell>
        </row>
        <row r="6047">
          <cell r="A6047">
            <v>45320</v>
          </cell>
          <cell r="B6047">
            <v>32.668503463316377</v>
          </cell>
          <cell r="C6047">
            <v>33.150364014020752</v>
          </cell>
          <cell r="D6047">
            <v>32.529663819042703</v>
          </cell>
          <cell r="E6047">
            <v>33.134029388427727</v>
          </cell>
        </row>
        <row r="6048">
          <cell r="A6048">
            <v>45321</v>
          </cell>
          <cell r="B6048">
            <v>32.807347197216387</v>
          </cell>
          <cell r="C6048">
            <v>33.272876295869921</v>
          </cell>
          <cell r="D6048">
            <v>32.709342546952747</v>
          </cell>
          <cell r="E6048">
            <v>32.929855346679687</v>
          </cell>
        </row>
        <row r="6049">
          <cell r="A6049">
            <v>45322</v>
          </cell>
          <cell r="B6049">
            <v>32.85634320496689</v>
          </cell>
          <cell r="C6049">
            <v>33.68122456721742</v>
          </cell>
          <cell r="D6049">
            <v>32.815508203437183</v>
          </cell>
          <cell r="E6049">
            <v>33.289199829101562</v>
          </cell>
        </row>
        <row r="6050">
          <cell r="A6050">
            <v>45323</v>
          </cell>
          <cell r="B6050">
            <v>33.305537145145777</v>
          </cell>
          <cell r="C6050">
            <v>34.203922828977262</v>
          </cell>
          <cell r="D6050">
            <v>33.215698265211522</v>
          </cell>
          <cell r="E6050">
            <v>33.950740814208977</v>
          </cell>
        </row>
        <row r="6051">
          <cell r="A6051">
            <v>45324</v>
          </cell>
          <cell r="B6051">
            <v>33.95890657781591</v>
          </cell>
          <cell r="C6051">
            <v>34.122246582195913</v>
          </cell>
          <cell r="D6051">
            <v>33.501546465223633</v>
          </cell>
          <cell r="E6051">
            <v>33.509712219238281</v>
          </cell>
        </row>
        <row r="6052">
          <cell r="A6052">
            <v>45327</v>
          </cell>
          <cell r="B6052">
            <v>33.493376095190591</v>
          </cell>
          <cell r="C6052">
            <v>34.040575054983812</v>
          </cell>
          <cell r="D6052">
            <v>33.428040719467802</v>
          </cell>
          <cell r="E6052">
            <v>33.656719207763672</v>
          </cell>
        </row>
        <row r="6053">
          <cell r="A6053">
            <v>45328</v>
          </cell>
          <cell r="B6053">
            <v>33.852739890333723</v>
          </cell>
          <cell r="C6053">
            <v>34.587779404392521</v>
          </cell>
          <cell r="D6053">
            <v>33.705731364419663</v>
          </cell>
          <cell r="E6053">
            <v>33.967079162597663</v>
          </cell>
        </row>
        <row r="6054">
          <cell r="A6054">
            <v>45329</v>
          </cell>
          <cell r="B6054">
            <v>33.909902447330019</v>
          </cell>
          <cell r="C6054">
            <v>34.465267181396477</v>
          </cell>
          <cell r="D6054">
            <v>33.828229330255027</v>
          </cell>
          <cell r="E6054">
            <v>34.465267181396477</v>
          </cell>
        </row>
        <row r="6055">
          <cell r="A6055">
            <v>45330</v>
          </cell>
          <cell r="B6055">
            <v>34.546940137365773</v>
          </cell>
          <cell r="C6055">
            <v>34.669448265699543</v>
          </cell>
          <cell r="D6055">
            <v>34.187587738037109</v>
          </cell>
          <cell r="E6055">
            <v>34.187587738037109</v>
          </cell>
        </row>
        <row r="6056">
          <cell r="A6056">
            <v>45331</v>
          </cell>
          <cell r="B6056">
            <v>34.416267105584403</v>
          </cell>
          <cell r="C6056">
            <v>34.571444487379921</v>
          </cell>
          <cell r="D6056">
            <v>33.730228424072273</v>
          </cell>
          <cell r="E6056">
            <v>33.730228424072273</v>
          </cell>
        </row>
        <row r="6057">
          <cell r="A6057">
            <v>45336</v>
          </cell>
          <cell r="B6057">
            <v>33.566886550049887</v>
          </cell>
          <cell r="C6057">
            <v>33.811902821993641</v>
          </cell>
          <cell r="D6057">
            <v>33.370877271108462</v>
          </cell>
          <cell r="E6057">
            <v>33.47705078125</v>
          </cell>
        </row>
        <row r="6058">
          <cell r="A6058">
            <v>45337</v>
          </cell>
          <cell r="B6058">
            <v>33.493383622949253</v>
          </cell>
          <cell r="C6058">
            <v>34.546943664550781</v>
          </cell>
          <cell r="D6058">
            <v>33.362709726623507</v>
          </cell>
          <cell r="E6058">
            <v>34.546943664550781</v>
          </cell>
        </row>
        <row r="6059">
          <cell r="A6059">
            <v>45338</v>
          </cell>
          <cell r="B6059">
            <v>34.375429371902626</v>
          </cell>
          <cell r="C6059">
            <v>35.028798751124647</v>
          </cell>
          <cell r="D6059">
            <v>34.350928993778979</v>
          </cell>
          <cell r="E6059">
            <v>34.865455627441413</v>
          </cell>
        </row>
        <row r="6060">
          <cell r="A6060">
            <v>45341</v>
          </cell>
          <cell r="B6060">
            <v>34.922625861773327</v>
          </cell>
          <cell r="C6060">
            <v>35.069634364098121</v>
          </cell>
          <cell r="D6060">
            <v>34.759285850755582</v>
          </cell>
          <cell r="E6060">
            <v>35.036968231201172</v>
          </cell>
        </row>
        <row r="6061">
          <cell r="A6061">
            <v>45342</v>
          </cell>
          <cell r="B6061">
            <v>34.93079662293114</v>
          </cell>
          <cell r="C6061">
            <v>34.971631627896564</v>
          </cell>
          <cell r="D6061">
            <v>34.383597586758789</v>
          </cell>
          <cell r="E6061">
            <v>34.669448852539062</v>
          </cell>
        </row>
        <row r="6062">
          <cell r="A6062">
            <v>45343</v>
          </cell>
          <cell r="B6062">
            <v>34.669447880535778</v>
          </cell>
          <cell r="C6062">
            <v>34.889960639780092</v>
          </cell>
          <cell r="D6062">
            <v>34.40810011747093</v>
          </cell>
          <cell r="E6062">
            <v>34.718448638916023</v>
          </cell>
        </row>
        <row r="6063">
          <cell r="A6063">
            <v>45344</v>
          </cell>
          <cell r="B6063">
            <v>34.849125406308687</v>
          </cell>
          <cell r="C6063">
            <v>34.857294277055921</v>
          </cell>
          <cell r="D6063">
            <v>34.138586311355731</v>
          </cell>
          <cell r="E6063">
            <v>34.457103729248047</v>
          </cell>
        </row>
        <row r="6064">
          <cell r="A6064">
            <v>45345</v>
          </cell>
          <cell r="B6064">
            <v>34.41626607109675</v>
          </cell>
          <cell r="C6064">
            <v>34.497939194721347</v>
          </cell>
          <cell r="D6064">
            <v>33.983409420175242</v>
          </cell>
          <cell r="E6064">
            <v>34.220256805419922</v>
          </cell>
        </row>
        <row r="6065">
          <cell r="A6065">
            <v>45348</v>
          </cell>
          <cell r="B6065">
            <v>34.220255117934578</v>
          </cell>
          <cell r="C6065">
            <v>34.898124875280253</v>
          </cell>
          <cell r="D6065">
            <v>34.16308549197209</v>
          </cell>
          <cell r="E6065">
            <v>34.865455627441413</v>
          </cell>
        </row>
        <row r="6066">
          <cell r="A6066">
            <v>45349</v>
          </cell>
          <cell r="B6066">
            <v>34.873625468619501</v>
          </cell>
          <cell r="C6066">
            <v>34.971630099355153</v>
          </cell>
          <cell r="D6066">
            <v>34.612277709650421</v>
          </cell>
          <cell r="E6066">
            <v>34.816455841064453</v>
          </cell>
        </row>
        <row r="6067">
          <cell r="A6067">
            <v>45350</v>
          </cell>
          <cell r="B6067">
            <v>34.726616955367987</v>
          </cell>
          <cell r="C6067">
            <v>35.069634720605499</v>
          </cell>
          <cell r="D6067">
            <v>32.529661383531163</v>
          </cell>
          <cell r="E6067">
            <v>33.019687652587891</v>
          </cell>
        </row>
        <row r="6068">
          <cell r="A6068">
            <v>45351</v>
          </cell>
          <cell r="B6068">
            <v>33.150361993422983</v>
          </cell>
          <cell r="C6068">
            <v>33.681226388548858</v>
          </cell>
          <cell r="D6068">
            <v>32.545993345364458</v>
          </cell>
          <cell r="E6068">
            <v>32.782840728759773</v>
          </cell>
        </row>
        <row r="6069">
          <cell r="A6069">
            <v>45352</v>
          </cell>
          <cell r="B6069">
            <v>32.954349431184397</v>
          </cell>
          <cell r="C6069">
            <v>33.362705697323051</v>
          </cell>
          <cell r="D6069">
            <v>32.782840547128828</v>
          </cell>
          <cell r="E6069">
            <v>32.815509796142578</v>
          </cell>
        </row>
        <row r="6070">
          <cell r="A6070">
            <v>45355</v>
          </cell>
          <cell r="B6070">
            <v>32.889019040179321</v>
          </cell>
          <cell r="C6070">
            <v>33.281040741307571</v>
          </cell>
          <cell r="D6070">
            <v>32.684840876122223</v>
          </cell>
          <cell r="E6070">
            <v>32.733844757080078</v>
          </cell>
        </row>
        <row r="6071">
          <cell r="A6071">
            <v>45356</v>
          </cell>
          <cell r="B6071">
            <v>32.750173002220897</v>
          </cell>
          <cell r="C6071">
            <v>32.970685771271143</v>
          </cell>
          <cell r="D6071">
            <v>32.349985585268072</v>
          </cell>
          <cell r="E6071">
            <v>32.635833740234382</v>
          </cell>
        </row>
        <row r="6072">
          <cell r="A6072">
            <v>45357</v>
          </cell>
          <cell r="B6072">
            <v>32.831846227621078</v>
          </cell>
          <cell r="C6072">
            <v>33.354541778564453</v>
          </cell>
          <cell r="D6072">
            <v>32.758341971050207</v>
          </cell>
          <cell r="E6072">
            <v>33.354541778564453</v>
          </cell>
        </row>
        <row r="6073">
          <cell r="A6073">
            <v>45358</v>
          </cell>
          <cell r="B6073">
            <v>33.191204394304251</v>
          </cell>
          <cell r="C6073">
            <v>33.436217586847462</v>
          </cell>
          <cell r="D6073">
            <v>32.897187317047688</v>
          </cell>
          <cell r="E6073">
            <v>32.987026214599609</v>
          </cell>
        </row>
        <row r="6074">
          <cell r="A6074">
            <v>45359</v>
          </cell>
          <cell r="B6074">
            <v>29.3199811228972</v>
          </cell>
          <cell r="C6074">
            <v>30.267367534682421</v>
          </cell>
          <cell r="D6074">
            <v>28.66660860538099</v>
          </cell>
          <cell r="E6074">
            <v>29.97335052490234</v>
          </cell>
        </row>
        <row r="6075">
          <cell r="A6075">
            <v>45362</v>
          </cell>
          <cell r="B6075">
            <v>29.132134273744231</v>
          </cell>
          <cell r="C6075">
            <v>30.82273206690596</v>
          </cell>
          <cell r="D6075">
            <v>28.82995151181202</v>
          </cell>
          <cell r="E6075">
            <v>29.115802764892582</v>
          </cell>
        </row>
        <row r="6076">
          <cell r="A6076">
            <v>45363</v>
          </cell>
          <cell r="B6076">
            <v>29.687496158516861</v>
          </cell>
          <cell r="C6076">
            <v>30.40620398316123</v>
          </cell>
          <cell r="D6076">
            <v>29.53232191539929</v>
          </cell>
          <cell r="E6076">
            <v>30.071352005004879</v>
          </cell>
        </row>
        <row r="6077">
          <cell r="A6077">
            <v>45364</v>
          </cell>
          <cell r="B6077">
            <v>30.136692676945451</v>
          </cell>
          <cell r="C6077">
            <v>30.48787930329253</v>
          </cell>
          <cell r="D6077">
            <v>29.654832174435121</v>
          </cell>
          <cell r="E6077">
            <v>29.712001800537109</v>
          </cell>
        </row>
        <row r="6078">
          <cell r="A6078">
            <v>45365</v>
          </cell>
          <cell r="B6078">
            <v>30.006022177249001</v>
          </cell>
          <cell r="C6078">
            <v>30.153027578402561</v>
          </cell>
          <cell r="D6078">
            <v>29.524161620516679</v>
          </cell>
          <cell r="E6078">
            <v>29.581331253051761</v>
          </cell>
        </row>
        <row r="6079">
          <cell r="A6079">
            <v>45366</v>
          </cell>
          <cell r="B6079">
            <v>29.6466654816528</v>
          </cell>
          <cell r="C6079">
            <v>29.769173612587661</v>
          </cell>
          <cell r="D6079">
            <v>29.352648459818059</v>
          </cell>
          <cell r="E6079">
            <v>29.66300010681152</v>
          </cell>
        </row>
        <row r="6080">
          <cell r="A6080">
            <v>45369</v>
          </cell>
          <cell r="B6080">
            <v>29.7365042706267</v>
          </cell>
          <cell r="C6080">
            <v>29.989686286539929</v>
          </cell>
          <cell r="D6080">
            <v>28.993295963506551</v>
          </cell>
          <cell r="E6080">
            <v>29.67933464050293</v>
          </cell>
        </row>
        <row r="6081">
          <cell r="A6081">
            <v>45370</v>
          </cell>
          <cell r="B6081">
            <v>29.720168100139951</v>
          </cell>
          <cell r="C6081">
            <v>30.095855111564489</v>
          </cell>
          <cell r="D6081">
            <v>29.04229832870098</v>
          </cell>
          <cell r="E6081">
            <v>29.458820343017582</v>
          </cell>
        </row>
        <row r="6082">
          <cell r="A6082">
            <v>45371</v>
          </cell>
          <cell r="B6082">
            <v>29.589494638188231</v>
          </cell>
          <cell r="C6082">
            <v>30.006019773880361</v>
          </cell>
          <cell r="D6082">
            <v>29.24647687045217</v>
          </cell>
          <cell r="E6082">
            <v>29.97335052490234</v>
          </cell>
        </row>
        <row r="6083">
          <cell r="A6083">
            <v>45372</v>
          </cell>
          <cell r="B6083">
            <v>30.095852738941449</v>
          </cell>
          <cell r="C6083">
            <v>30.267364722384471</v>
          </cell>
          <cell r="D6083">
            <v>29.140300661452549</v>
          </cell>
          <cell r="E6083">
            <v>29.156635284423832</v>
          </cell>
        </row>
        <row r="6084">
          <cell r="A6084">
            <v>45373</v>
          </cell>
          <cell r="B6084">
            <v>29.319980800273171</v>
          </cell>
          <cell r="C6084">
            <v>29.58132855819947</v>
          </cell>
          <cell r="D6084">
            <v>28.936124917782831</v>
          </cell>
          <cell r="E6084">
            <v>29.442485809326168</v>
          </cell>
        </row>
        <row r="6085">
          <cell r="A6085">
            <v>45376</v>
          </cell>
          <cell r="B6085">
            <v>29.548661968960701</v>
          </cell>
          <cell r="C6085">
            <v>30.079526402501259</v>
          </cell>
          <cell r="D6085">
            <v>29.532327343181311</v>
          </cell>
          <cell r="E6085">
            <v>29.891679763793949</v>
          </cell>
        </row>
        <row r="6086">
          <cell r="A6086">
            <v>45377</v>
          </cell>
          <cell r="B6086">
            <v>29.948846606900538</v>
          </cell>
          <cell r="C6086">
            <v>29.948846606900538</v>
          </cell>
          <cell r="D6086">
            <v>29.540490346983091</v>
          </cell>
          <cell r="E6086">
            <v>29.613994598388668</v>
          </cell>
        </row>
        <row r="6087">
          <cell r="A6087">
            <v>45378</v>
          </cell>
          <cell r="B6087">
            <v>29.63033066461735</v>
          </cell>
          <cell r="C6087">
            <v>29.940682309601069</v>
          </cell>
          <cell r="D6087">
            <v>29.49965677970491</v>
          </cell>
          <cell r="E6087">
            <v>29.85084342956543</v>
          </cell>
        </row>
        <row r="6088">
          <cell r="A6088">
            <v>45379</v>
          </cell>
          <cell r="B6088">
            <v>29.810009189581059</v>
          </cell>
          <cell r="C6088">
            <v>30.6430563955896</v>
          </cell>
          <cell r="D6088">
            <v>29.785508809128562</v>
          </cell>
          <cell r="E6088">
            <v>30.512382507324219</v>
          </cell>
        </row>
        <row r="6089">
          <cell r="A6089">
            <v>45383</v>
          </cell>
          <cell r="B6089">
            <v>30.62671939999931</v>
          </cell>
          <cell r="C6089">
            <v>30.798228280916661</v>
          </cell>
          <cell r="D6089">
            <v>30.38987202225001</v>
          </cell>
          <cell r="E6089">
            <v>30.749227523803711</v>
          </cell>
        </row>
        <row r="6090">
          <cell r="A6090">
            <v>45384</v>
          </cell>
          <cell r="B6090">
            <v>30.888073349329439</v>
          </cell>
          <cell r="C6090">
            <v>31.565946370074158</v>
          </cell>
          <cell r="D6090">
            <v>30.847238338377601</v>
          </cell>
          <cell r="E6090">
            <v>31.54144287109375</v>
          </cell>
        </row>
        <row r="6091">
          <cell r="A6091">
            <v>45385</v>
          </cell>
          <cell r="B6091">
            <v>31.6067753450622</v>
          </cell>
          <cell r="C6091">
            <v>31.85995423392086</v>
          </cell>
          <cell r="D6091">
            <v>31.214753706868201</v>
          </cell>
          <cell r="E6091">
            <v>31.378093719482418</v>
          </cell>
        </row>
        <row r="6092">
          <cell r="A6092">
            <v>45386</v>
          </cell>
          <cell r="B6092">
            <v>31.418934051335899</v>
          </cell>
          <cell r="C6092">
            <v>32.243812388982903</v>
          </cell>
          <cell r="D6092">
            <v>30.569552217661879</v>
          </cell>
          <cell r="E6092">
            <v>31.018743515014648</v>
          </cell>
        </row>
        <row r="6093">
          <cell r="A6093">
            <v>45387</v>
          </cell>
          <cell r="B6093">
            <v>30.953408782244409</v>
          </cell>
          <cell r="C6093">
            <v>31.50060472872897</v>
          </cell>
          <cell r="D6093">
            <v>30.357205842670719</v>
          </cell>
          <cell r="E6093">
            <v>31.11674880981445</v>
          </cell>
        </row>
        <row r="6094">
          <cell r="A6094">
            <v>45390</v>
          </cell>
          <cell r="B6094">
            <v>31.059576929458711</v>
          </cell>
          <cell r="C6094">
            <v>31.900792965024799</v>
          </cell>
          <cell r="D6094">
            <v>30.81456379032252</v>
          </cell>
          <cell r="E6094">
            <v>31.549606323242191</v>
          </cell>
        </row>
        <row r="6095">
          <cell r="A6095">
            <v>45391</v>
          </cell>
          <cell r="B6095">
            <v>31.77011792393693</v>
          </cell>
          <cell r="C6095">
            <v>31.96612718188975</v>
          </cell>
          <cell r="D6095">
            <v>31.084079290080108</v>
          </cell>
          <cell r="E6095">
            <v>31.63127517700195</v>
          </cell>
        </row>
        <row r="6096">
          <cell r="A6096">
            <v>45392</v>
          </cell>
          <cell r="B6096">
            <v>31.63127541834357</v>
          </cell>
          <cell r="C6096">
            <v>32.447987935570652</v>
          </cell>
          <cell r="D6096">
            <v>31.57410579137856</v>
          </cell>
          <cell r="E6096">
            <v>32.333648681640618</v>
          </cell>
        </row>
        <row r="6097">
          <cell r="A6097">
            <v>45393</v>
          </cell>
          <cell r="B6097">
            <v>32.341814893343233</v>
          </cell>
          <cell r="C6097">
            <v>32.472488773327022</v>
          </cell>
          <cell r="D6097">
            <v>32.015131751139272</v>
          </cell>
          <cell r="E6097">
            <v>32.0968017578125</v>
          </cell>
        </row>
        <row r="6098">
          <cell r="A6098">
            <v>45394</v>
          </cell>
          <cell r="B6098">
            <v>32.4398237869298</v>
          </cell>
          <cell r="C6098">
            <v>32.709337310889403</v>
          </cell>
          <cell r="D6098">
            <v>31.606776604262681</v>
          </cell>
          <cell r="E6098">
            <v>31.802785873413089</v>
          </cell>
        </row>
        <row r="6099">
          <cell r="A6099">
            <v>45397</v>
          </cell>
          <cell r="B6099">
            <v>31.80278693972398</v>
          </cell>
          <cell r="C6099">
            <v>32.21931210277873</v>
          </cell>
          <cell r="D6099">
            <v>31.549608032289981</v>
          </cell>
          <cell r="E6099">
            <v>32.104972839355469</v>
          </cell>
        </row>
        <row r="6100">
          <cell r="A6100">
            <v>45398</v>
          </cell>
          <cell r="B6100">
            <v>31.859955063962481</v>
          </cell>
          <cell r="C6100">
            <v>32.431654469539737</v>
          </cell>
          <cell r="D6100">
            <v>31.810954305106019</v>
          </cell>
          <cell r="E6100">
            <v>32.251979827880859</v>
          </cell>
        </row>
        <row r="6101">
          <cell r="A6101">
            <v>45399</v>
          </cell>
          <cell r="B6101">
            <v>32.251978674813842</v>
          </cell>
          <cell r="C6101">
            <v>32.627665685000423</v>
          </cell>
          <cell r="D6101">
            <v>32.129470551030337</v>
          </cell>
          <cell r="E6101">
            <v>32.488822937011719</v>
          </cell>
        </row>
        <row r="6102">
          <cell r="A6102">
            <v>45400</v>
          </cell>
          <cell r="B6102">
            <v>32.668501933386288</v>
          </cell>
          <cell r="C6102">
            <v>33.150362461524182</v>
          </cell>
          <cell r="D6102">
            <v>32.382653787673611</v>
          </cell>
          <cell r="E6102">
            <v>32.545993804931641</v>
          </cell>
        </row>
        <row r="6103">
          <cell r="A6103">
            <v>45401</v>
          </cell>
          <cell r="B6103">
            <v>32.709334881650143</v>
          </cell>
          <cell r="C6103">
            <v>33.54238200244896</v>
          </cell>
          <cell r="D6103">
            <v>32.537826005003268</v>
          </cell>
          <cell r="E6103">
            <v>33.101356506347663</v>
          </cell>
        </row>
        <row r="6104">
          <cell r="A6104">
            <v>45404</v>
          </cell>
          <cell r="B6104">
            <v>33.289205050808782</v>
          </cell>
          <cell r="C6104">
            <v>33.967078021473981</v>
          </cell>
          <cell r="D6104">
            <v>33.093195766515969</v>
          </cell>
          <cell r="E6104">
            <v>33.893573760986328</v>
          </cell>
        </row>
        <row r="6105">
          <cell r="A6105">
            <v>45405</v>
          </cell>
          <cell r="B6105">
            <v>33.811896489565783</v>
          </cell>
          <cell r="C6105">
            <v>33.999739978167611</v>
          </cell>
          <cell r="D6105">
            <v>33.452541019622508</v>
          </cell>
          <cell r="E6105">
            <v>33.828227996826172</v>
          </cell>
        </row>
        <row r="6106">
          <cell r="A6106">
            <v>45406</v>
          </cell>
          <cell r="B6106">
            <v>33.934405318980453</v>
          </cell>
          <cell r="C6106">
            <v>34.293760829502403</v>
          </cell>
          <cell r="D6106">
            <v>33.656722931536699</v>
          </cell>
          <cell r="E6106">
            <v>33.673057556152337</v>
          </cell>
        </row>
        <row r="6107">
          <cell r="A6107">
            <v>45407</v>
          </cell>
          <cell r="B6107">
            <v>33.811897734369921</v>
          </cell>
          <cell r="C6107">
            <v>34.693945587908601</v>
          </cell>
          <cell r="D6107">
            <v>33.55054999143173</v>
          </cell>
          <cell r="E6107">
            <v>34.481601715087891</v>
          </cell>
        </row>
        <row r="6108">
          <cell r="A6108">
            <v>45408</v>
          </cell>
          <cell r="B6108">
            <v>34.666335984093919</v>
          </cell>
          <cell r="C6108">
            <v>35.077729304517291</v>
          </cell>
          <cell r="D6108">
            <v>34.481626948862647</v>
          </cell>
          <cell r="E6108">
            <v>34.968585968017578</v>
          </cell>
        </row>
        <row r="6109">
          <cell r="A6109">
            <v>45411</v>
          </cell>
          <cell r="B6109">
            <v>34.825856608421532</v>
          </cell>
          <cell r="C6109">
            <v>35.388378143310547</v>
          </cell>
          <cell r="D6109">
            <v>34.691523633377273</v>
          </cell>
          <cell r="E6109">
            <v>35.388378143310547</v>
          </cell>
        </row>
        <row r="6110">
          <cell r="A6110">
            <v>45412</v>
          </cell>
          <cell r="B6110">
            <v>35.26243618983829</v>
          </cell>
          <cell r="C6110">
            <v>35.438747602127371</v>
          </cell>
          <cell r="D6110">
            <v>34.943394203731529</v>
          </cell>
          <cell r="E6110">
            <v>35.279228210449219</v>
          </cell>
        </row>
        <row r="6111">
          <cell r="A6111">
            <v>45414</v>
          </cell>
          <cell r="B6111">
            <v>35.47232942705201</v>
          </cell>
          <cell r="C6111">
            <v>35.581475952828391</v>
          </cell>
          <cell r="D6111">
            <v>35.128101032911339</v>
          </cell>
          <cell r="E6111">
            <v>35.413558959960937</v>
          </cell>
        </row>
        <row r="6112">
          <cell r="A6112">
            <v>45415</v>
          </cell>
          <cell r="B6112">
            <v>35.66425114529833</v>
          </cell>
          <cell r="C6112">
            <v>35.66425114529833</v>
          </cell>
          <cell r="D6112">
            <v>34.577409249853247</v>
          </cell>
          <cell r="E6112">
            <v>34.963062286376953</v>
          </cell>
        </row>
        <row r="6113">
          <cell r="A6113">
            <v>45418</v>
          </cell>
          <cell r="B6113">
            <v>34.945532650767213</v>
          </cell>
          <cell r="C6113">
            <v>35.375012713785168</v>
          </cell>
          <cell r="D6113">
            <v>34.81406161856092</v>
          </cell>
          <cell r="E6113">
            <v>35.199714660644531</v>
          </cell>
        </row>
        <row r="6114">
          <cell r="A6114">
            <v>45419</v>
          </cell>
          <cell r="B6114">
            <v>35.190952688153573</v>
          </cell>
          <cell r="C6114">
            <v>35.629196166992188</v>
          </cell>
          <cell r="D6114">
            <v>35.05947830708903</v>
          </cell>
          <cell r="E6114">
            <v>35.629196166992188</v>
          </cell>
        </row>
        <row r="6115">
          <cell r="A6115">
            <v>45420</v>
          </cell>
          <cell r="B6115">
            <v>35.366249087892903</v>
          </cell>
          <cell r="C6115">
            <v>36.2252092896018</v>
          </cell>
          <cell r="D6115">
            <v>35.331192149002128</v>
          </cell>
          <cell r="E6115">
            <v>36.172618865966797</v>
          </cell>
        </row>
        <row r="6116">
          <cell r="A6116">
            <v>45421</v>
          </cell>
          <cell r="B6116">
            <v>35.988558160482448</v>
          </cell>
          <cell r="C6116">
            <v>36.672216964548902</v>
          </cell>
          <cell r="D6116">
            <v>35.883377310985587</v>
          </cell>
          <cell r="E6116">
            <v>36.523212432861328</v>
          </cell>
        </row>
        <row r="6117">
          <cell r="A6117">
            <v>45422</v>
          </cell>
          <cell r="B6117">
            <v>36.672217278263467</v>
          </cell>
          <cell r="C6117">
            <v>36.891339034624139</v>
          </cell>
          <cell r="D6117">
            <v>36.374211555871653</v>
          </cell>
          <cell r="E6117">
            <v>36.444332122802727</v>
          </cell>
        </row>
        <row r="6118">
          <cell r="A6118">
            <v>45425</v>
          </cell>
          <cell r="B6118">
            <v>36.584566215743187</v>
          </cell>
          <cell r="C6118">
            <v>36.786157809997398</v>
          </cell>
          <cell r="D6118">
            <v>36.382971277956663</v>
          </cell>
          <cell r="E6118">
            <v>36.479385375976562</v>
          </cell>
        </row>
        <row r="6119">
          <cell r="A6119">
            <v>45426</v>
          </cell>
          <cell r="B6119">
            <v>35.725607382826453</v>
          </cell>
          <cell r="C6119">
            <v>36.198911148501651</v>
          </cell>
          <cell r="D6119">
            <v>35.199716538875627</v>
          </cell>
          <cell r="E6119">
            <v>35.822021484375</v>
          </cell>
        </row>
        <row r="6120">
          <cell r="A6120">
            <v>45427</v>
          </cell>
          <cell r="B6120">
            <v>32.955908433079358</v>
          </cell>
          <cell r="C6120">
            <v>34.016460198161219</v>
          </cell>
          <cell r="D6120">
            <v>32.868261074294203</v>
          </cell>
          <cell r="E6120">
            <v>33.657100677490227</v>
          </cell>
        </row>
        <row r="6121">
          <cell r="A6121">
            <v>45428</v>
          </cell>
          <cell r="B6121">
            <v>33.569451248915684</v>
          </cell>
          <cell r="C6121">
            <v>33.876223703368559</v>
          </cell>
          <cell r="D6121">
            <v>32.640377173824042</v>
          </cell>
          <cell r="E6121">
            <v>32.675434112548828</v>
          </cell>
        </row>
        <row r="6122">
          <cell r="A6122">
            <v>45429</v>
          </cell>
          <cell r="B6122">
            <v>32.736787395411902</v>
          </cell>
          <cell r="C6122">
            <v>32.798141216585194</v>
          </cell>
          <cell r="D6122">
            <v>32.000538197799841</v>
          </cell>
          <cell r="E6122">
            <v>32.158306121826172</v>
          </cell>
        </row>
        <row r="6123">
          <cell r="A6123">
            <v>45432</v>
          </cell>
          <cell r="B6123">
            <v>32.193369210658901</v>
          </cell>
          <cell r="C6123">
            <v>32.64037948222213</v>
          </cell>
          <cell r="D6123">
            <v>32.105721842349489</v>
          </cell>
          <cell r="E6123">
            <v>32.210899353027337</v>
          </cell>
        </row>
        <row r="6124">
          <cell r="A6124">
            <v>45433</v>
          </cell>
          <cell r="B6124">
            <v>32.245954042038797</v>
          </cell>
          <cell r="C6124">
            <v>32.508899444870202</v>
          </cell>
          <cell r="D6124">
            <v>32.053125852980742</v>
          </cell>
          <cell r="E6124">
            <v>32.149539947509773</v>
          </cell>
        </row>
        <row r="6125">
          <cell r="A6125">
            <v>45434</v>
          </cell>
          <cell r="B6125">
            <v>31.991776187875988</v>
          </cell>
          <cell r="C6125">
            <v>32.83320292352024</v>
          </cell>
          <cell r="D6125">
            <v>31.912892222438551</v>
          </cell>
          <cell r="E6125">
            <v>32.587787628173828</v>
          </cell>
        </row>
        <row r="6126">
          <cell r="A6126">
            <v>45435</v>
          </cell>
          <cell r="B6126">
            <v>32.815669310958071</v>
          </cell>
          <cell r="C6126">
            <v>33.052321182239368</v>
          </cell>
          <cell r="D6126">
            <v>32.053126621406513</v>
          </cell>
          <cell r="E6126">
            <v>32.263484954833977</v>
          </cell>
        </row>
        <row r="6127">
          <cell r="A6127">
            <v>45436</v>
          </cell>
          <cell r="B6127">
            <v>32.49137137092621</v>
          </cell>
          <cell r="C6127">
            <v>32.596548870038163</v>
          </cell>
          <cell r="D6127">
            <v>32.053127890505273</v>
          </cell>
          <cell r="E6127">
            <v>32.088188171386719</v>
          </cell>
        </row>
        <row r="6128">
          <cell r="A6128">
            <v>45439</v>
          </cell>
          <cell r="B6128">
            <v>32.184603054541952</v>
          </cell>
          <cell r="C6128">
            <v>32.500138903081769</v>
          </cell>
          <cell r="D6128">
            <v>32.158306171475303</v>
          </cell>
          <cell r="E6128">
            <v>32.43878173828125</v>
          </cell>
        </row>
        <row r="6129">
          <cell r="A6129">
            <v>45440</v>
          </cell>
          <cell r="B6129">
            <v>32.81567067099877</v>
          </cell>
          <cell r="C6129">
            <v>33.560686595213028</v>
          </cell>
          <cell r="D6129">
            <v>32.789377132055208</v>
          </cell>
          <cell r="E6129">
            <v>33.131206512451172</v>
          </cell>
        </row>
        <row r="6130">
          <cell r="A6130">
            <v>45441</v>
          </cell>
          <cell r="B6130">
            <v>33.052322988854023</v>
          </cell>
          <cell r="C6130">
            <v>33.236384450956031</v>
          </cell>
          <cell r="D6130">
            <v>32.815671104637502</v>
          </cell>
          <cell r="E6130">
            <v>33.087383270263672</v>
          </cell>
        </row>
        <row r="6131">
          <cell r="A6131">
            <v>45443</v>
          </cell>
          <cell r="B6131">
            <v>33.245148791866448</v>
          </cell>
          <cell r="C6131">
            <v>34.086575423729514</v>
          </cell>
          <cell r="D6131">
            <v>33.218855254474548</v>
          </cell>
          <cell r="E6131">
            <v>33.998928070068359</v>
          </cell>
        </row>
        <row r="6132">
          <cell r="A6132">
            <v>45446</v>
          </cell>
          <cell r="B6132">
            <v>34.033994509045023</v>
          </cell>
          <cell r="C6132">
            <v>34.121641878570202</v>
          </cell>
          <cell r="D6132">
            <v>33.692161743417998</v>
          </cell>
          <cell r="E6132">
            <v>33.814872741699219</v>
          </cell>
        </row>
        <row r="6133">
          <cell r="A6133">
            <v>45447</v>
          </cell>
          <cell r="B6133">
            <v>33.657102403588382</v>
          </cell>
          <cell r="C6133">
            <v>33.683395943865897</v>
          </cell>
          <cell r="D6133">
            <v>33.043560830029698</v>
          </cell>
          <cell r="E6133">
            <v>33.437980651855469</v>
          </cell>
        </row>
        <row r="6134">
          <cell r="A6134">
            <v>45448</v>
          </cell>
          <cell r="B6134">
            <v>33.534387153219107</v>
          </cell>
          <cell r="C6134">
            <v>33.683391664102132</v>
          </cell>
          <cell r="D6134">
            <v>33.367855846733057</v>
          </cell>
          <cell r="E6134">
            <v>33.481800079345703</v>
          </cell>
        </row>
        <row r="6135">
          <cell r="A6135">
            <v>45449</v>
          </cell>
          <cell r="B6135">
            <v>33.551917632293417</v>
          </cell>
          <cell r="C6135">
            <v>33.937574010110623</v>
          </cell>
          <cell r="D6135">
            <v>33.543154234403119</v>
          </cell>
          <cell r="E6135">
            <v>33.639568328857422</v>
          </cell>
        </row>
        <row r="6136">
          <cell r="A6136">
            <v>45450</v>
          </cell>
          <cell r="B6136">
            <v>33.499331696900747</v>
          </cell>
          <cell r="C6136">
            <v>33.718453430462823</v>
          </cell>
          <cell r="D6136">
            <v>32.307308931357873</v>
          </cell>
          <cell r="E6136">
            <v>32.377426147460938</v>
          </cell>
        </row>
        <row r="6137">
          <cell r="A6137">
            <v>45453</v>
          </cell>
          <cell r="B6137">
            <v>32.596547281639261</v>
          </cell>
          <cell r="C6137">
            <v>33.359093307756893</v>
          </cell>
          <cell r="D6137">
            <v>32.535193464852632</v>
          </cell>
          <cell r="E6137">
            <v>32.868259429931641</v>
          </cell>
        </row>
        <row r="6138">
          <cell r="A6138">
            <v>45454</v>
          </cell>
          <cell r="B6138">
            <v>33.139973528377169</v>
          </cell>
          <cell r="C6138">
            <v>33.30650484895024</v>
          </cell>
          <cell r="D6138">
            <v>32.868261364095638</v>
          </cell>
          <cell r="E6138">
            <v>33.008499145507812</v>
          </cell>
        </row>
        <row r="6139">
          <cell r="A6139">
            <v>45455</v>
          </cell>
          <cell r="B6139">
            <v>33.308905987844867</v>
          </cell>
          <cell r="C6139">
            <v>33.399050499472807</v>
          </cell>
          <cell r="D6139">
            <v>32.100950962549838</v>
          </cell>
          <cell r="E6139">
            <v>32.290256500244141</v>
          </cell>
        </row>
        <row r="6140">
          <cell r="A6140">
            <v>45456</v>
          </cell>
          <cell r="B6140">
            <v>32.362372839257027</v>
          </cell>
          <cell r="C6140">
            <v>32.623793282167078</v>
          </cell>
          <cell r="D6140">
            <v>31.41583833231979</v>
          </cell>
          <cell r="E6140">
            <v>31.965728759765621</v>
          </cell>
        </row>
        <row r="6141">
          <cell r="A6141">
            <v>45457</v>
          </cell>
          <cell r="B6141">
            <v>31.992777153543049</v>
          </cell>
          <cell r="C6141">
            <v>32.001790229271222</v>
          </cell>
          <cell r="D6141">
            <v>30.78482211719631</v>
          </cell>
          <cell r="E6141">
            <v>31.262594223022461</v>
          </cell>
        </row>
        <row r="6142">
          <cell r="A6142">
            <v>45460</v>
          </cell>
          <cell r="B6142">
            <v>31.01920060230885</v>
          </cell>
          <cell r="C6142">
            <v>31.668252110531309</v>
          </cell>
          <cell r="D6142">
            <v>30.892996906552881</v>
          </cell>
          <cell r="E6142">
            <v>31.37978553771973</v>
          </cell>
        </row>
        <row r="6143">
          <cell r="A6143">
            <v>45461</v>
          </cell>
          <cell r="B6143">
            <v>31.451901715978231</v>
          </cell>
          <cell r="C6143">
            <v>32.578725385589337</v>
          </cell>
          <cell r="D6143">
            <v>31.38879986558344</v>
          </cell>
          <cell r="E6143">
            <v>32.362377166748047</v>
          </cell>
        </row>
        <row r="6144">
          <cell r="A6144">
            <v>45462</v>
          </cell>
          <cell r="B6144">
            <v>32.362373076727572</v>
          </cell>
          <cell r="C6144">
            <v>32.560691679136028</v>
          </cell>
          <cell r="D6144">
            <v>32.064890014926128</v>
          </cell>
          <cell r="E6144">
            <v>32.389415740966797</v>
          </cell>
        </row>
        <row r="6145">
          <cell r="A6145">
            <v>45463</v>
          </cell>
          <cell r="B6145">
            <v>32.650840457136518</v>
          </cell>
          <cell r="C6145">
            <v>33.254816232496317</v>
          </cell>
          <cell r="D6145">
            <v>32.632810867586493</v>
          </cell>
          <cell r="E6145">
            <v>32.903247833251953</v>
          </cell>
        </row>
        <row r="6146">
          <cell r="A6146">
            <v>45464</v>
          </cell>
          <cell r="B6146">
            <v>32.948320237151201</v>
          </cell>
          <cell r="C6146">
            <v>33.317918227621739</v>
          </cell>
          <cell r="D6146">
            <v>32.795073883469747</v>
          </cell>
          <cell r="E6146">
            <v>33.07452392578125</v>
          </cell>
        </row>
        <row r="6147">
          <cell r="A6147">
            <v>45467</v>
          </cell>
          <cell r="B6147">
            <v>33.209747543048152</v>
          </cell>
          <cell r="C6147">
            <v>33.408069610595703</v>
          </cell>
          <cell r="D6147">
            <v>32.885221773895061</v>
          </cell>
          <cell r="E6147">
            <v>33.408069610595703</v>
          </cell>
        </row>
        <row r="6148">
          <cell r="A6148">
            <v>45468</v>
          </cell>
          <cell r="B6148">
            <v>33.39904536490026</v>
          </cell>
          <cell r="C6148">
            <v>33.462147201097451</v>
          </cell>
          <cell r="D6148">
            <v>33.137621507059208</v>
          </cell>
          <cell r="E6148">
            <v>33.381015777587891</v>
          </cell>
        </row>
        <row r="6149">
          <cell r="A6149">
            <v>45469</v>
          </cell>
          <cell r="B6149">
            <v>33.173684298471457</v>
          </cell>
          <cell r="C6149">
            <v>33.462150849335274</v>
          </cell>
          <cell r="D6149">
            <v>33.092552866116471</v>
          </cell>
          <cell r="E6149">
            <v>33.435108184814453</v>
          </cell>
        </row>
        <row r="6150">
          <cell r="A6150">
            <v>45470</v>
          </cell>
          <cell r="B6150">
            <v>33.813722269864662</v>
          </cell>
          <cell r="C6150">
            <v>34.219379467948997</v>
          </cell>
          <cell r="D6150">
            <v>33.642446314581413</v>
          </cell>
          <cell r="E6150">
            <v>33.994014739990227</v>
          </cell>
        </row>
        <row r="6151">
          <cell r="A6151">
            <v>45471</v>
          </cell>
          <cell r="B6151">
            <v>34.075141892194011</v>
          </cell>
          <cell r="C6151">
            <v>34.408680684744382</v>
          </cell>
          <cell r="D6151">
            <v>33.99401046278529</v>
          </cell>
          <cell r="E6151">
            <v>34.300506591796882</v>
          </cell>
        </row>
        <row r="6152">
          <cell r="A6152">
            <v>45474</v>
          </cell>
          <cell r="B6152">
            <v>34.534890069118639</v>
          </cell>
          <cell r="C6152">
            <v>34.940543803963379</v>
          </cell>
          <cell r="D6152">
            <v>34.417699454780582</v>
          </cell>
          <cell r="E6152">
            <v>34.823356628417969</v>
          </cell>
        </row>
        <row r="6153">
          <cell r="A6153">
            <v>45475</v>
          </cell>
          <cell r="B6153">
            <v>35.00364559799511</v>
          </cell>
          <cell r="C6153">
            <v>35.247036439120087</v>
          </cell>
          <cell r="D6153">
            <v>34.652073790030848</v>
          </cell>
          <cell r="E6153">
            <v>34.715175628662109</v>
          </cell>
        </row>
        <row r="6154">
          <cell r="A6154">
            <v>45476</v>
          </cell>
          <cell r="B6154">
            <v>34.886461284829267</v>
          </cell>
          <cell r="C6154">
            <v>34.967592726095113</v>
          </cell>
          <cell r="D6154">
            <v>34.039087689654352</v>
          </cell>
          <cell r="E6154">
            <v>34.1112060546875</v>
          </cell>
        </row>
        <row r="6155">
          <cell r="A6155">
            <v>45477</v>
          </cell>
          <cell r="B6155">
            <v>34.165292403598443</v>
          </cell>
          <cell r="C6155">
            <v>34.219377734741713</v>
          </cell>
          <cell r="D6155">
            <v>33.462152149601913</v>
          </cell>
          <cell r="E6155">
            <v>33.642444610595703</v>
          </cell>
        </row>
        <row r="6156">
          <cell r="A6156">
            <v>45478</v>
          </cell>
          <cell r="B6156">
            <v>33.759636798991963</v>
          </cell>
          <cell r="C6156">
            <v>33.93992926838596</v>
          </cell>
          <cell r="D6156">
            <v>33.45314063266003</v>
          </cell>
          <cell r="E6156">
            <v>33.822738647460937</v>
          </cell>
        </row>
        <row r="6157">
          <cell r="A6157">
            <v>45481</v>
          </cell>
          <cell r="B6157">
            <v>33.786677056366599</v>
          </cell>
          <cell r="C6157">
            <v>34.724195079323103</v>
          </cell>
          <cell r="D6157">
            <v>33.615401113992696</v>
          </cell>
          <cell r="E6157">
            <v>34.652076721191413</v>
          </cell>
        </row>
        <row r="6158">
          <cell r="A6158">
            <v>45482</v>
          </cell>
          <cell r="B6158">
            <v>34.661095997219547</v>
          </cell>
          <cell r="C6158">
            <v>34.886460726149743</v>
          </cell>
          <cell r="D6158">
            <v>34.498833117286402</v>
          </cell>
          <cell r="E6158">
            <v>34.64306640625</v>
          </cell>
        </row>
        <row r="6159">
          <cell r="A6159">
            <v>45483</v>
          </cell>
          <cell r="B6159">
            <v>34.697149319913258</v>
          </cell>
          <cell r="C6159">
            <v>34.760251158254377</v>
          </cell>
          <cell r="D6159">
            <v>34.237403424808157</v>
          </cell>
          <cell r="E6159">
            <v>34.318534851074219</v>
          </cell>
        </row>
        <row r="6160">
          <cell r="A6160">
            <v>45484</v>
          </cell>
          <cell r="B6160">
            <v>34.39966769618205</v>
          </cell>
          <cell r="C6160">
            <v>34.661091573687791</v>
          </cell>
          <cell r="D6160">
            <v>34.35459544390681</v>
          </cell>
          <cell r="E6160">
            <v>34.55291748046875</v>
          </cell>
        </row>
        <row r="6161">
          <cell r="A6161">
            <v>45485</v>
          </cell>
          <cell r="B6161">
            <v>34.64306288793194</v>
          </cell>
          <cell r="C6161">
            <v>34.715177805693394</v>
          </cell>
          <cell r="D6161">
            <v>34.381639003612626</v>
          </cell>
          <cell r="E6161">
            <v>34.390655517578118</v>
          </cell>
        </row>
        <row r="6162">
          <cell r="A6162">
            <v>45488</v>
          </cell>
          <cell r="B6162">
            <v>34.525872858098708</v>
          </cell>
          <cell r="C6162">
            <v>34.913500434108599</v>
          </cell>
          <cell r="D6162">
            <v>34.435728349683991</v>
          </cell>
          <cell r="E6162">
            <v>34.706165313720703</v>
          </cell>
        </row>
        <row r="6163">
          <cell r="A6163">
            <v>45489</v>
          </cell>
          <cell r="B6163">
            <v>34.570944510421562</v>
          </cell>
          <cell r="C6163">
            <v>34.706164709482003</v>
          </cell>
          <cell r="D6163">
            <v>34.35459631847587</v>
          </cell>
          <cell r="E6163">
            <v>34.616020202636719</v>
          </cell>
        </row>
        <row r="6164">
          <cell r="A6164">
            <v>45490</v>
          </cell>
          <cell r="B6164">
            <v>34.643064070086943</v>
          </cell>
          <cell r="C6164">
            <v>34.877441859300149</v>
          </cell>
          <cell r="D6164">
            <v>34.561932635591482</v>
          </cell>
          <cell r="E6164">
            <v>34.796310424804688</v>
          </cell>
        </row>
        <row r="6165">
          <cell r="A6165">
            <v>45491</v>
          </cell>
          <cell r="B6165">
            <v>34.706165038085587</v>
          </cell>
          <cell r="C6165">
            <v>34.850398313679179</v>
          </cell>
          <cell r="D6165">
            <v>34.570944837744868</v>
          </cell>
          <cell r="E6165">
            <v>34.733207702636719</v>
          </cell>
        </row>
        <row r="6166">
          <cell r="A6166">
            <v>45492</v>
          </cell>
          <cell r="B6166">
            <v>34.706169259967439</v>
          </cell>
          <cell r="C6166">
            <v>34.949563586913271</v>
          </cell>
          <cell r="D6166">
            <v>34.607008226160652</v>
          </cell>
          <cell r="E6166">
            <v>34.877445220947273</v>
          </cell>
        </row>
        <row r="6167">
          <cell r="A6167">
            <v>45495</v>
          </cell>
          <cell r="B6167">
            <v>34.787294447697057</v>
          </cell>
          <cell r="C6167">
            <v>34.787294447697057</v>
          </cell>
          <cell r="D6167">
            <v>34.147259539392223</v>
          </cell>
          <cell r="E6167">
            <v>34.183315277099609</v>
          </cell>
        </row>
        <row r="6168">
          <cell r="A6168">
            <v>45496</v>
          </cell>
          <cell r="B6168">
            <v>34.183316746656423</v>
          </cell>
          <cell r="C6168">
            <v>34.255435102756309</v>
          </cell>
          <cell r="D6168">
            <v>33.741603851318359</v>
          </cell>
          <cell r="E6168">
            <v>33.741603851318359</v>
          </cell>
        </row>
        <row r="6169">
          <cell r="A6169">
            <v>45497</v>
          </cell>
          <cell r="B6169">
            <v>33.948941153013067</v>
          </cell>
          <cell r="C6169">
            <v>34.255437308588988</v>
          </cell>
          <cell r="D6169">
            <v>33.80470787031809</v>
          </cell>
          <cell r="E6169">
            <v>34.012042999267578</v>
          </cell>
        </row>
        <row r="6170">
          <cell r="A6170">
            <v>45498</v>
          </cell>
          <cell r="B6170">
            <v>33.858794441081933</v>
          </cell>
          <cell r="C6170">
            <v>34.030070378531761</v>
          </cell>
          <cell r="D6170">
            <v>33.59737055855917</v>
          </cell>
          <cell r="E6170">
            <v>33.966968536376953</v>
          </cell>
        </row>
        <row r="6171">
          <cell r="A6171">
            <v>45499</v>
          </cell>
          <cell r="B6171">
            <v>33.957954684067481</v>
          </cell>
          <cell r="C6171">
            <v>34.372628386319732</v>
          </cell>
          <cell r="D6171">
            <v>33.732589961910008</v>
          </cell>
          <cell r="E6171">
            <v>33.930912017822273</v>
          </cell>
        </row>
        <row r="6172">
          <cell r="A6172">
            <v>45502</v>
          </cell>
          <cell r="B6172">
            <v>33.81372044081332</v>
          </cell>
          <cell r="C6172">
            <v>34.00302941554115</v>
          </cell>
          <cell r="D6172">
            <v>32.83113014251164</v>
          </cell>
          <cell r="E6172">
            <v>33.245803833007812</v>
          </cell>
        </row>
        <row r="6173">
          <cell r="A6173">
            <v>45503</v>
          </cell>
          <cell r="B6173">
            <v>32.912260282776202</v>
          </cell>
          <cell r="C6173">
            <v>33.146641503677209</v>
          </cell>
          <cell r="D6173">
            <v>32.804086186325549</v>
          </cell>
          <cell r="E6173">
            <v>33.038467407226563</v>
          </cell>
        </row>
        <row r="6174">
          <cell r="A6174">
            <v>45504</v>
          </cell>
          <cell r="B6174">
            <v>33.399049854380223</v>
          </cell>
          <cell r="C6174">
            <v>33.723575592041023</v>
          </cell>
          <cell r="D6174">
            <v>33.317918419965018</v>
          </cell>
          <cell r="E6174">
            <v>33.723575592041023</v>
          </cell>
        </row>
        <row r="6175">
          <cell r="A6175">
            <v>45505</v>
          </cell>
          <cell r="B6175">
            <v>34.030070899109852</v>
          </cell>
          <cell r="C6175">
            <v>34.10218925627143</v>
          </cell>
          <cell r="D6175">
            <v>33.164671245926137</v>
          </cell>
          <cell r="E6175">
            <v>33.209743499755859</v>
          </cell>
        </row>
        <row r="6176">
          <cell r="A6176">
            <v>45506</v>
          </cell>
          <cell r="B6176">
            <v>33.101571327197597</v>
          </cell>
          <cell r="C6176">
            <v>33.173686249759101</v>
          </cell>
          <cell r="D6176">
            <v>32.209125518798828</v>
          </cell>
          <cell r="E6176">
            <v>32.209125518798828</v>
          </cell>
        </row>
        <row r="6177">
          <cell r="A6177">
            <v>45509</v>
          </cell>
          <cell r="B6177">
            <v>31.370765033094809</v>
          </cell>
          <cell r="C6177">
            <v>32.182079315185547</v>
          </cell>
          <cell r="D6177">
            <v>31.190472588319938</v>
          </cell>
          <cell r="E6177">
            <v>32.182079315185547</v>
          </cell>
        </row>
        <row r="6178">
          <cell r="A6178">
            <v>45510</v>
          </cell>
          <cell r="B6178">
            <v>32.091934383804087</v>
          </cell>
          <cell r="C6178">
            <v>33.047482023591947</v>
          </cell>
          <cell r="D6178">
            <v>31.857556590765469</v>
          </cell>
          <cell r="E6178">
            <v>32.740985870361328</v>
          </cell>
        </row>
        <row r="6179">
          <cell r="A6179">
            <v>45511</v>
          </cell>
          <cell r="B6179">
            <v>33.083542830276372</v>
          </cell>
          <cell r="C6179">
            <v>33.128615088216058</v>
          </cell>
          <cell r="D6179">
            <v>32.452520902742258</v>
          </cell>
          <cell r="E6179">
            <v>32.695915222167969</v>
          </cell>
        </row>
        <row r="6180">
          <cell r="A6180">
            <v>45512</v>
          </cell>
          <cell r="B6180">
            <v>32.768024436268313</v>
          </cell>
          <cell r="C6180">
            <v>33.308901753658411</v>
          </cell>
          <cell r="D6180">
            <v>32.596748510430523</v>
          </cell>
          <cell r="E6180">
            <v>33.218753814697273</v>
          </cell>
        </row>
        <row r="6181">
          <cell r="A6181">
            <v>45513</v>
          </cell>
          <cell r="B6181">
            <v>32.569710066844799</v>
          </cell>
          <cell r="C6181">
            <v>33.308906068111867</v>
          </cell>
          <cell r="D6181">
            <v>32.073908374110943</v>
          </cell>
          <cell r="E6181">
            <v>32.912261962890618</v>
          </cell>
        </row>
        <row r="6182">
          <cell r="A6182">
            <v>45516</v>
          </cell>
          <cell r="B6182">
            <v>33.173684276071853</v>
          </cell>
          <cell r="C6182">
            <v>34.08415962063993</v>
          </cell>
          <cell r="D6182">
            <v>33.173684276071853</v>
          </cell>
          <cell r="E6182">
            <v>33.660472869873047</v>
          </cell>
        </row>
        <row r="6183">
          <cell r="A6183">
            <v>45517</v>
          </cell>
          <cell r="B6183">
            <v>33.831747487500863</v>
          </cell>
          <cell r="C6183">
            <v>33.921895430307117</v>
          </cell>
          <cell r="D6183">
            <v>33.326932762955437</v>
          </cell>
          <cell r="E6183">
            <v>33.453136444091797</v>
          </cell>
        </row>
        <row r="6184">
          <cell r="A6184">
            <v>45518</v>
          </cell>
          <cell r="B6184">
            <v>33.525250350725933</v>
          </cell>
          <cell r="C6184">
            <v>34.255433190918637</v>
          </cell>
          <cell r="D6184">
            <v>33.498207688094013</v>
          </cell>
          <cell r="E6184">
            <v>34.039081573486328</v>
          </cell>
        </row>
        <row r="6185">
          <cell r="A6185">
            <v>45519</v>
          </cell>
          <cell r="B6185">
            <v>34.300507724623998</v>
          </cell>
          <cell r="C6185">
            <v>34.760253652721403</v>
          </cell>
          <cell r="D6185">
            <v>34.255435470973332</v>
          </cell>
          <cell r="E6185">
            <v>34.561931610107422</v>
          </cell>
        </row>
        <row r="6186">
          <cell r="A6186">
            <v>45520</v>
          </cell>
          <cell r="B6186">
            <v>34.408682246125522</v>
          </cell>
          <cell r="C6186">
            <v>34.949559612991507</v>
          </cell>
          <cell r="D6186">
            <v>34.282478558827897</v>
          </cell>
          <cell r="E6186">
            <v>34.706165313720703</v>
          </cell>
        </row>
        <row r="6187">
          <cell r="A6187">
            <v>45523</v>
          </cell>
          <cell r="B6187">
            <v>34.796309998662203</v>
          </cell>
          <cell r="C6187">
            <v>34.967589379828688</v>
          </cell>
          <cell r="D6187">
            <v>34.616020980918137</v>
          </cell>
          <cell r="E6187">
            <v>34.652076721191413</v>
          </cell>
        </row>
        <row r="6188">
          <cell r="A6188">
            <v>45524</v>
          </cell>
          <cell r="B6188">
            <v>34.706166499327423</v>
          </cell>
          <cell r="C6188">
            <v>34.868429371051072</v>
          </cell>
          <cell r="D6188">
            <v>34.156276038352033</v>
          </cell>
          <cell r="E6188">
            <v>34.516860961914062</v>
          </cell>
        </row>
        <row r="6189">
          <cell r="A6189">
            <v>45525</v>
          </cell>
          <cell r="B6189">
            <v>34.868428051591017</v>
          </cell>
          <cell r="C6189">
            <v>34.96758907375785</v>
          </cell>
          <cell r="D6189">
            <v>34.201346999882148</v>
          </cell>
          <cell r="E6189">
            <v>34.309524536132813</v>
          </cell>
        </row>
        <row r="6190">
          <cell r="A6190">
            <v>45526</v>
          </cell>
          <cell r="B6190">
            <v>34.562812602207138</v>
          </cell>
          <cell r="C6190">
            <v>34.581355308652398</v>
          </cell>
          <cell r="D6190">
            <v>34.173426376835572</v>
          </cell>
          <cell r="E6190">
            <v>34.414474487304688</v>
          </cell>
        </row>
        <row r="6191">
          <cell r="A6191">
            <v>45527</v>
          </cell>
          <cell r="B6191">
            <v>34.646251044275083</v>
          </cell>
          <cell r="C6191">
            <v>34.794589150748934</v>
          </cell>
          <cell r="D6191">
            <v>34.201236724853523</v>
          </cell>
          <cell r="E6191">
            <v>34.201236724853523</v>
          </cell>
        </row>
        <row r="6192">
          <cell r="A6192">
            <v>45530</v>
          </cell>
          <cell r="B6192">
            <v>35.100537509815759</v>
          </cell>
          <cell r="C6192">
            <v>36.722987051598977</v>
          </cell>
          <cell r="D6192">
            <v>34.961468991570612</v>
          </cell>
          <cell r="E6192">
            <v>36.685901641845703</v>
          </cell>
        </row>
        <row r="6193">
          <cell r="A6193">
            <v>45531</v>
          </cell>
          <cell r="B6193">
            <v>36.389223573304243</v>
          </cell>
          <cell r="C6193">
            <v>36.500476260206462</v>
          </cell>
          <cell r="D6193">
            <v>36.111090087719091</v>
          </cell>
          <cell r="E6193">
            <v>36.194530487060547</v>
          </cell>
        </row>
        <row r="6194">
          <cell r="A6194">
            <v>45532</v>
          </cell>
          <cell r="B6194">
            <v>36.10182322529019</v>
          </cell>
          <cell r="C6194">
            <v>36.954770070480869</v>
          </cell>
          <cell r="D6194">
            <v>35.953485104821347</v>
          </cell>
          <cell r="E6194">
            <v>36.713718414306641</v>
          </cell>
        </row>
        <row r="6195">
          <cell r="A6195">
            <v>45533</v>
          </cell>
          <cell r="B6195">
            <v>36.760074198463492</v>
          </cell>
          <cell r="C6195">
            <v>36.926955013579963</v>
          </cell>
          <cell r="D6195">
            <v>36.417039447024372</v>
          </cell>
          <cell r="E6195">
            <v>36.463397979736328</v>
          </cell>
        </row>
        <row r="6196">
          <cell r="A6196">
            <v>45534</v>
          </cell>
          <cell r="B6196">
            <v>36.36141186049705</v>
          </cell>
          <cell r="C6196">
            <v>36.760071159578928</v>
          </cell>
          <cell r="D6196">
            <v>36.046192962075537</v>
          </cell>
          <cell r="E6196">
            <v>36.500476837158203</v>
          </cell>
        </row>
        <row r="6197">
          <cell r="A6197">
            <v>45537</v>
          </cell>
          <cell r="B6197">
            <v>36.463397147895122</v>
          </cell>
          <cell r="C6197">
            <v>36.528294848219957</v>
          </cell>
          <cell r="D6197">
            <v>36.055464703956837</v>
          </cell>
          <cell r="E6197">
            <v>36.157447814941413</v>
          </cell>
        </row>
        <row r="6198">
          <cell r="A6198">
            <v>45538</v>
          </cell>
          <cell r="B6198">
            <v>35.9627542049003</v>
          </cell>
          <cell r="C6198">
            <v>35.990566494171702</v>
          </cell>
          <cell r="D6198">
            <v>35.582637592667218</v>
          </cell>
          <cell r="E6198">
            <v>35.721702575683587</v>
          </cell>
        </row>
        <row r="6199">
          <cell r="A6199">
            <v>45539</v>
          </cell>
          <cell r="B6199">
            <v>35.916399620869143</v>
          </cell>
          <cell r="C6199">
            <v>36.083276895063307</v>
          </cell>
          <cell r="D6199">
            <v>35.712433399457097</v>
          </cell>
          <cell r="E6199">
            <v>35.730976104736328</v>
          </cell>
        </row>
        <row r="6200">
          <cell r="A6200">
            <v>45540</v>
          </cell>
          <cell r="B6200">
            <v>35.832956829018983</v>
          </cell>
          <cell r="C6200">
            <v>36.055462204232278</v>
          </cell>
          <cell r="D6200">
            <v>35.508464813232422</v>
          </cell>
          <cell r="E6200">
            <v>35.508464813232422</v>
          </cell>
        </row>
        <row r="6201">
          <cell r="A6201">
            <v>45541</v>
          </cell>
          <cell r="B6201">
            <v>35.573366507721559</v>
          </cell>
          <cell r="C6201">
            <v>35.647537332236027</v>
          </cell>
          <cell r="D6201">
            <v>34.738965951891203</v>
          </cell>
          <cell r="E6201">
            <v>34.813133239746087</v>
          </cell>
        </row>
        <row r="6202">
          <cell r="A6202">
            <v>45544</v>
          </cell>
          <cell r="B6202">
            <v>35.08199605222336</v>
          </cell>
          <cell r="C6202">
            <v>35.462112674060641</v>
          </cell>
          <cell r="D6202">
            <v>34.868760243549723</v>
          </cell>
          <cell r="E6202">
            <v>35.193248748779297</v>
          </cell>
        </row>
        <row r="6203">
          <cell r="A6203">
            <v>45545</v>
          </cell>
          <cell r="B6203">
            <v>35.156162897845313</v>
          </cell>
          <cell r="C6203">
            <v>35.156162897845313</v>
          </cell>
          <cell r="D6203">
            <v>34.303219673822447</v>
          </cell>
          <cell r="E6203">
            <v>34.609169006347663</v>
          </cell>
        </row>
        <row r="6204">
          <cell r="A6204">
            <v>45546</v>
          </cell>
          <cell r="B6204">
            <v>35.007823702300549</v>
          </cell>
          <cell r="C6204">
            <v>35.072724937173568</v>
          </cell>
          <cell r="D6204">
            <v>34.18269279358968</v>
          </cell>
          <cell r="E6204">
            <v>34.57208251953125</v>
          </cell>
        </row>
        <row r="6205">
          <cell r="A6205">
            <v>45547</v>
          </cell>
          <cell r="B6205">
            <v>34.572083215222541</v>
          </cell>
          <cell r="C6205">
            <v>34.599895504542573</v>
          </cell>
          <cell r="D6205">
            <v>34.071440787505843</v>
          </cell>
          <cell r="E6205">
            <v>34.182693481445312</v>
          </cell>
        </row>
        <row r="6206">
          <cell r="A6206">
            <v>45548</v>
          </cell>
          <cell r="B6206">
            <v>34.405202058274817</v>
          </cell>
          <cell r="C6206">
            <v>34.813130956369832</v>
          </cell>
          <cell r="D6206">
            <v>33.923102340530157</v>
          </cell>
          <cell r="E6206">
            <v>34.02508544921875</v>
          </cell>
        </row>
        <row r="6207">
          <cell r="A6207">
            <v>45551</v>
          </cell>
          <cell r="B6207">
            <v>34.525729187353811</v>
          </cell>
          <cell r="C6207">
            <v>34.970743512229298</v>
          </cell>
          <cell r="D6207">
            <v>34.451558364878153</v>
          </cell>
          <cell r="E6207">
            <v>34.497913360595703</v>
          </cell>
        </row>
        <row r="6208">
          <cell r="A6208">
            <v>45552</v>
          </cell>
          <cell r="B6208">
            <v>34.460827608711497</v>
          </cell>
          <cell r="C6208">
            <v>34.479370314147118</v>
          </cell>
          <cell r="D6208">
            <v>34.025086409282508</v>
          </cell>
          <cell r="E6208">
            <v>34.340305328369141</v>
          </cell>
        </row>
        <row r="6209">
          <cell r="A6209">
            <v>45553</v>
          </cell>
          <cell r="B6209">
            <v>34.219776104124577</v>
          </cell>
          <cell r="C6209">
            <v>34.23831880771391</v>
          </cell>
          <cell r="D6209">
            <v>33.515171051025391</v>
          </cell>
          <cell r="E6209">
            <v>33.515171051025391</v>
          </cell>
        </row>
        <row r="6210">
          <cell r="A6210">
            <v>45554</v>
          </cell>
          <cell r="B6210">
            <v>33.904560201789373</v>
          </cell>
          <cell r="C6210">
            <v>34.099253301631848</v>
          </cell>
          <cell r="D6210">
            <v>33.552255875889117</v>
          </cell>
          <cell r="E6210">
            <v>33.626426696777337</v>
          </cell>
        </row>
        <row r="6211">
          <cell r="A6211">
            <v>45555</v>
          </cell>
          <cell r="B6211">
            <v>33.626426288552757</v>
          </cell>
          <cell r="C6211">
            <v>33.746952102703233</v>
          </cell>
          <cell r="D6211">
            <v>33.441002775242652</v>
          </cell>
          <cell r="E6211">
            <v>33.617153167724609</v>
          </cell>
        </row>
        <row r="6212">
          <cell r="A6212">
            <v>45558</v>
          </cell>
          <cell r="B6212">
            <v>33.737677093787113</v>
          </cell>
          <cell r="C6212">
            <v>34.266131778318019</v>
          </cell>
          <cell r="D6212">
            <v>33.580069415122423</v>
          </cell>
          <cell r="E6212">
            <v>33.960186004638672</v>
          </cell>
        </row>
        <row r="6213">
          <cell r="A6213">
            <v>45559</v>
          </cell>
          <cell r="B6213">
            <v>34.516452788617421</v>
          </cell>
          <cell r="C6213">
            <v>34.590623604049988</v>
          </cell>
          <cell r="D6213">
            <v>34.043626218541739</v>
          </cell>
          <cell r="E6213">
            <v>34.099250793457031</v>
          </cell>
        </row>
        <row r="6214">
          <cell r="A6214">
            <v>45560</v>
          </cell>
          <cell r="B6214">
            <v>34.395930038159328</v>
          </cell>
          <cell r="C6214">
            <v>34.701879374015483</v>
          </cell>
          <cell r="D6214">
            <v>34.266134636278338</v>
          </cell>
          <cell r="E6214">
            <v>34.349575042724609</v>
          </cell>
        </row>
        <row r="6215">
          <cell r="A6215">
            <v>45561</v>
          </cell>
          <cell r="B6215">
            <v>34.229048153393549</v>
          </cell>
          <cell r="C6215">
            <v>34.229048153393549</v>
          </cell>
          <cell r="D6215">
            <v>33.348292657736167</v>
          </cell>
          <cell r="E6215">
            <v>33.607883453369141</v>
          </cell>
        </row>
        <row r="6216">
          <cell r="A6216">
            <v>45562</v>
          </cell>
          <cell r="B6216">
            <v>33.7284095928241</v>
          </cell>
          <cell r="C6216">
            <v>33.7284095928241</v>
          </cell>
          <cell r="D6216">
            <v>33.31120756962769</v>
          </cell>
          <cell r="E6216">
            <v>33.47808837890625</v>
          </cell>
        </row>
        <row r="6217">
          <cell r="A6217">
            <v>45565</v>
          </cell>
          <cell r="B6217">
            <v>33.524444501193081</v>
          </cell>
          <cell r="C6217">
            <v>33.635697198901852</v>
          </cell>
          <cell r="D6217">
            <v>33.301935569116047</v>
          </cell>
          <cell r="E6217">
            <v>33.3853759765625</v>
          </cell>
        </row>
        <row r="6218">
          <cell r="A6218">
            <v>45566</v>
          </cell>
          <cell r="B6218">
            <v>33.385377467100923</v>
          </cell>
          <cell r="C6218">
            <v>34.785321750465073</v>
          </cell>
          <cell r="D6218">
            <v>33.218500181417028</v>
          </cell>
          <cell r="E6218">
            <v>34.275409698486328</v>
          </cell>
        </row>
        <row r="6219">
          <cell r="A6219">
            <v>45567</v>
          </cell>
          <cell r="B6219">
            <v>34.998555010367767</v>
          </cell>
          <cell r="C6219">
            <v>35.165435820502267</v>
          </cell>
          <cell r="D6219">
            <v>34.627707979700119</v>
          </cell>
          <cell r="E6219">
            <v>34.748233795166023</v>
          </cell>
        </row>
        <row r="6220">
          <cell r="A6220">
            <v>45568</v>
          </cell>
          <cell r="B6220">
            <v>34.711148484040457</v>
          </cell>
          <cell r="C6220">
            <v>35.267419031632862</v>
          </cell>
          <cell r="D6220">
            <v>34.4979126786275</v>
          </cell>
          <cell r="E6220">
            <v>35.174705505371087</v>
          </cell>
        </row>
        <row r="6221">
          <cell r="A6221">
            <v>45569</v>
          </cell>
          <cell r="B6221">
            <v>35.36940355563241</v>
          </cell>
          <cell r="C6221">
            <v>35.415758552286043</v>
          </cell>
          <cell r="D6221">
            <v>34.924385685110813</v>
          </cell>
          <cell r="E6221">
            <v>35.081996917724609</v>
          </cell>
        </row>
        <row r="6222">
          <cell r="A6222">
            <v>45572</v>
          </cell>
          <cell r="B6222">
            <v>35.267418467689403</v>
          </cell>
          <cell r="C6222">
            <v>35.582637378620092</v>
          </cell>
          <cell r="D6222">
            <v>35.137623069657813</v>
          </cell>
          <cell r="E6222">
            <v>35.5733642578125</v>
          </cell>
        </row>
        <row r="6223">
          <cell r="A6223">
            <v>45573</v>
          </cell>
          <cell r="B6223">
            <v>34.738967151908007</v>
          </cell>
          <cell r="C6223">
            <v>34.998557973356768</v>
          </cell>
          <cell r="D6223">
            <v>34.72042444513886</v>
          </cell>
          <cell r="E6223">
            <v>34.859489440917969</v>
          </cell>
        </row>
        <row r="6224">
          <cell r="A6224">
            <v>45574</v>
          </cell>
          <cell r="B6224">
            <v>34.646251878444993</v>
          </cell>
          <cell r="C6224">
            <v>34.785320403901039</v>
          </cell>
          <cell r="D6224">
            <v>34.312490246678053</v>
          </cell>
          <cell r="E6224">
            <v>34.507186889648437</v>
          </cell>
        </row>
        <row r="6225">
          <cell r="A6225">
            <v>45575</v>
          </cell>
          <cell r="B6225">
            <v>34.674067127963511</v>
          </cell>
          <cell r="C6225">
            <v>34.989286048641702</v>
          </cell>
          <cell r="D6225">
            <v>34.599896305846542</v>
          </cell>
          <cell r="E6225">
            <v>34.905845642089837</v>
          </cell>
        </row>
        <row r="6226">
          <cell r="A6226">
            <v>45576</v>
          </cell>
          <cell r="B6226">
            <v>34.859486164602522</v>
          </cell>
          <cell r="C6226">
            <v>34.905844695498168</v>
          </cell>
          <cell r="D6226">
            <v>34.599895367551738</v>
          </cell>
          <cell r="E6226">
            <v>34.878028869628913</v>
          </cell>
        </row>
        <row r="6227">
          <cell r="A6227">
            <v>45579</v>
          </cell>
          <cell r="B6227">
            <v>34.738966156085041</v>
          </cell>
          <cell r="C6227">
            <v>35.137625498544693</v>
          </cell>
          <cell r="D6227">
            <v>34.627709918659377</v>
          </cell>
          <cell r="E6227">
            <v>34.961471557617187</v>
          </cell>
        </row>
        <row r="6228">
          <cell r="A6228">
            <v>45580</v>
          </cell>
          <cell r="B6228">
            <v>34.497914510008641</v>
          </cell>
          <cell r="C6228">
            <v>34.683338035716297</v>
          </cell>
          <cell r="D6228">
            <v>34.358849518222591</v>
          </cell>
          <cell r="E6228">
            <v>34.674068450927727</v>
          </cell>
        </row>
        <row r="6229">
          <cell r="A6229">
            <v>45581</v>
          </cell>
          <cell r="B6229">
            <v>34.813132282798279</v>
          </cell>
          <cell r="C6229">
            <v>34.840948109556393</v>
          </cell>
          <cell r="D6229">
            <v>34.47937065497679</v>
          </cell>
          <cell r="E6229">
            <v>34.497913360595703</v>
          </cell>
        </row>
        <row r="6230">
          <cell r="A6230">
            <v>45582</v>
          </cell>
          <cell r="B6230">
            <v>34.49791017837282</v>
          </cell>
          <cell r="C6230">
            <v>34.49791017837282</v>
          </cell>
          <cell r="D6230">
            <v>34.015810486730267</v>
          </cell>
          <cell r="E6230">
            <v>34.238319396972663</v>
          </cell>
        </row>
        <row r="6231">
          <cell r="A6231">
            <v>45583</v>
          </cell>
          <cell r="B6231">
            <v>34.284675789333292</v>
          </cell>
          <cell r="C6231">
            <v>34.368116192001288</v>
          </cell>
          <cell r="D6231">
            <v>33.756221084655778</v>
          </cell>
          <cell r="E6231">
            <v>34.145610809326172</v>
          </cell>
        </row>
        <row r="6232">
          <cell r="A6232">
            <v>45586</v>
          </cell>
          <cell r="B6232">
            <v>34.303218973094019</v>
          </cell>
          <cell r="C6232">
            <v>34.349573967077148</v>
          </cell>
          <cell r="D6232">
            <v>33.561528459386018</v>
          </cell>
          <cell r="E6232">
            <v>33.607883453369141</v>
          </cell>
        </row>
        <row r="6233">
          <cell r="A6233">
            <v>45587</v>
          </cell>
          <cell r="B6233">
            <v>33.561528783545533</v>
          </cell>
          <cell r="C6233">
            <v>33.654238772407233</v>
          </cell>
          <cell r="D6233">
            <v>33.366835684940327</v>
          </cell>
          <cell r="E6233">
            <v>33.47808837890625</v>
          </cell>
        </row>
        <row r="6234">
          <cell r="A6234">
            <v>45588</v>
          </cell>
          <cell r="B6234">
            <v>33.292664892061993</v>
          </cell>
          <cell r="C6234">
            <v>33.320477181411633</v>
          </cell>
          <cell r="D6234">
            <v>32.977445978348342</v>
          </cell>
          <cell r="E6234">
            <v>33.060886383056641</v>
          </cell>
        </row>
        <row r="6235">
          <cell r="A6235">
            <v>45589</v>
          </cell>
          <cell r="B6235">
            <v>33.237039140135487</v>
          </cell>
          <cell r="C6235">
            <v>33.403919961418723</v>
          </cell>
          <cell r="D6235">
            <v>32.968178738432186</v>
          </cell>
          <cell r="E6235">
            <v>33.283397674560547</v>
          </cell>
        </row>
        <row r="6236">
          <cell r="A6236">
            <v>45590</v>
          </cell>
          <cell r="B6236">
            <v>33.339017135256277</v>
          </cell>
          <cell r="C6236">
            <v>33.830389938725858</v>
          </cell>
          <cell r="D6236">
            <v>33.237034033844488</v>
          </cell>
          <cell r="E6236">
            <v>33.515171051025391</v>
          </cell>
        </row>
        <row r="6237">
          <cell r="A6237">
            <v>45593</v>
          </cell>
          <cell r="B6237">
            <v>32.903278137958416</v>
          </cell>
          <cell r="C6237">
            <v>33.496630545109838</v>
          </cell>
          <cell r="D6237">
            <v>32.764209620243847</v>
          </cell>
          <cell r="E6237">
            <v>33.459545135498047</v>
          </cell>
        </row>
        <row r="6238">
          <cell r="A6238">
            <v>45594</v>
          </cell>
          <cell r="B6238">
            <v>33.682055731551714</v>
          </cell>
          <cell r="C6238">
            <v>33.765492602338661</v>
          </cell>
          <cell r="D6238">
            <v>33.190682871407283</v>
          </cell>
          <cell r="E6238">
            <v>33.3853759765625</v>
          </cell>
        </row>
        <row r="6239">
          <cell r="A6239">
            <v>45595</v>
          </cell>
          <cell r="B6239">
            <v>33.48735887945891</v>
          </cell>
          <cell r="C6239">
            <v>33.719137394614798</v>
          </cell>
          <cell r="D6239">
            <v>33.237037658691413</v>
          </cell>
          <cell r="E6239">
            <v>33.237037658691413</v>
          </cell>
        </row>
        <row r="6240">
          <cell r="A6240">
            <v>45596</v>
          </cell>
          <cell r="B6240">
            <v>33.255578165447623</v>
          </cell>
          <cell r="C6240">
            <v>33.422458968258468</v>
          </cell>
          <cell r="D6240">
            <v>33.033072786139293</v>
          </cell>
          <cell r="E6240">
            <v>33.29266357421875</v>
          </cell>
        </row>
        <row r="6241">
          <cell r="A6241">
            <v>45597</v>
          </cell>
          <cell r="B6241">
            <v>33.561530291161553</v>
          </cell>
          <cell r="C6241">
            <v>33.719137986638209</v>
          </cell>
          <cell r="D6241">
            <v>32.72712620728651</v>
          </cell>
          <cell r="E6241">
            <v>32.83837890625</v>
          </cell>
        </row>
        <row r="6242">
          <cell r="A6242">
            <v>45600</v>
          </cell>
          <cell r="B6242">
            <v>33.283395091851382</v>
          </cell>
          <cell r="C6242">
            <v>33.329750086019772</v>
          </cell>
          <cell r="D6242">
            <v>32.801295371849541</v>
          </cell>
          <cell r="E6242">
            <v>32.912548065185547</v>
          </cell>
        </row>
        <row r="6243">
          <cell r="A6243">
            <v>45601</v>
          </cell>
          <cell r="B6243">
            <v>32.91254906073722</v>
          </cell>
          <cell r="C6243">
            <v>33.005259051878333</v>
          </cell>
          <cell r="D6243">
            <v>32.476804321723193</v>
          </cell>
          <cell r="E6243">
            <v>32.810565948486328</v>
          </cell>
        </row>
        <row r="6244">
          <cell r="A6244">
            <v>45602</v>
          </cell>
          <cell r="B6244">
            <v>32.495347431192897</v>
          </cell>
          <cell r="C6244">
            <v>32.875464058251353</v>
          </cell>
          <cell r="D6244">
            <v>32.486077846627353</v>
          </cell>
          <cell r="E6244">
            <v>32.819839477539063</v>
          </cell>
        </row>
        <row r="6245">
          <cell r="A6245">
            <v>45603</v>
          </cell>
          <cell r="B6245">
            <v>32.903278611127831</v>
          </cell>
          <cell r="C6245">
            <v>33.274122102600771</v>
          </cell>
          <cell r="D6245">
            <v>32.699312391989118</v>
          </cell>
          <cell r="E6245">
            <v>32.921817779541023</v>
          </cell>
        </row>
        <row r="6246">
          <cell r="A6246">
            <v>45604</v>
          </cell>
          <cell r="B6246">
            <v>33.23703847833908</v>
          </cell>
          <cell r="C6246">
            <v>33.672783229308948</v>
          </cell>
          <cell r="D6246">
            <v>32.94963537592028</v>
          </cell>
          <cell r="E6246">
            <v>33.542987823486328</v>
          </cell>
        </row>
        <row r="6247">
          <cell r="A6247">
            <v>45607</v>
          </cell>
          <cell r="B6247">
            <v>33.366835362661291</v>
          </cell>
          <cell r="C6247">
            <v>33.765491140243633</v>
          </cell>
          <cell r="D6247">
            <v>33.283394958827927</v>
          </cell>
          <cell r="E6247">
            <v>33.607883453369141</v>
          </cell>
        </row>
        <row r="6248">
          <cell r="A6248">
            <v>45608</v>
          </cell>
          <cell r="B6248">
            <v>33.709864713888521</v>
          </cell>
          <cell r="C6248">
            <v>34.405200195489662</v>
          </cell>
          <cell r="D6248">
            <v>33.691322009980063</v>
          </cell>
          <cell r="E6248">
            <v>34.238319396972663</v>
          </cell>
        </row>
        <row r="6249">
          <cell r="A6249">
            <v>45609</v>
          </cell>
          <cell r="B6249">
            <v>34.256864710792421</v>
          </cell>
          <cell r="C6249">
            <v>34.368117406059987</v>
          </cell>
          <cell r="D6249">
            <v>33.867474972366779</v>
          </cell>
          <cell r="E6249">
            <v>34.191967010498047</v>
          </cell>
        </row>
        <row r="6250">
          <cell r="A6250">
            <v>45610</v>
          </cell>
          <cell r="B6250">
            <v>34.229051032327419</v>
          </cell>
          <cell r="C6250">
            <v>34.609171210274432</v>
          </cell>
          <cell r="D6250">
            <v>34.17342644953294</v>
          </cell>
          <cell r="E6250">
            <v>34.553543090820312</v>
          </cell>
        </row>
        <row r="6251">
          <cell r="A6251">
            <v>45614</v>
          </cell>
          <cell r="B6251">
            <v>34.488642206783467</v>
          </cell>
          <cell r="C6251">
            <v>35.50846621280246</v>
          </cell>
          <cell r="D6251">
            <v>34.488642206783467</v>
          </cell>
          <cell r="E6251">
            <v>35.415756225585937</v>
          </cell>
        </row>
        <row r="6252">
          <cell r="A6252">
            <v>45615</v>
          </cell>
          <cell r="B6252">
            <v>35.323043938959167</v>
          </cell>
          <cell r="C6252">
            <v>35.508467456546299</v>
          </cell>
          <cell r="D6252">
            <v>34.905845445212442</v>
          </cell>
          <cell r="E6252">
            <v>35.044910430908203</v>
          </cell>
        </row>
        <row r="6253">
          <cell r="A6253">
            <v>45617</v>
          </cell>
          <cell r="B6253">
            <v>35.202520662306881</v>
          </cell>
          <cell r="C6253">
            <v>35.350858764846087</v>
          </cell>
          <cell r="D6253">
            <v>34.813130932729358</v>
          </cell>
          <cell r="E6253">
            <v>35.146892547607422</v>
          </cell>
        </row>
        <row r="6254">
          <cell r="A6254">
            <v>45618</v>
          </cell>
          <cell r="B6254">
            <v>35.888582931712087</v>
          </cell>
          <cell r="C6254">
            <v>36.926953182425358</v>
          </cell>
          <cell r="D6254">
            <v>35.666077547030177</v>
          </cell>
          <cell r="E6254">
            <v>36.546833038330078</v>
          </cell>
        </row>
        <row r="6255">
          <cell r="A6255">
            <v>45621</v>
          </cell>
          <cell r="B6255">
            <v>36.509752896688333</v>
          </cell>
          <cell r="C6255">
            <v>36.954767223814919</v>
          </cell>
          <cell r="D6255">
            <v>36.296517085981392</v>
          </cell>
          <cell r="E6255">
            <v>36.324329376220703</v>
          </cell>
        </row>
        <row r="6256">
          <cell r="A6256">
            <v>45622</v>
          </cell>
          <cell r="B6256">
            <v>36.491208978671693</v>
          </cell>
          <cell r="C6256">
            <v>36.630273961907797</v>
          </cell>
          <cell r="D6256">
            <v>36.213075475540101</v>
          </cell>
          <cell r="E6256">
            <v>36.277973175048828</v>
          </cell>
        </row>
        <row r="6257">
          <cell r="A6257">
            <v>45623</v>
          </cell>
          <cell r="B6257">
            <v>36.342871200860152</v>
          </cell>
          <cell r="C6257">
            <v>36.491209306306139</v>
          </cell>
          <cell r="D6257">
            <v>35.925669174087261</v>
          </cell>
          <cell r="E6257">
            <v>36.148178100585937</v>
          </cell>
        </row>
        <row r="6258">
          <cell r="A6258">
            <v>45624</v>
          </cell>
          <cell r="B6258">
            <v>35.981298534197357</v>
          </cell>
          <cell r="C6258">
            <v>36.435582450547429</v>
          </cell>
          <cell r="D6258">
            <v>35.582639198901028</v>
          </cell>
          <cell r="E6258">
            <v>35.777332305908203</v>
          </cell>
        </row>
        <row r="6259">
          <cell r="A6259">
            <v>45625</v>
          </cell>
          <cell r="B6259">
            <v>35.693892179596332</v>
          </cell>
          <cell r="C6259">
            <v>36.36141545078997</v>
          </cell>
          <cell r="D6259">
            <v>35.610451770697132</v>
          </cell>
          <cell r="E6259">
            <v>36.064739227294922</v>
          </cell>
        </row>
        <row r="6260">
          <cell r="A6260">
            <v>45628</v>
          </cell>
          <cell r="B6260">
            <v>36.064737906299989</v>
          </cell>
          <cell r="C6260">
            <v>36.528294930614067</v>
          </cell>
          <cell r="D6260">
            <v>35.944212089713687</v>
          </cell>
          <cell r="E6260">
            <v>36.296516418457031</v>
          </cell>
        </row>
        <row r="6261">
          <cell r="A6261">
            <v>45629</v>
          </cell>
          <cell r="B6261">
            <v>36.52829601900148</v>
          </cell>
          <cell r="C6261">
            <v>36.621006011962891</v>
          </cell>
          <cell r="D6261">
            <v>36.231619797533533</v>
          </cell>
          <cell r="E6261">
            <v>36.621006011962891</v>
          </cell>
        </row>
        <row r="6262">
          <cell r="A6262">
            <v>45630</v>
          </cell>
          <cell r="B6262">
            <v>36.621007348321797</v>
          </cell>
          <cell r="C6262">
            <v>36.95476899381763</v>
          </cell>
          <cell r="D6262">
            <v>36.138907586678918</v>
          </cell>
          <cell r="E6262">
            <v>36.389228820800781</v>
          </cell>
        </row>
        <row r="6263">
          <cell r="A6263">
            <v>45631</v>
          </cell>
          <cell r="B6263">
            <v>36.519022569446143</v>
          </cell>
          <cell r="C6263">
            <v>36.908412317034873</v>
          </cell>
          <cell r="D6263">
            <v>36.352141754288041</v>
          </cell>
          <cell r="E6263">
            <v>36.750801086425781</v>
          </cell>
        </row>
        <row r="6264">
          <cell r="A6264">
            <v>45632</v>
          </cell>
          <cell r="B6264">
            <v>36.750800917399857</v>
          </cell>
          <cell r="C6264">
            <v>36.806429034416553</v>
          </cell>
          <cell r="D6264">
            <v>36.12036307118202</v>
          </cell>
          <cell r="E6264">
            <v>36.185260772705078</v>
          </cell>
        </row>
        <row r="6265">
          <cell r="A6265">
            <v>45635</v>
          </cell>
          <cell r="B6265">
            <v>36.509751758301128</v>
          </cell>
          <cell r="C6265">
            <v>37.242169159488967</v>
          </cell>
          <cell r="D6265">
            <v>36.491209053166592</v>
          </cell>
          <cell r="E6265">
            <v>37.121646881103523</v>
          </cell>
        </row>
        <row r="6266">
          <cell r="A6266">
            <v>45636</v>
          </cell>
          <cell r="B6266">
            <v>37.362694779299268</v>
          </cell>
          <cell r="C6266">
            <v>37.483220593714307</v>
          </cell>
          <cell r="D6266">
            <v>37.186544386430633</v>
          </cell>
          <cell r="E6266">
            <v>37.260711669921882</v>
          </cell>
        </row>
        <row r="6267">
          <cell r="A6267">
            <v>45637</v>
          </cell>
          <cell r="B6267">
            <v>37.409052340237857</v>
          </cell>
          <cell r="C6267">
            <v>37.789168977941493</v>
          </cell>
          <cell r="D6267">
            <v>37.038208824018987</v>
          </cell>
          <cell r="E6267">
            <v>37.631561279296882</v>
          </cell>
        </row>
        <row r="6268">
          <cell r="A6268">
            <v>45638</v>
          </cell>
          <cell r="B6268">
            <v>37.324773774892563</v>
          </cell>
          <cell r="C6268">
            <v>37.488646269675357</v>
          </cell>
          <cell r="D6268">
            <v>36.746391827874731</v>
          </cell>
          <cell r="E6268">
            <v>36.958465576171882</v>
          </cell>
        </row>
        <row r="6269">
          <cell r="A6269">
            <v>45639</v>
          </cell>
          <cell r="B6269">
            <v>37.209094930412839</v>
          </cell>
          <cell r="C6269">
            <v>37.334411569681563</v>
          </cell>
          <cell r="D6269">
            <v>36.553597601184727</v>
          </cell>
          <cell r="E6269">
            <v>36.72711181640625</v>
          </cell>
        </row>
        <row r="6270">
          <cell r="A6270">
            <v>45642</v>
          </cell>
          <cell r="B6270">
            <v>36.813867524403619</v>
          </cell>
          <cell r="C6270">
            <v>36.881344863620001</v>
          </cell>
          <cell r="D6270">
            <v>36.466842784393329</v>
          </cell>
          <cell r="E6270">
            <v>36.5728759765625</v>
          </cell>
        </row>
        <row r="6271">
          <cell r="A6271">
            <v>45643</v>
          </cell>
          <cell r="B6271">
            <v>36.572874399230983</v>
          </cell>
          <cell r="C6271">
            <v>37.103058723406782</v>
          </cell>
          <cell r="D6271">
            <v>36.466841211634858</v>
          </cell>
          <cell r="E6271">
            <v>36.919902801513672</v>
          </cell>
        </row>
        <row r="6272">
          <cell r="A6272">
            <v>45644</v>
          </cell>
          <cell r="B6272">
            <v>36.900624693309943</v>
          </cell>
          <cell r="C6272">
            <v>37.016303284088387</v>
          </cell>
          <cell r="D6272">
            <v>35.965579986572273</v>
          </cell>
          <cell r="E6272">
            <v>35.965579986572273</v>
          </cell>
        </row>
        <row r="6273">
          <cell r="A6273">
            <v>45645</v>
          </cell>
          <cell r="B6273">
            <v>36.302966987281287</v>
          </cell>
          <cell r="C6273">
            <v>36.563238302853783</v>
          </cell>
          <cell r="D6273">
            <v>35.647469676337103</v>
          </cell>
          <cell r="E6273">
            <v>35.82098388671875</v>
          </cell>
        </row>
        <row r="6274">
          <cell r="A6274">
            <v>45646</v>
          </cell>
          <cell r="B6274">
            <v>35.820982783976937</v>
          </cell>
          <cell r="C6274">
            <v>36.004135032746277</v>
          </cell>
          <cell r="D6274">
            <v>35.387197271376799</v>
          </cell>
          <cell r="E6274">
            <v>35.522151947021477</v>
          </cell>
        </row>
        <row r="6275">
          <cell r="A6275">
            <v>45649</v>
          </cell>
          <cell r="B6275">
            <v>35.666750184318381</v>
          </cell>
          <cell r="C6275">
            <v>35.714947759930411</v>
          </cell>
          <cell r="D6275">
            <v>35.39684081909958</v>
          </cell>
          <cell r="E6275">
            <v>35.531795501708977</v>
          </cell>
        </row>
        <row r="6276">
          <cell r="A6276">
            <v>45652</v>
          </cell>
          <cell r="B6276">
            <v>35.630001068115227</v>
          </cell>
          <cell r="C6276">
            <v>36</v>
          </cell>
          <cell r="D6276">
            <v>35.599998474121087</v>
          </cell>
          <cell r="E6276">
            <v>35.770000457763672</v>
          </cell>
        </row>
        <row r="6277">
          <cell r="A6277">
            <v>45653</v>
          </cell>
          <cell r="B6277">
            <v>36</v>
          </cell>
          <cell r="C6277">
            <v>36</v>
          </cell>
          <cell r="D6277">
            <v>35.610000610351563</v>
          </cell>
          <cell r="E6277">
            <v>35.659999847412109</v>
          </cell>
        </row>
        <row r="6278">
          <cell r="A6278">
            <v>45656</v>
          </cell>
          <cell r="B6278">
            <v>35.779998779296882</v>
          </cell>
          <cell r="C6278">
            <v>36.369998931884773</v>
          </cell>
          <cell r="D6278">
            <v>35.770000457763672</v>
          </cell>
          <cell r="E6278">
            <v>36.189998626708977</v>
          </cell>
        </row>
        <row r="6279">
          <cell r="A6279">
            <v>45659</v>
          </cell>
          <cell r="B6279">
            <v>36.419998168945313</v>
          </cell>
          <cell r="C6279">
            <v>37.090000152587891</v>
          </cell>
          <cell r="D6279">
            <v>36.189998626708977</v>
          </cell>
          <cell r="E6279">
            <v>36.770000457763672</v>
          </cell>
        </row>
        <row r="6280">
          <cell r="A6280">
            <v>45660</v>
          </cell>
          <cell r="B6280">
            <v>36.880001068115227</v>
          </cell>
          <cell r="C6280">
            <v>37.040000915527337</v>
          </cell>
          <cell r="D6280">
            <v>36.319999694824219</v>
          </cell>
          <cell r="E6280">
            <v>36.380001068115227</v>
          </cell>
        </row>
        <row r="6281">
          <cell r="A6281">
            <v>45663</v>
          </cell>
          <cell r="B6281">
            <v>36.599998474121087</v>
          </cell>
          <cell r="C6281">
            <v>36.689998626708977</v>
          </cell>
          <cell r="D6281">
            <v>36.060001373291023</v>
          </cell>
          <cell r="E6281">
            <v>36.209999084472663</v>
          </cell>
        </row>
        <row r="6282">
          <cell r="A6282">
            <v>45664</v>
          </cell>
          <cell r="B6282">
            <v>36.549999237060547</v>
          </cell>
          <cell r="C6282">
            <v>37.25</v>
          </cell>
          <cell r="D6282">
            <v>36.299999237060547</v>
          </cell>
          <cell r="E6282">
            <v>36.979999542236328</v>
          </cell>
        </row>
        <row r="6283">
          <cell r="A6283">
            <v>45665</v>
          </cell>
          <cell r="B6283">
            <v>36.990001678466797</v>
          </cell>
          <cell r="C6283">
            <v>37.119998931884773</v>
          </cell>
          <cell r="D6283">
            <v>36.430000305175781</v>
          </cell>
          <cell r="E6283">
            <v>36.680000305175781</v>
          </cell>
        </row>
        <row r="6284">
          <cell r="A6284">
            <v>45666</v>
          </cell>
          <cell r="B6284">
            <v>36.700000762939453</v>
          </cell>
          <cell r="C6284">
            <v>36.970001220703118</v>
          </cell>
          <cell r="D6284">
            <v>36.700000762939453</v>
          </cell>
          <cell r="E6284">
            <v>36.840000152587891</v>
          </cell>
        </row>
        <row r="6285">
          <cell r="A6285">
            <v>45667</v>
          </cell>
          <cell r="B6285">
            <v>37.25</v>
          </cell>
          <cell r="C6285">
            <v>37.520000457763672</v>
          </cell>
          <cell r="D6285">
            <v>36.900001525878913</v>
          </cell>
          <cell r="E6285">
            <v>36.939998626708977</v>
          </cell>
        </row>
        <row r="6286">
          <cell r="A6286">
            <v>45670</v>
          </cell>
          <cell r="B6286">
            <v>37.299999237060547</v>
          </cell>
          <cell r="C6286">
            <v>37.529998779296882</v>
          </cell>
          <cell r="D6286">
            <v>36.970001220703118</v>
          </cell>
          <cell r="E6286">
            <v>37.069999694824219</v>
          </cell>
        </row>
        <row r="6287">
          <cell r="A6287">
            <v>45671</v>
          </cell>
          <cell r="B6287">
            <v>37.110000610351562</v>
          </cell>
          <cell r="C6287">
            <v>37.130001068115227</v>
          </cell>
          <cell r="D6287">
            <v>36.580001831054687</v>
          </cell>
          <cell r="E6287">
            <v>36.819999694824219</v>
          </cell>
        </row>
        <row r="6288">
          <cell r="A6288">
            <v>45672</v>
          </cell>
          <cell r="B6288">
            <v>36.930000305175781</v>
          </cell>
          <cell r="C6288">
            <v>37.319999694824219</v>
          </cell>
          <cell r="D6288">
            <v>36.799999237060547</v>
          </cell>
          <cell r="E6288">
            <v>37.290000915527337</v>
          </cell>
        </row>
        <row r="6289">
          <cell r="A6289">
            <v>45673</v>
          </cell>
          <cell r="B6289">
            <v>37.209999084472663</v>
          </cell>
          <cell r="C6289">
            <v>37.240001678466797</v>
          </cell>
          <cell r="D6289">
            <v>36.770000457763672</v>
          </cell>
          <cell r="E6289">
            <v>37.049999237060547</v>
          </cell>
        </row>
        <row r="6290">
          <cell r="A6290">
            <v>45674</v>
          </cell>
          <cell r="B6290">
            <v>37.009998321533203</v>
          </cell>
          <cell r="C6290">
            <v>37.400001525878913</v>
          </cell>
          <cell r="D6290">
            <v>36.849998474121087</v>
          </cell>
          <cell r="E6290">
            <v>37.200000762939453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8"/>
  <sheetViews>
    <sheetView topLeftCell="D1" workbookViewId="0">
      <selection activeCell="P20" sqref="P20"/>
    </sheetView>
  </sheetViews>
  <sheetFormatPr defaultRowHeight="15"/>
  <cols>
    <col min="1" max="1" width="10.7109375" bestFit="1" customWidth="1"/>
    <col min="2" max="3" width="10.7109375" customWidth="1"/>
    <col min="4" max="4" width="18.28515625" bestFit="1" customWidth="1"/>
    <col min="5" max="5" width="12" bestFit="1" customWidth="1"/>
    <col min="6" max="11" width="12" customWidth="1"/>
    <col min="17" max="17" width="12.28515625" customWidth="1"/>
    <col min="21" max="21" width="14.42578125" bestFit="1" customWidth="1"/>
    <col min="22" max="22" width="7.140625" bestFit="1" customWidth="1"/>
  </cols>
  <sheetData>
    <row r="1" spans="1:28">
      <c r="A1" t="s">
        <v>21</v>
      </c>
      <c r="B1" t="s">
        <v>30</v>
      </c>
      <c r="C1" t="s">
        <v>32</v>
      </c>
      <c r="D1" s="1" t="s">
        <v>0</v>
      </c>
      <c r="E1" s="1" t="s">
        <v>1</v>
      </c>
      <c r="F1" t="s">
        <v>23</v>
      </c>
      <c r="G1" t="s">
        <v>24</v>
      </c>
      <c r="H1" t="s">
        <v>25</v>
      </c>
      <c r="I1" t="s">
        <v>6</v>
      </c>
      <c r="J1" t="s">
        <v>26</v>
      </c>
      <c r="K1" t="s">
        <v>4</v>
      </c>
      <c r="L1" t="s">
        <v>22</v>
      </c>
      <c r="M1" t="s">
        <v>5</v>
      </c>
      <c r="O1" t="s">
        <v>6</v>
      </c>
      <c r="P1" t="s">
        <v>3</v>
      </c>
      <c r="Q1" t="s">
        <v>4</v>
      </c>
      <c r="U1" t="s">
        <v>27</v>
      </c>
    </row>
    <row r="2" spans="1:28" ht="15" customHeight="1">
      <c r="A2" s="2">
        <v>45293</v>
      </c>
      <c r="B2" s="12">
        <f>WEEKDAY(D2,1)</f>
        <v>4</v>
      </c>
      <c r="C2" s="2">
        <f>IF(B2=2,D2-3,A2)</f>
        <v>45293</v>
      </c>
      <c r="D2" s="2">
        <v>45294</v>
      </c>
      <c r="E2">
        <v>31.52607345581055</v>
      </c>
      <c r="F2">
        <f>VLOOKUP(A2,[1]Sheet1!$A:$E,5,0)</f>
        <v>30.855398178100589</v>
      </c>
      <c r="G2">
        <f>E2-F2</f>
        <v>0.67067527770996094</v>
      </c>
      <c r="H2">
        <f>L2-F2</f>
        <v>0.96372222900389914</v>
      </c>
      <c r="I2" s="5" t="str">
        <f>IF(AND(G2&lt;0,H2&lt;0),"sim",IF(AND(G2&gt;0,H2&gt;0),"sim","não"))</f>
        <v>sim</v>
      </c>
      <c r="J2">
        <f>G2-H2</f>
        <v>-0.29304695129393821</v>
      </c>
      <c r="L2">
        <f>VLOOKUP(D2,[1]Sheet1!$A:$E,5,0)</f>
        <v>31.819120407104489</v>
      </c>
      <c r="P2" s="5">
        <f t="shared" ref="P2:P3" si="0">E2-L2</f>
        <v>-0.29304695129393821</v>
      </c>
      <c r="Q2" s="3">
        <f t="shared" ref="Q2:Q3" si="1">E2/L2-1</f>
        <v>-9.2097753660250747E-3</v>
      </c>
      <c r="R2" s="4">
        <v>4.1999999999999997E-3</v>
      </c>
      <c r="S2">
        <v>0.14000000000000001</v>
      </c>
      <c r="U2" t="s">
        <v>7</v>
      </c>
      <c r="V2">
        <v>236</v>
      </c>
      <c r="Y2" s="13" t="s">
        <v>19</v>
      </c>
      <c r="Z2" s="13"/>
      <c r="AA2" s="13"/>
      <c r="AB2" s="13"/>
    </row>
    <row r="3" spans="1:28">
      <c r="A3" s="2">
        <v>45294</v>
      </c>
      <c r="B3" s="12">
        <f t="shared" ref="B3:B29" si="2">WEEKDAY(D3,1)</f>
        <v>5</v>
      </c>
      <c r="C3" s="2">
        <f t="shared" ref="C3:C29" si="3">IF(B3=2,D3-3,A3)</f>
        <v>45294</v>
      </c>
      <c r="D3" s="2">
        <v>45295</v>
      </c>
      <c r="E3">
        <v>32.33270263671875</v>
      </c>
      <c r="F3">
        <f>VLOOKUP(A3,[1]Sheet1!$A:$E,5,0)</f>
        <v>31.819120407104489</v>
      </c>
      <c r="G3">
        <f t="shared" ref="G3" si="4">E3-F3</f>
        <v>0.51358222961426137</v>
      </c>
      <c r="H3">
        <f t="shared" ref="H3" si="5">L3-F3</f>
        <v>-0.26951408386229758</v>
      </c>
      <c r="I3" s="5" t="str">
        <f t="shared" ref="I3" si="6">IF(AND(G3&lt;0,H3&lt;0),"sim",IF(AND(G3&gt;0,H3&gt;0),"sim","não"))</f>
        <v>não</v>
      </c>
      <c r="J3">
        <f t="shared" ref="J3" si="7">G3-H3</f>
        <v>0.78309631347655895</v>
      </c>
      <c r="L3">
        <f>VLOOKUP(D3,[1]Sheet1!$A:$E,5,0)</f>
        <v>31.549606323242191</v>
      </c>
      <c r="M3" s="5">
        <f t="shared" ref="M3" si="8">E3-E2</f>
        <v>0.80662918090819957</v>
      </c>
      <c r="N3" s="5">
        <f>L3-L2</f>
        <v>-0.26951408386229758</v>
      </c>
      <c r="O3" s="5" t="str">
        <f t="shared" ref="O3" si="9">IF(AND(M3&lt;0,N3&lt;0),"sim",IF(AND(M3&gt;0,N3&gt;0),"sim","não"))</f>
        <v>não</v>
      </c>
      <c r="P3" s="5">
        <f t="shared" si="0"/>
        <v>0.78309631347655895</v>
      </c>
      <c r="Q3" s="3">
        <f t="shared" si="1"/>
        <v>2.4821112043469817E-2</v>
      </c>
      <c r="U3" t="s">
        <v>8</v>
      </c>
      <c r="V3">
        <f>COUNTIF($O$3:$O$234,"sim")</f>
        <v>105</v>
      </c>
      <c r="W3" s="8">
        <f>V3/V2</f>
        <v>0.44491525423728812</v>
      </c>
      <c r="Y3" s="13"/>
      <c r="Z3" s="13"/>
      <c r="AA3" s="13"/>
      <c r="AB3" s="13"/>
    </row>
    <row r="4" spans="1:28">
      <c r="A4" s="2">
        <v>45295</v>
      </c>
      <c r="B4" s="12">
        <f t="shared" si="2"/>
        <v>6</v>
      </c>
      <c r="C4" s="2">
        <f t="shared" si="3"/>
        <v>45295</v>
      </c>
      <c r="D4" s="2">
        <v>45296</v>
      </c>
      <c r="E4">
        <v>32.5518798828125</v>
      </c>
      <c r="F4">
        <f>VLOOKUP(A4,[1]Sheet1!$A:$E,5,0)</f>
        <v>31.549606323242191</v>
      </c>
      <c r="G4">
        <f t="shared" ref="G4:G67" si="10">E4-F4</f>
        <v>1.0022735595703089</v>
      </c>
      <c r="H4">
        <f t="shared" ref="H4:H67" si="11">L4-F4</f>
        <v>7.3505401611328125E-2</v>
      </c>
      <c r="I4" s="5" t="str">
        <f t="shared" ref="I4:I67" si="12">IF(AND(G4&lt;0,H4&lt;0),"sim",IF(AND(G4&gt;0,H4&gt;0),"sim","não"))</f>
        <v>sim</v>
      </c>
      <c r="J4">
        <f t="shared" ref="J4:J67" si="13">G4-H4</f>
        <v>0.92876815795898082</v>
      </c>
      <c r="L4">
        <f>VLOOKUP(D4,[1]Sheet1!$A:$E,5,0)</f>
        <v>31.623111724853519</v>
      </c>
      <c r="M4" s="5">
        <f t="shared" ref="M4:M67" si="14">E4-E3</f>
        <v>0.21917724609375</v>
      </c>
      <c r="N4" s="5">
        <f t="shared" ref="N4:N67" si="15">L4-L3</f>
        <v>7.3505401611328125E-2</v>
      </c>
      <c r="O4" s="5" t="str">
        <f t="shared" ref="O4:O67" si="16">IF(AND(M4&lt;0,N4&lt;0),"sim",IF(AND(M4&gt;0,N4&gt;0),"sim","não"))</f>
        <v>sim</v>
      </c>
      <c r="P4" s="5">
        <f t="shared" ref="P4:P67" si="17">E4-L4</f>
        <v>0.92876815795898082</v>
      </c>
      <c r="Q4" s="3">
        <f t="shared" ref="Q4:Q67" si="18">E4/L4-1</f>
        <v>2.9369916725463741E-2</v>
      </c>
      <c r="U4" t="s">
        <v>9</v>
      </c>
      <c r="V4">
        <f>COUNTIF($O$3:$O$234,"não")</f>
        <v>127</v>
      </c>
      <c r="W4" s="8">
        <f>V4/V2</f>
        <v>0.53813559322033899</v>
      </c>
      <c r="Y4" s="13"/>
      <c r="Z4" s="13"/>
      <c r="AA4" s="13"/>
      <c r="AB4" s="13"/>
    </row>
    <row r="5" spans="1:28">
      <c r="A5" s="2">
        <v>45296</v>
      </c>
      <c r="B5" s="12">
        <f t="shared" si="2"/>
        <v>2</v>
      </c>
      <c r="C5" s="2">
        <f t="shared" si="3"/>
        <v>45296</v>
      </c>
      <c r="D5" s="2">
        <v>45299</v>
      </c>
      <c r="E5">
        <v>32.490970611572273</v>
      </c>
      <c r="F5">
        <f>VLOOKUP(A5,[1]Sheet1!$A:$E,5,0)</f>
        <v>31.623111724853519</v>
      </c>
      <c r="G5">
        <f t="shared" si="10"/>
        <v>0.86785888671875355</v>
      </c>
      <c r="H5">
        <f t="shared" si="11"/>
        <v>-0.23684692382812855</v>
      </c>
      <c r="I5" s="5" t="str">
        <f t="shared" si="12"/>
        <v>não</v>
      </c>
      <c r="J5">
        <f t="shared" si="13"/>
        <v>1.1047058105468821</v>
      </c>
      <c r="L5">
        <f>VLOOKUP(D5,[1]Sheet1!$A:$E,5,0)</f>
        <v>31.386264801025391</v>
      </c>
      <c r="M5" s="5">
        <f t="shared" si="14"/>
        <v>-6.090927124022727E-2</v>
      </c>
      <c r="N5" s="5">
        <f t="shared" si="15"/>
        <v>-0.23684692382812855</v>
      </c>
      <c r="O5" s="5" t="str">
        <f t="shared" si="16"/>
        <v>sim</v>
      </c>
      <c r="P5" s="5">
        <f t="shared" si="17"/>
        <v>1.1047058105468821</v>
      </c>
      <c r="Q5" s="3">
        <f t="shared" si="18"/>
        <v>3.5197109867969756E-2</v>
      </c>
    </row>
    <row r="6" spans="1:28">
      <c r="A6" s="2">
        <v>45299</v>
      </c>
      <c r="B6" s="12">
        <f t="shared" si="2"/>
        <v>3</v>
      </c>
      <c r="C6" s="2">
        <f t="shared" si="3"/>
        <v>45299</v>
      </c>
      <c r="D6" s="2">
        <v>45300</v>
      </c>
      <c r="E6">
        <v>32.023605346679688</v>
      </c>
      <c r="F6">
        <f>VLOOKUP(A6,[1]Sheet1!$A:$E,5,0)</f>
        <v>31.386264801025391</v>
      </c>
      <c r="G6">
        <f t="shared" si="10"/>
        <v>0.63734054565429688</v>
      </c>
      <c r="H6">
        <f t="shared" si="11"/>
        <v>-0.26951599121094105</v>
      </c>
      <c r="I6" s="5" t="str">
        <f t="shared" si="12"/>
        <v>não</v>
      </c>
      <c r="J6">
        <f t="shared" si="13"/>
        <v>0.90685653686523793</v>
      </c>
      <c r="L6">
        <f>VLOOKUP(D6,[1]Sheet1!$A:$E,5,0)</f>
        <v>31.11674880981445</v>
      </c>
      <c r="M6" s="5">
        <f t="shared" si="14"/>
        <v>-0.46736526489258523</v>
      </c>
      <c r="N6" s="5">
        <f t="shared" si="15"/>
        <v>-0.26951599121094105</v>
      </c>
      <c r="O6" s="5" t="str">
        <f t="shared" si="16"/>
        <v>sim</v>
      </c>
      <c r="P6" s="5">
        <f t="shared" si="17"/>
        <v>0.90685653686523793</v>
      </c>
      <c r="Q6" s="3">
        <f t="shared" si="18"/>
        <v>2.9143678936637718E-2</v>
      </c>
    </row>
    <row r="7" spans="1:28">
      <c r="A7" s="2">
        <v>45300</v>
      </c>
      <c r="B7" s="12">
        <f t="shared" si="2"/>
        <v>4</v>
      </c>
      <c r="C7" s="2">
        <f t="shared" si="3"/>
        <v>45300</v>
      </c>
      <c r="D7" s="2">
        <v>45301</v>
      </c>
      <c r="E7">
        <v>32.073184967041023</v>
      </c>
      <c r="F7">
        <f>VLOOKUP(A7,[1]Sheet1!$A:$E,5,0)</f>
        <v>31.11674880981445</v>
      </c>
      <c r="G7">
        <f t="shared" si="10"/>
        <v>0.95643615722657316</v>
      </c>
      <c r="H7">
        <f t="shared" si="11"/>
        <v>-0.28584861755371094</v>
      </c>
      <c r="I7" s="5" t="str">
        <f t="shared" si="12"/>
        <v>não</v>
      </c>
      <c r="J7">
        <f t="shared" si="13"/>
        <v>1.2422847747802841</v>
      </c>
      <c r="L7">
        <f>VLOOKUP(D7,[1]Sheet1!$A:$E,5,0)</f>
        <v>30.830900192260739</v>
      </c>
      <c r="M7" s="5">
        <f t="shared" si="14"/>
        <v>4.957962036133523E-2</v>
      </c>
      <c r="N7" s="5">
        <f t="shared" si="15"/>
        <v>-0.28584861755371094</v>
      </c>
      <c r="O7" s="5" t="str">
        <f t="shared" si="16"/>
        <v>não</v>
      </c>
      <c r="P7" s="5">
        <f t="shared" si="17"/>
        <v>1.2422847747802841</v>
      </c>
      <c r="Q7" s="3">
        <f t="shared" si="18"/>
        <v>4.029349668784965E-2</v>
      </c>
      <c r="U7" t="s">
        <v>15</v>
      </c>
    </row>
    <row r="8" spans="1:28">
      <c r="A8" s="2">
        <v>45301</v>
      </c>
      <c r="B8" s="12">
        <f t="shared" si="2"/>
        <v>5</v>
      </c>
      <c r="C8" s="2">
        <f t="shared" si="3"/>
        <v>45301</v>
      </c>
      <c r="D8" s="2">
        <v>45302</v>
      </c>
      <c r="E8">
        <v>31.688009262084961</v>
      </c>
      <c r="F8">
        <f>VLOOKUP(A8,[1]Sheet1!$A:$E,5,0)</f>
        <v>30.830900192260739</v>
      </c>
      <c r="G8">
        <f t="shared" si="10"/>
        <v>0.8571090698242223</v>
      </c>
      <c r="H8">
        <f t="shared" si="11"/>
        <v>0.26134872436524148</v>
      </c>
      <c r="I8" s="5" t="str">
        <f t="shared" si="12"/>
        <v>sim</v>
      </c>
      <c r="J8">
        <f t="shared" si="13"/>
        <v>0.59576034545898082</v>
      </c>
      <c r="L8">
        <f>VLOOKUP(D8,[1]Sheet1!$A:$E,5,0)</f>
        <v>31.09224891662598</v>
      </c>
      <c r="M8" s="5">
        <f t="shared" si="14"/>
        <v>-0.38517570495606179</v>
      </c>
      <c r="N8" s="5">
        <f t="shared" si="15"/>
        <v>0.26134872436524148</v>
      </c>
      <c r="O8" s="5" t="str">
        <f t="shared" si="16"/>
        <v>não</v>
      </c>
      <c r="P8" s="5">
        <f t="shared" si="17"/>
        <v>0.59576034545898082</v>
      </c>
      <c r="Q8" s="3">
        <f t="shared" si="18"/>
        <v>1.9161056733352222E-2</v>
      </c>
      <c r="V8" t="s">
        <v>10</v>
      </c>
      <c r="W8" t="s">
        <v>11</v>
      </c>
    </row>
    <row r="9" spans="1:28">
      <c r="A9" s="2">
        <v>45302</v>
      </c>
      <c r="B9" s="12">
        <f t="shared" si="2"/>
        <v>6</v>
      </c>
      <c r="C9" s="2">
        <f t="shared" si="3"/>
        <v>45302</v>
      </c>
      <c r="D9" s="2">
        <v>45303</v>
      </c>
      <c r="E9">
        <v>31.810663223266602</v>
      </c>
      <c r="F9">
        <f>VLOOKUP(A9,[1]Sheet1!$A:$E,5,0)</f>
        <v>31.09224891662598</v>
      </c>
      <c r="G9">
        <f t="shared" si="10"/>
        <v>0.71841430664062145</v>
      </c>
      <c r="H9">
        <f t="shared" si="11"/>
        <v>8.166885375975852E-2</v>
      </c>
      <c r="I9" s="5" t="str">
        <f t="shared" si="12"/>
        <v>sim</v>
      </c>
      <c r="J9">
        <f t="shared" si="13"/>
        <v>0.63674545288086293</v>
      </c>
      <c r="L9">
        <f>VLOOKUP(D9,[1]Sheet1!$A:$E,5,0)</f>
        <v>31.173917770385739</v>
      </c>
      <c r="M9" s="5">
        <f t="shared" si="14"/>
        <v>0.12265396118164063</v>
      </c>
      <c r="N9" s="5">
        <f t="shared" si="15"/>
        <v>8.166885375975852E-2</v>
      </c>
      <c r="O9" s="5" t="str">
        <f t="shared" si="16"/>
        <v>sim</v>
      </c>
      <c r="P9" s="5">
        <f t="shared" si="17"/>
        <v>0.63674545288086293</v>
      </c>
      <c r="Q9" s="3">
        <f t="shared" si="18"/>
        <v>2.0425583257480451E-2</v>
      </c>
      <c r="U9" t="s">
        <v>12</v>
      </c>
      <c r="V9" s="5">
        <f>AVERAGE($P:$P)</f>
        <v>1.4420393178391355</v>
      </c>
      <c r="W9">
        <f>_xlfn.STDEV.S($P$2:$P$234)</f>
        <v>0.73347274801981033</v>
      </c>
      <c r="Y9" s="10">
        <f>V9-W9</f>
        <v>0.7085665698193252</v>
      </c>
      <c r="Z9" s="10">
        <f>V9+W9</f>
        <v>2.1755120658589457</v>
      </c>
      <c r="AA9" s="7">
        <f>Z10/V2</f>
        <v>0.67372881355932202</v>
      </c>
    </row>
    <row r="10" spans="1:28">
      <c r="A10" s="2">
        <v>45303</v>
      </c>
      <c r="B10" s="12">
        <f t="shared" si="2"/>
        <v>2</v>
      </c>
      <c r="C10" s="2">
        <f t="shared" si="3"/>
        <v>45303</v>
      </c>
      <c r="D10" s="2">
        <v>45306</v>
      </c>
      <c r="E10">
        <v>32.102893829345703</v>
      </c>
      <c r="F10">
        <f>VLOOKUP(A10,[1]Sheet1!$A:$E,5,0)</f>
        <v>31.173917770385739</v>
      </c>
      <c r="G10">
        <f t="shared" si="10"/>
        <v>0.92897605895996449</v>
      </c>
      <c r="H10">
        <f t="shared" si="11"/>
        <v>0.3348541259765625</v>
      </c>
      <c r="I10" s="5" t="str">
        <f t="shared" si="12"/>
        <v>sim</v>
      </c>
      <c r="J10">
        <f t="shared" si="13"/>
        <v>0.59412193298340199</v>
      </c>
      <c r="L10">
        <f>VLOOKUP(D10,[1]Sheet1!$A:$E,5,0)</f>
        <v>31.508771896362301</v>
      </c>
      <c r="M10" s="5">
        <f t="shared" si="14"/>
        <v>0.29223060607910156</v>
      </c>
      <c r="N10" s="5">
        <f t="shared" si="15"/>
        <v>0.3348541259765625</v>
      </c>
      <c r="O10" s="5" t="str">
        <f t="shared" si="16"/>
        <v>sim</v>
      </c>
      <c r="P10" s="5">
        <f t="shared" si="17"/>
        <v>0.59412193298340199</v>
      </c>
      <c r="Q10" s="3">
        <f t="shared" si="18"/>
        <v>1.8855762926513586E-2</v>
      </c>
      <c r="U10" t="s">
        <v>13</v>
      </c>
      <c r="V10" s="5">
        <f>AVERAGEIF($O:$O,"sim",$P:$P)</f>
        <v>1.424891371954055</v>
      </c>
      <c r="Z10">
        <f>COUNTIFS($P:$P,"&gt;"&amp;Y9,P:P,"&lt;"&amp;Z9)</f>
        <v>159</v>
      </c>
    </row>
    <row r="11" spans="1:28" ht="15" customHeight="1">
      <c r="A11" s="2">
        <v>45306</v>
      </c>
      <c r="B11" s="12">
        <f t="shared" si="2"/>
        <v>3</v>
      </c>
      <c r="C11" s="2">
        <f t="shared" si="3"/>
        <v>45306</v>
      </c>
      <c r="D11" s="2">
        <v>45307</v>
      </c>
      <c r="E11">
        <v>32.089126586914063</v>
      </c>
      <c r="F11">
        <f>VLOOKUP(A11,[1]Sheet1!$A:$E,5,0)</f>
        <v>31.508771896362301</v>
      </c>
      <c r="G11">
        <f t="shared" si="10"/>
        <v>0.58035469055176137</v>
      </c>
      <c r="H11">
        <f t="shared" si="11"/>
        <v>-0.39202308654785156</v>
      </c>
      <c r="I11" s="5" t="str">
        <f t="shared" si="12"/>
        <v>não</v>
      </c>
      <c r="J11">
        <f t="shared" si="13"/>
        <v>0.97237777709961293</v>
      </c>
      <c r="L11">
        <f>VLOOKUP(D11,[1]Sheet1!$A:$E,5,0)</f>
        <v>31.11674880981445</v>
      </c>
      <c r="M11" s="5">
        <f t="shared" si="14"/>
        <v>-1.3767242431640625E-2</v>
      </c>
      <c r="N11" s="5">
        <f t="shared" si="15"/>
        <v>-0.39202308654785156</v>
      </c>
      <c r="O11" s="5" t="str">
        <f t="shared" si="16"/>
        <v>sim</v>
      </c>
      <c r="P11" s="5">
        <f t="shared" si="17"/>
        <v>0.97237777709961293</v>
      </c>
      <c r="Q11" s="3">
        <f t="shared" si="18"/>
        <v>3.1249337231302299E-2</v>
      </c>
      <c r="U11" t="s">
        <v>14</v>
      </c>
      <c r="V11" s="5">
        <f>AVERAGEIF($O:$O,"não",$P:$P)</f>
        <v>1.4698788500207618</v>
      </c>
      <c r="Y11" s="13" t="s">
        <v>16</v>
      </c>
      <c r="Z11" s="13"/>
      <c r="AA11" s="13"/>
      <c r="AB11" s="13"/>
    </row>
    <row r="12" spans="1:28">
      <c r="A12" s="2">
        <v>45307</v>
      </c>
      <c r="B12" s="12">
        <f t="shared" si="2"/>
        <v>4</v>
      </c>
      <c r="C12" s="2">
        <f t="shared" si="3"/>
        <v>45307</v>
      </c>
      <c r="D12" s="2">
        <v>45308</v>
      </c>
      <c r="E12">
        <v>32.093551635742188</v>
      </c>
      <c r="F12">
        <f>VLOOKUP(A12,[1]Sheet1!$A:$E,5,0)</f>
        <v>31.11674880981445</v>
      </c>
      <c r="G12">
        <f t="shared" si="10"/>
        <v>0.97680282592773793</v>
      </c>
      <c r="H12">
        <f t="shared" si="11"/>
        <v>-0.17967796325682883</v>
      </c>
      <c r="I12" s="5" t="str">
        <f t="shared" si="12"/>
        <v>não</v>
      </c>
      <c r="J12">
        <f t="shared" si="13"/>
        <v>1.1564807891845668</v>
      </c>
      <c r="L12">
        <f>VLOOKUP(D12,[1]Sheet1!$A:$E,5,0)</f>
        <v>30.937070846557621</v>
      </c>
      <c r="M12" s="5">
        <f t="shared" si="14"/>
        <v>4.425048828125E-3</v>
      </c>
      <c r="N12" s="5">
        <f t="shared" si="15"/>
        <v>-0.17967796325682883</v>
      </c>
      <c r="O12" s="5" t="str">
        <f t="shared" si="16"/>
        <v>não</v>
      </c>
      <c r="P12" s="5">
        <f t="shared" si="17"/>
        <v>1.1564807891845668</v>
      </c>
      <c r="Q12" s="3">
        <f t="shared" si="18"/>
        <v>3.7381715771363844E-2</v>
      </c>
      <c r="Y12" s="13"/>
      <c r="Z12" s="13"/>
      <c r="AA12" s="13"/>
      <c r="AB12" s="13"/>
    </row>
    <row r="13" spans="1:28">
      <c r="A13" s="2">
        <v>45308</v>
      </c>
      <c r="B13" s="12">
        <f t="shared" si="2"/>
        <v>5</v>
      </c>
      <c r="C13" s="2">
        <f t="shared" si="3"/>
        <v>45308</v>
      </c>
      <c r="D13" s="2">
        <v>45309</v>
      </c>
      <c r="E13">
        <v>31.768228530883789</v>
      </c>
      <c r="F13">
        <f>VLOOKUP(A13,[1]Sheet1!$A:$E,5,0)</f>
        <v>30.937070846557621</v>
      </c>
      <c r="G13">
        <f t="shared" si="10"/>
        <v>0.83115768432616832</v>
      </c>
      <c r="H13">
        <f t="shared" si="11"/>
        <v>-0.12250709533692117</v>
      </c>
      <c r="I13" s="5" t="str">
        <f t="shared" si="12"/>
        <v>não</v>
      </c>
      <c r="J13">
        <f t="shared" si="13"/>
        <v>0.95366477966308949</v>
      </c>
      <c r="L13">
        <f>VLOOKUP(D13,[1]Sheet1!$A:$E,5,0)</f>
        <v>30.8145637512207</v>
      </c>
      <c r="M13" s="5">
        <f t="shared" si="14"/>
        <v>-0.32532310485839844</v>
      </c>
      <c r="N13" s="5">
        <f t="shared" si="15"/>
        <v>-0.12250709533692117</v>
      </c>
      <c r="O13" s="5" t="str">
        <f t="shared" si="16"/>
        <v>sim</v>
      </c>
      <c r="P13" s="5">
        <f t="shared" si="17"/>
        <v>0.95366477966308949</v>
      </c>
      <c r="Q13" s="3">
        <f t="shared" si="18"/>
        <v>3.0948508223658022E-2</v>
      </c>
      <c r="Y13" s="13"/>
      <c r="Z13" s="13"/>
      <c r="AA13" s="13"/>
      <c r="AB13" s="13"/>
    </row>
    <row r="14" spans="1:28">
      <c r="A14" s="2">
        <v>45309</v>
      </c>
      <c r="B14" s="12">
        <f t="shared" si="2"/>
        <v>6</v>
      </c>
      <c r="C14" s="2">
        <f t="shared" si="3"/>
        <v>45309</v>
      </c>
      <c r="D14" s="2">
        <v>45310</v>
      </c>
      <c r="E14">
        <v>31.680841445922852</v>
      </c>
      <c r="F14">
        <f>VLOOKUP(A14,[1]Sheet1!$A:$E,5,0)</f>
        <v>30.8145637512207</v>
      </c>
      <c r="G14">
        <f t="shared" si="10"/>
        <v>0.86627769470215199</v>
      </c>
      <c r="H14">
        <f t="shared" si="11"/>
        <v>-0.16334533691405895</v>
      </c>
      <c r="I14" s="5" t="str">
        <f t="shared" si="12"/>
        <v>não</v>
      </c>
      <c r="J14">
        <f t="shared" si="13"/>
        <v>1.0296230316162109</v>
      </c>
      <c r="L14">
        <f>VLOOKUP(D14,[1]Sheet1!$A:$E,5,0)</f>
        <v>30.651218414306641</v>
      </c>
      <c r="M14" s="5">
        <f t="shared" si="14"/>
        <v>-8.73870849609375E-2</v>
      </c>
      <c r="N14" s="5">
        <f t="shared" si="15"/>
        <v>-0.16334533691405895</v>
      </c>
      <c r="O14" s="5" t="str">
        <f t="shared" si="16"/>
        <v>sim</v>
      </c>
      <c r="P14" s="5">
        <f t="shared" si="17"/>
        <v>1.0296230316162109</v>
      </c>
      <c r="Q14" s="3">
        <f t="shared" si="18"/>
        <v>3.3591585747065444E-2</v>
      </c>
      <c r="U14" t="s">
        <v>4</v>
      </c>
    </row>
    <row r="15" spans="1:28">
      <c r="A15" s="2">
        <v>45310</v>
      </c>
      <c r="B15" s="12">
        <f t="shared" si="2"/>
        <v>2</v>
      </c>
      <c r="C15" s="2">
        <f t="shared" si="3"/>
        <v>45310</v>
      </c>
      <c r="D15" s="2">
        <v>45313</v>
      </c>
      <c r="E15">
        <v>31.475584030151371</v>
      </c>
      <c r="F15">
        <f>VLOOKUP(A15,[1]Sheet1!$A:$E,5,0)</f>
        <v>30.651218414306641</v>
      </c>
      <c r="G15">
        <f t="shared" si="10"/>
        <v>0.82436561584473012</v>
      </c>
      <c r="H15">
        <f t="shared" si="11"/>
        <v>0.13884353637694957</v>
      </c>
      <c r="I15" s="5" t="str">
        <f t="shared" si="12"/>
        <v>sim</v>
      </c>
      <c r="J15">
        <f t="shared" si="13"/>
        <v>0.68552207946778054</v>
      </c>
      <c r="L15">
        <f>VLOOKUP(D15,[1]Sheet1!$A:$E,5,0)</f>
        <v>30.79006195068359</v>
      </c>
      <c r="M15" s="5">
        <f t="shared" si="14"/>
        <v>-0.20525741577148082</v>
      </c>
      <c r="N15" s="5">
        <f t="shared" si="15"/>
        <v>0.13884353637694957</v>
      </c>
      <c r="O15" s="5" t="str">
        <f t="shared" si="16"/>
        <v>não</v>
      </c>
      <c r="P15" s="5">
        <f t="shared" si="17"/>
        <v>0.68552207946778054</v>
      </c>
      <c r="Q15" s="3">
        <f t="shared" si="18"/>
        <v>2.226439428948801E-2</v>
      </c>
      <c r="V15" t="s">
        <v>10</v>
      </c>
      <c r="W15" t="s">
        <v>11</v>
      </c>
    </row>
    <row r="16" spans="1:28">
      <c r="A16" s="2">
        <v>45313</v>
      </c>
      <c r="B16" s="12">
        <f t="shared" si="2"/>
        <v>3</v>
      </c>
      <c r="C16" s="2">
        <f t="shared" si="3"/>
        <v>45313</v>
      </c>
      <c r="D16" s="2">
        <v>45314</v>
      </c>
      <c r="E16">
        <v>31.480974197387699</v>
      </c>
      <c r="F16">
        <f>VLOOKUP(A16,[1]Sheet1!$A:$E,5,0)</f>
        <v>30.79006195068359</v>
      </c>
      <c r="G16">
        <f t="shared" si="10"/>
        <v>0.69091224670410867</v>
      </c>
      <c r="H16">
        <f t="shared" si="11"/>
        <v>0.38385581970214844</v>
      </c>
      <c r="I16" s="5" t="str">
        <f t="shared" si="12"/>
        <v>sim</v>
      </c>
      <c r="J16">
        <f t="shared" si="13"/>
        <v>0.30705642700196023</v>
      </c>
      <c r="L16">
        <f>VLOOKUP(D16,[1]Sheet1!$A:$E,5,0)</f>
        <v>31.173917770385739</v>
      </c>
      <c r="M16" s="5">
        <f t="shared" si="14"/>
        <v>5.390167236328125E-3</v>
      </c>
      <c r="N16" s="5">
        <f t="shared" si="15"/>
        <v>0.38385581970214844</v>
      </c>
      <c r="O16" s="5" t="str">
        <f t="shared" si="16"/>
        <v>sim</v>
      </c>
      <c r="P16" s="5">
        <f t="shared" si="17"/>
        <v>0.30705642700196023</v>
      </c>
      <c r="Q16" s="3">
        <f t="shared" si="18"/>
        <v>9.8497862624651322E-3</v>
      </c>
      <c r="U16" t="s">
        <v>12</v>
      </c>
      <c r="V16" s="3">
        <f>AVERAGE($Q:$Q)</f>
        <v>4.3081359751135667E-2</v>
      </c>
      <c r="W16" s="8">
        <f>_xlfn.STDEV.S(Q2:Q234)</f>
        <v>2.192159461274849E-2</v>
      </c>
      <c r="Y16" s="9">
        <f>V16-W16</f>
        <v>2.1159765138387177E-2</v>
      </c>
      <c r="Z16" s="4">
        <f>V16+W16</f>
        <v>6.5002954363884161E-2</v>
      </c>
    </row>
    <row r="17" spans="1:23">
      <c r="A17" s="2">
        <v>45314</v>
      </c>
      <c r="B17" s="12">
        <f t="shared" si="2"/>
        <v>4</v>
      </c>
      <c r="C17" s="2">
        <f t="shared" si="3"/>
        <v>45314</v>
      </c>
      <c r="D17" s="2">
        <v>45315</v>
      </c>
      <c r="E17">
        <v>31.839471817016602</v>
      </c>
      <c r="F17">
        <f>VLOOKUP(A17,[1]Sheet1!$A:$E,5,0)</f>
        <v>31.173917770385739</v>
      </c>
      <c r="G17">
        <f t="shared" si="10"/>
        <v>0.66555404663086293</v>
      </c>
      <c r="H17">
        <f t="shared" si="11"/>
        <v>-0.23684692382811789</v>
      </c>
      <c r="I17" s="5" t="str">
        <f t="shared" si="12"/>
        <v>não</v>
      </c>
      <c r="J17">
        <f t="shared" si="13"/>
        <v>0.90240097045898082</v>
      </c>
      <c r="L17">
        <f>VLOOKUP(D17,[1]Sheet1!$A:$E,5,0)</f>
        <v>30.937070846557621</v>
      </c>
      <c r="M17" s="5">
        <f t="shared" si="14"/>
        <v>0.3584976196289027</v>
      </c>
      <c r="N17" s="5">
        <f t="shared" si="15"/>
        <v>-0.23684692382811789</v>
      </c>
      <c r="O17" s="5" t="str">
        <f t="shared" si="16"/>
        <v>não</v>
      </c>
      <c r="P17" s="5">
        <f t="shared" si="17"/>
        <v>0.90240097045898082</v>
      </c>
      <c r="Q17" s="3">
        <f t="shared" si="18"/>
        <v>2.9168920837228773E-2</v>
      </c>
      <c r="U17" t="s">
        <v>13</v>
      </c>
      <c r="V17" s="3">
        <f>AVERAGEIF($O:$O,"sim",$Q:$Q)</f>
        <v>4.2682639650273461E-2</v>
      </c>
    </row>
    <row r="18" spans="1:23">
      <c r="A18" s="2">
        <v>45315</v>
      </c>
      <c r="B18" s="12">
        <f t="shared" si="2"/>
        <v>5</v>
      </c>
      <c r="C18" s="2">
        <f t="shared" si="3"/>
        <v>45315</v>
      </c>
      <c r="D18" s="2">
        <v>45316</v>
      </c>
      <c r="E18">
        <v>31.872682571411129</v>
      </c>
      <c r="F18">
        <f>VLOOKUP(A18,[1]Sheet1!$A:$E,5,0)</f>
        <v>30.937070846557621</v>
      </c>
      <c r="G18">
        <f t="shared" si="10"/>
        <v>0.93561172485350852</v>
      </c>
      <c r="H18">
        <f t="shared" si="11"/>
        <v>1.1434001922607386</v>
      </c>
      <c r="I18" s="5" t="str">
        <f t="shared" si="12"/>
        <v>sim</v>
      </c>
      <c r="J18">
        <f t="shared" si="13"/>
        <v>-0.20778846740723012</v>
      </c>
      <c r="L18">
        <f>VLOOKUP(D18,[1]Sheet1!$A:$E,5,0)</f>
        <v>32.080471038818359</v>
      </c>
      <c r="M18" s="5">
        <f t="shared" si="14"/>
        <v>3.3210754394527697E-2</v>
      </c>
      <c r="N18" s="5">
        <f t="shared" si="15"/>
        <v>1.1434001922607386</v>
      </c>
      <c r="O18" s="5" t="str">
        <f t="shared" si="16"/>
        <v>sim</v>
      </c>
      <c r="P18" s="5">
        <f t="shared" si="17"/>
        <v>-0.20778846740723012</v>
      </c>
      <c r="Q18" s="3">
        <f t="shared" si="18"/>
        <v>-6.4771015100059115E-3</v>
      </c>
      <c r="U18" t="s">
        <v>14</v>
      </c>
      <c r="V18" s="3">
        <f>AVERAGEIF($O:$O,"não",$Q:$Q)</f>
        <v>4.3822751449621458E-2</v>
      </c>
    </row>
    <row r="19" spans="1:23">
      <c r="A19" s="2">
        <v>45316</v>
      </c>
      <c r="B19" s="12">
        <f t="shared" si="2"/>
        <v>6</v>
      </c>
      <c r="C19" s="2">
        <f t="shared" si="3"/>
        <v>45316</v>
      </c>
      <c r="D19" s="2">
        <v>45317</v>
      </c>
      <c r="E19">
        <v>32.637126922607422</v>
      </c>
      <c r="F19">
        <f>VLOOKUP(A19,[1]Sheet1!$A:$E,5,0)</f>
        <v>32.080471038818359</v>
      </c>
      <c r="G19">
        <f t="shared" si="10"/>
        <v>0.5566558837890625</v>
      </c>
      <c r="H19">
        <f t="shared" si="11"/>
        <v>0.55536270141602273</v>
      </c>
      <c r="I19" s="5" t="str">
        <f t="shared" si="12"/>
        <v>sim</v>
      </c>
      <c r="J19">
        <f t="shared" si="13"/>
        <v>1.2931823730397696E-3</v>
      </c>
      <c r="L19">
        <f>VLOOKUP(D19,[1]Sheet1!$A:$E,5,0)</f>
        <v>32.635833740234382</v>
      </c>
      <c r="M19" s="5">
        <f t="shared" si="14"/>
        <v>0.76444435119629262</v>
      </c>
      <c r="N19" s="5">
        <f t="shared" si="15"/>
        <v>0.55536270141602273</v>
      </c>
      <c r="O19" s="5" t="str">
        <f t="shared" si="16"/>
        <v>sim</v>
      </c>
      <c r="P19" s="5">
        <f t="shared" si="17"/>
        <v>1.2931823730397696E-3</v>
      </c>
      <c r="Q19" s="3">
        <f t="shared" si="18"/>
        <v>3.9624615792988038E-5</v>
      </c>
    </row>
    <row r="20" spans="1:23">
      <c r="A20" s="2">
        <v>45317</v>
      </c>
      <c r="B20" s="12">
        <f t="shared" si="2"/>
        <v>2</v>
      </c>
      <c r="C20" s="2">
        <f t="shared" si="3"/>
        <v>45317</v>
      </c>
      <c r="D20" s="2">
        <v>45320</v>
      </c>
      <c r="E20">
        <v>33.267482757568359</v>
      </c>
      <c r="F20">
        <f>VLOOKUP(A20,[1]Sheet1!$A:$E,5,0)</f>
        <v>32.635833740234382</v>
      </c>
      <c r="G20">
        <f t="shared" si="10"/>
        <v>0.63164901733397727</v>
      </c>
      <c r="H20">
        <f t="shared" si="11"/>
        <v>0.49819564819334516</v>
      </c>
      <c r="I20" s="5" t="str">
        <f t="shared" si="12"/>
        <v>sim</v>
      </c>
      <c r="J20">
        <f t="shared" si="13"/>
        <v>0.13345336914063211</v>
      </c>
      <c r="L20">
        <f>VLOOKUP(D20,[1]Sheet1!$A:$E,5,0)</f>
        <v>33.134029388427727</v>
      </c>
      <c r="M20" s="5">
        <f t="shared" si="14"/>
        <v>0.6303558349609375</v>
      </c>
      <c r="N20" s="5">
        <f t="shared" si="15"/>
        <v>0.49819564819334516</v>
      </c>
      <c r="O20" s="5" t="str">
        <f t="shared" si="16"/>
        <v>sim</v>
      </c>
      <c r="P20" s="5">
        <f t="shared" si="17"/>
        <v>0.13345336914063211</v>
      </c>
      <c r="Q20" s="3">
        <f t="shared" si="18"/>
        <v>4.0276830679470965E-3</v>
      </c>
    </row>
    <row r="21" spans="1:23">
      <c r="A21" s="2">
        <v>45320</v>
      </c>
      <c r="B21" s="12">
        <f t="shared" si="2"/>
        <v>3</v>
      </c>
      <c r="C21" s="2">
        <f t="shared" si="3"/>
        <v>45320</v>
      </c>
      <c r="D21" s="2">
        <v>45321</v>
      </c>
      <c r="E21">
        <v>33.614124298095703</v>
      </c>
      <c r="F21">
        <f>VLOOKUP(A21,[1]Sheet1!$A:$E,5,0)</f>
        <v>33.134029388427727</v>
      </c>
      <c r="G21">
        <f t="shared" si="10"/>
        <v>0.48009490966797586</v>
      </c>
      <c r="H21">
        <f t="shared" si="11"/>
        <v>-0.20417404174803977</v>
      </c>
      <c r="I21" s="5" t="str">
        <f t="shared" si="12"/>
        <v>não</v>
      </c>
      <c r="J21">
        <f t="shared" si="13"/>
        <v>0.68426895141601563</v>
      </c>
      <c r="L21">
        <f>VLOOKUP(D21,[1]Sheet1!$A:$E,5,0)</f>
        <v>32.929855346679687</v>
      </c>
      <c r="M21" s="5">
        <f t="shared" si="14"/>
        <v>0.34664154052734375</v>
      </c>
      <c r="N21" s="5">
        <f t="shared" si="15"/>
        <v>-0.20417404174803977</v>
      </c>
      <c r="O21" s="5" t="str">
        <f t="shared" si="16"/>
        <v>não</v>
      </c>
      <c r="P21" s="5">
        <f t="shared" si="17"/>
        <v>0.68426895141601563</v>
      </c>
      <c r="Q21" s="3">
        <f t="shared" si="18"/>
        <v>2.0779591778103956E-2</v>
      </c>
      <c r="U21" t="s">
        <v>28</v>
      </c>
    </row>
    <row r="22" spans="1:23">
      <c r="A22" s="2">
        <v>45321</v>
      </c>
      <c r="B22" s="12">
        <f t="shared" si="2"/>
        <v>4</v>
      </c>
      <c r="C22" s="2">
        <f t="shared" si="3"/>
        <v>45321</v>
      </c>
      <c r="D22" s="2">
        <v>45322</v>
      </c>
      <c r="E22">
        <v>33.627113342285163</v>
      </c>
      <c r="F22">
        <f>VLOOKUP(A22,[1]Sheet1!$A:$E,5,0)</f>
        <v>32.929855346679687</v>
      </c>
      <c r="G22">
        <f t="shared" si="10"/>
        <v>0.69725799560547586</v>
      </c>
      <c r="H22">
        <f t="shared" si="11"/>
        <v>0.359344482421875</v>
      </c>
      <c r="I22" s="5" t="str">
        <f t="shared" si="12"/>
        <v>sim</v>
      </c>
      <c r="J22">
        <f t="shared" si="13"/>
        <v>0.33791351318360086</v>
      </c>
      <c r="L22">
        <f>VLOOKUP(D22,[1]Sheet1!$A:$E,5,0)</f>
        <v>33.289199829101562</v>
      </c>
      <c r="M22" s="5">
        <f t="shared" si="14"/>
        <v>1.298904418946023E-2</v>
      </c>
      <c r="N22" s="5">
        <f t="shared" si="15"/>
        <v>0.359344482421875</v>
      </c>
      <c r="O22" s="5" t="str">
        <f t="shared" si="16"/>
        <v>sim</v>
      </c>
      <c r="P22" s="5">
        <f t="shared" si="17"/>
        <v>0.33791351318360086</v>
      </c>
      <c r="Q22" s="3">
        <f t="shared" si="18"/>
        <v>1.0150845166551514E-2</v>
      </c>
      <c r="U22" t="s">
        <v>7</v>
      </c>
      <c r="V22">
        <f>V23+V24</f>
        <v>233</v>
      </c>
    </row>
    <row r="23" spans="1:23">
      <c r="A23" s="2">
        <v>45322</v>
      </c>
      <c r="B23" s="12">
        <f t="shared" si="2"/>
        <v>5</v>
      </c>
      <c r="C23" s="2">
        <f t="shared" si="3"/>
        <v>45322</v>
      </c>
      <c r="D23" s="2">
        <v>45323</v>
      </c>
      <c r="E23">
        <v>33.996376037597663</v>
      </c>
      <c r="F23">
        <f>VLOOKUP(A23,[1]Sheet1!$A:$E,5,0)</f>
        <v>33.289199829101562</v>
      </c>
      <c r="G23">
        <f t="shared" si="10"/>
        <v>0.70717620849610086</v>
      </c>
      <c r="H23">
        <f t="shared" si="11"/>
        <v>0.66154098510741477</v>
      </c>
      <c r="I23" s="5" t="str">
        <f t="shared" si="12"/>
        <v>sim</v>
      </c>
      <c r="J23">
        <f t="shared" si="13"/>
        <v>4.5635223388686086E-2</v>
      </c>
      <c r="L23">
        <f>VLOOKUP(D23,[1]Sheet1!$A:$E,5,0)</f>
        <v>33.950740814208977</v>
      </c>
      <c r="M23" s="5">
        <f t="shared" si="14"/>
        <v>0.3692626953125</v>
      </c>
      <c r="N23" s="5">
        <f t="shared" si="15"/>
        <v>0.66154098510741477</v>
      </c>
      <c r="O23" s="5" t="str">
        <f t="shared" si="16"/>
        <v>sim</v>
      </c>
      <c r="P23" s="5">
        <f t="shared" si="17"/>
        <v>4.5635223388686086E-2</v>
      </c>
      <c r="Q23" s="3">
        <f t="shared" si="18"/>
        <v>1.3441598708676672E-3</v>
      </c>
      <c r="U23" t="s">
        <v>8</v>
      </c>
      <c r="V23">
        <f>COUNTIF($I:$I,"sim")</f>
        <v>109</v>
      </c>
      <c r="W23" s="8">
        <f>V23/V22</f>
        <v>0.46781115879828328</v>
      </c>
    </row>
    <row r="24" spans="1:23">
      <c r="A24" s="2">
        <v>45323</v>
      </c>
      <c r="B24" s="12">
        <f t="shared" si="2"/>
        <v>6</v>
      </c>
      <c r="C24" s="2">
        <f t="shared" si="3"/>
        <v>45323</v>
      </c>
      <c r="D24" s="2">
        <v>45324</v>
      </c>
      <c r="E24">
        <v>34.793121337890618</v>
      </c>
      <c r="F24">
        <f>VLOOKUP(A24,[1]Sheet1!$A:$E,5,0)</f>
        <v>33.950740814208977</v>
      </c>
      <c r="G24">
        <f t="shared" si="10"/>
        <v>0.84238052368164063</v>
      </c>
      <c r="H24">
        <f t="shared" si="11"/>
        <v>-0.44102859497069602</v>
      </c>
      <c r="I24" s="5" t="str">
        <f t="shared" si="12"/>
        <v>não</v>
      </c>
      <c r="J24">
        <f t="shared" si="13"/>
        <v>1.2834091186523366</v>
      </c>
      <c r="L24">
        <f>VLOOKUP(D24,[1]Sheet1!$A:$E,5,0)</f>
        <v>33.509712219238281</v>
      </c>
      <c r="M24" s="5">
        <f t="shared" si="14"/>
        <v>0.79674530029295454</v>
      </c>
      <c r="N24" s="5">
        <f t="shared" si="15"/>
        <v>-0.44102859497069602</v>
      </c>
      <c r="O24" s="5" t="str">
        <f t="shared" si="16"/>
        <v>não</v>
      </c>
      <c r="P24" s="5">
        <f t="shared" si="17"/>
        <v>1.2834091186523366</v>
      </c>
      <c r="Q24" s="3">
        <f t="shared" si="18"/>
        <v>3.8299616250226043E-2</v>
      </c>
      <c r="U24" t="s">
        <v>9</v>
      </c>
      <c r="V24">
        <f>COUNTIF($I:$I,"não")</f>
        <v>124</v>
      </c>
      <c r="W24" s="8">
        <f>V24/V22</f>
        <v>0.53218884120171672</v>
      </c>
    </row>
    <row r="25" spans="1:23">
      <c r="A25" s="2">
        <v>45324</v>
      </c>
      <c r="B25" s="12">
        <f t="shared" si="2"/>
        <v>2</v>
      </c>
      <c r="C25" s="2">
        <f t="shared" si="3"/>
        <v>45324</v>
      </c>
      <c r="D25" s="2">
        <v>45327</v>
      </c>
      <c r="E25">
        <v>34.687065124511719</v>
      </c>
      <c r="F25">
        <f>VLOOKUP(A25,[1]Sheet1!$A:$E,5,0)</f>
        <v>33.509712219238281</v>
      </c>
      <c r="G25">
        <f t="shared" si="10"/>
        <v>1.1773529052734375</v>
      </c>
      <c r="H25">
        <f t="shared" si="11"/>
        <v>0.14700698852539063</v>
      </c>
      <c r="I25" s="5" t="str">
        <f t="shared" si="12"/>
        <v>sim</v>
      </c>
      <c r="J25">
        <f t="shared" si="13"/>
        <v>1.0303459167480469</v>
      </c>
      <c r="L25">
        <f>VLOOKUP(D25,[1]Sheet1!$A:$E,5,0)</f>
        <v>33.656719207763672</v>
      </c>
      <c r="M25" s="5">
        <f t="shared" si="14"/>
        <v>-0.10605621337889914</v>
      </c>
      <c r="N25" s="5">
        <f t="shared" si="15"/>
        <v>0.14700698852539063</v>
      </c>
      <c r="O25" s="5" t="str">
        <f t="shared" si="16"/>
        <v>não</v>
      </c>
      <c r="P25" s="5">
        <f t="shared" si="17"/>
        <v>1.0303459167480469</v>
      </c>
      <c r="Q25" s="3">
        <f t="shared" si="18"/>
        <v>3.0613379467787638E-2</v>
      </c>
    </row>
    <row r="26" spans="1:23">
      <c r="A26" s="2">
        <v>45327</v>
      </c>
      <c r="B26" s="12">
        <f t="shared" si="2"/>
        <v>3</v>
      </c>
      <c r="C26" s="2">
        <f t="shared" si="3"/>
        <v>45327</v>
      </c>
      <c r="D26" s="2">
        <v>45328</v>
      </c>
      <c r="E26">
        <v>34.634033203125</v>
      </c>
      <c r="F26">
        <f>VLOOKUP(A26,[1]Sheet1!$A:$E,5,0)</f>
        <v>33.656719207763672</v>
      </c>
      <c r="G26">
        <f t="shared" si="10"/>
        <v>0.97731399536132813</v>
      </c>
      <c r="H26">
        <f t="shared" si="11"/>
        <v>0.31035995483399148</v>
      </c>
      <c r="I26" s="5" t="str">
        <f t="shared" si="12"/>
        <v>sim</v>
      </c>
      <c r="J26">
        <f t="shared" si="13"/>
        <v>0.66695404052733664</v>
      </c>
      <c r="L26">
        <f>VLOOKUP(D26,[1]Sheet1!$A:$E,5,0)</f>
        <v>33.967079162597663</v>
      </c>
      <c r="M26" s="5">
        <f t="shared" si="14"/>
        <v>-5.303192138671875E-2</v>
      </c>
      <c r="N26" s="5">
        <f t="shared" si="15"/>
        <v>0.31035995483399148</v>
      </c>
      <c r="O26" s="5" t="str">
        <f t="shared" si="16"/>
        <v>não</v>
      </c>
      <c r="P26" s="5">
        <f t="shared" si="17"/>
        <v>0.66695404052733664</v>
      </c>
      <c r="Q26" s="3">
        <f t="shared" si="18"/>
        <v>1.9635307390861723E-2</v>
      </c>
    </row>
    <row r="27" spans="1:23">
      <c r="A27" s="2">
        <v>45328</v>
      </c>
      <c r="B27" s="12">
        <f t="shared" si="2"/>
        <v>4</v>
      </c>
      <c r="C27" s="2">
        <f t="shared" si="3"/>
        <v>45328</v>
      </c>
      <c r="D27" s="2">
        <v>45329</v>
      </c>
      <c r="E27">
        <v>35.027153015136719</v>
      </c>
      <c r="F27">
        <f>VLOOKUP(A27,[1]Sheet1!$A:$E,5,0)</f>
        <v>33.967079162597663</v>
      </c>
      <c r="G27">
        <f t="shared" si="10"/>
        <v>1.0600738525390554</v>
      </c>
      <c r="H27">
        <f t="shared" si="11"/>
        <v>0.49818801879881391</v>
      </c>
      <c r="I27" s="5" t="str">
        <f t="shared" si="12"/>
        <v>sim</v>
      </c>
      <c r="J27">
        <f t="shared" si="13"/>
        <v>0.56188583374024148</v>
      </c>
      <c r="L27">
        <f>VLOOKUP(D27,[1]Sheet1!$A:$E,5,0)</f>
        <v>34.465267181396477</v>
      </c>
      <c r="M27" s="5">
        <f t="shared" si="14"/>
        <v>0.39311981201171875</v>
      </c>
      <c r="N27" s="5">
        <f t="shared" si="15"/>
        <v>0.49818801879881391</v>
      </c>
      <c r="O27" s="5" t="str">
        <f t="shared" si="16"/>
        <v>sim</v>
      </c>
      <c r="P27" s="5">
        <f t="shared" si="17"/>
        <v>0.56188583374024148</v>
      </c>
      <c r="Q27" s="3">
        <f t="shared" si="18"/>
        <v>1.6302958882719265E-2</v>
      </c>
      <c r="U27" t="s">
        <v>29</v>
      </c>
    </row>
    <row r="28" spans="1:23">
      <c r="A28" s="2">
        <v>45329</v>
      </c>
      <c r="B28" s="12">
        <f t="shared" si="2"/>
        <v>5</v>
      </c>
      <c r="C28" s="2">
        <f t="shared" si="3"/>
        <v>45329</v>
      </c>
      <c r="D28" s="2">
        <v>45330</v>
      </c>
      <c r="E28">
        <v>35.249660491943359</v>
      </c>
      <c r="F28">
        <f>VLOOKUP(A28,[1]Sheet1!$A:$E,5,0)</f>
        <v>34.465267181396477</v>
      </c>
      <c r="G28">
        <f t="shared" si="10"/>
        <v>0.78439331054688211</v>
      </c>
      <c r="H28">
        <f t="shared" si="11"/>
        <v>-0.27767944335936789</v>
      </c>
      <c r="I28" s="5" t="str">
        <f t="shared" si="12"/>
        <v>não</v>
      </c>
      <c r="J28">
        <f t="shared" si="13"/>
        <v>1.06207275390625</v>
      </c>
      <c r="L28">
        <f>VLOOKUP(D28,[1]Sheet1!$A:$E,5,0)</f>
        <v>34.187587738037109</v>
      </c>
      <c r="M28" s="5">
        <f t="shared" si="14"/>
        <v>0.22250747680664063</v>
      </c>
      <c r="N28" s="5">
        <f t="shared" si="15"/>
        <v>-0.27767944335936789</v>
      </c>
      <c r="O28" s="5" t="str">
        <f t="shared" si="16"/>
        <v>não</v>
      </c>
      <c r="P28" s="5">
        <f t="shared" si="17"/>
        <v>1.06207275390625</v>
      </c>
      <c r="Q28" s="3">
        <f t="shared" si="18"/>
        <v>3.106603373260497E-2</v>
      </c>
      <c r="V28" t="s">
        <v>10</v>
      </c>
      <c r="W28" t="s">
        <v>11</v>
      </c>
    </row>
    <row r="29" spans="1:23">
      <c r="A29" s="2">
        <v>45328</v>
      </c>
      <c r="B29" s="12">
        <f t="shared" si="2"/>
        <v>6</v>
      </c>
      <c r="C29" s="2">
        <f t="shared" si="3"/>
        <v>45328</v>
      </c>
      <c r="D29" s="2">
        <v>45331</v>
      </c>
      <c r="E29">
        <v>35.362617492675781</v>
      </c>
      <c r="F29">
        <f>VLOOKUP(A29,[1]Sheet1!$A:$E,5,0)</f>
        <v>33.967079162597663</v>
      </c>
      <c r="G29">
        <f t="shared" si="10"/>
        <v>1.3955383300781179</v>
      </c>
      <c r="H29">
        <f t="shared" si="11"/>
        <v>-0.23685073852539063</v>
      </c>
      <c r="I29" s="5" t="str">
        <f t="shared" si="12"/>
        <v>não</v>
      </c>
      <c r="J29">
        <f t="shared" si="13"/>
        <v>1.6323890686035085</v>
      </c>
      <c r="L29">
        <f>VLOOKUP(D29,[1]Sheet1!$A:$E,5,0)</f>
        <v>33.730228424072273</v>
      </c>
      <c r="M29" s="5">
        <f t="shared" si="14"/>
        <v>0.11295700073242188</v>
      </c>
      <c r="N29" s="5">
        <f t="shared" si="15"/>
        <v>-0.45735931396483664</v>
      </c>
      <c r="O29" s="5" t="str">
        <f t="shared" si="16"/>
        <v>não</v>
      </c>
      <c r="P29" s="5">
        <f t="shared" si="17"/>
        <v>1.6323890686035085</v>
      </c>
      <c r="Q29" s="3">
        <f t="shared" si="18"/>
        <v>4.8395434744181065E-2</v>
      </c>
      <c r="U29" t="s">
        <v>12</v>
      </c>
      <c r="V29" s="5">
        <f>AVERAGE($J:$J)</f>
        <v>1.4420393178391355</v>
      </c>
      <c r="W29">
        <f>_xlfn.STDEV.S($J:$J)</f>
        <v>0.73347274801981033</v>
      </c>
    </row>
    <row r="30" spans="1:23">
      <c r="A30" s="2">
        <v>45336</v>
      </c>
      <c r="B30" s="12">
        <f t="shared" ref="B30:B64" si="19">WEEKDAY(D30,1)</f>
        <v>5</v>
      </c>
      <c r="C30" s="2">
        <f t="shared" ref="C30:C61" si="20">IF(B30=2,D30-3,A30)</f>
        <v>45336</v>
      </c>
      <c r="D30" s="2">
        <v>45337</v>
      </c>
      <c r="E30">
        <v>34.514152526855469</v>
      </c>
      <c r="F30">
        <f>VLOOKUP(A30,[1]Sheet1!$A:$E,5,0)</f>
        <v>33.47705078125</v>
      </c>
      <c r="G30">
        <f t="shared" si="10"/>
        <v>1.0371017456054687</v>
      </c>
      <c r="H30">
        <f t="shared" si="11"/>
        <v>1.0698928833007812</v>
      </c>
      <c r="I30" s="5" t="str">
        <f t="shared" si="12"/>
        <v>sim</v>
      </c>
      <c r="J30">
        <f t="shared" si="13"/>
        <v>-3.27911376953125E-2</v>
      </c>
      <c r="L30">
        <f>VLOOKUP(D30,[1]Sheet1!$A:$E,5,0)</f>
        <v>34.546943664550781</v>
      </c>
      <c r="M30" s="5">
        <f t="shared" si="14"/>
        <v>-0.8484649658203125</v>
      </c>
      <c r="N30" s="5">
        <f t="shared" si="15"/>
        <v>0.81671524047850852</v>
      </c>
      <c r="O30" s="5" t="str">
        <f t="shared" si="16"/>
        <v>não</v>
      </c>
      <c r="P30" s="5">
        <f t="shared" si="17"/>
        <v>-3.27911376953125E-2</v>
      </c>
      <c r="Q30" s="3">
        <f t="shared" si="18"/>
        <v>-9.4917622854606698E-4</v>
      </c>
      <c r="U30" t="s">
        <v>13</v>
      </c>
      <c r="V30" s="5">
        <f>AVERAGEIF($I:$I,"sim",$J:$J)</f>
        <v>1.0162069338177322</v>
      </c>
      <c r="W30">
        <v>0.37121272264497041</v>
      </c>
    </row>
    <row r="31" spans="1:23">
      <c r="A31" s="2">
        <v>45337</v>
      </c>
      <c r="B31" s="12">
        <f t="shared" si="19"/>
        <v>6</v>
      </c>
      <c r="C31" s="2">
        <f t="shared" si="20"/>
        <v>45337</v>
      </c>
      <c r="D31" s="2">
        <v>45338</v>
      </c>
      <c r="E31">
        <v>35.1629638671875</v>
      </c>
      <c r="F31">
        <f>VLOOKUP(A31,[1]Sheet1!$A:$E,5,0)</f>
        <v>34.546943664550781</v>
      </c>
      <c r="G31">
        <f t="shared" si="10"/>
        <v>0.61602020263671875</v>
      </c>
      <c r="H31">
        <f t="shared" si="11"/>
        <v>0.31851196289063211</v>
      </c>
      <c r="I31" s="5" t="str">
        <f t="shared" si="12"/>
        <v>sim</v>
      </c>
      <c r="J31">
        <f t="shared" si="13"/>
        <v>0.29750823974608664</v>
      </c>
      <c r="L31">
        <f>VLOOKUP(D31,[1]Sheet1!$A:$E,5,0)</f>
        <v>34.865455627441413</v>
      </c>
      <c r="M31" s="5">
        <f t="shared" si="14"/>
        <v>0.64881134033203125</v>
      </c>
      <c r="N31" s="5">
        <f t="shared" si="15"/>
        <v>0.31851196289063211</v>
      </c>
      <c r="O31" s="5" t="str">
        <f t="shared" si="16"/>
        <v>sim</v>
      </c>
      <c r="P31" s="5">
        <f t="shared" si="17"/>
        <v>0.29750823974608664</v>
      </c>
      <c r="Q31" s="3">
        <f t="shared" si="18"/>
        <v>8.5330374834375888E-3</v>
      </c>
      <c r="U31" t="s">
        <v>14</v>
      </c>
      <c r="V31" s="5">
        <f>AVERAGEIF($I:$I,"não",$J:$J)</f>
        <v>1.8163597199224657</v>
      </c>
      <c r="W31">
        <v>0.78699375011941086</v>
      </c>
    </row>
    <row r="32" spans="1:23">
      <c r="A32" s="2">
        <v>45338</v>
      </c>
      <c r="B32" s="12">
        <f t="shared" si="19"/>
        <v>2</v>
      </c>
      <c r="C32" s="2">
        <f t="shared" si="20"/>
        <v>45338</v>
      </c>
      <c r="D32" s="2">
        <v>45341</v>
      </c>
      <c r="E32">
        <v>35.77008056640625</v>
      </c>
      <c r="F32">
        <f>VLOOKUP(A32,[1]Sheet1!$A:$E,5,0)</f>
        <v>34.865455627441413</v>
      </c>
      <c r="G32">
        <f t="shared" si="10"/>
        <v>0.90462493896483664</v>
      </c>
      <c r="H32">
        <f t="shared" si="11"/>
        <v>0.17151260375975852</v>
      </c>
      <c r="I32" s="5" t="str">
        <f t="shared" si="12"/>
        <v>sim</v>
      </c>
      <c r="J32">
        <f t="shared" si="13"/>
        <v>0.73311233520507813</v>
      </c>
      <c r="L32">
        <f>VLOOKUP(D32,[1]Sheet1!$A:$E,5,0)</f>
        <v>35.036968231201172</v>
      </c>
      <c r="M32" s="5">
        <f t="shared" si="14"/>
        <v>0.60711669921875</v>
      </c>
      <c r="N32" s="5">
        <f t="shared" si="15"/>
        <v>0.17151260375975852</v>
      </c>
      <c r="O32" s="5" t="str">
        <f t="shared" si="16"/>
        <v>sim</v>
      </c>
      <c r="P32" s="5">
        <f t="shared" si="17"/>
        <v>0.73311233520507813</v>
      </c>
      <c r="Q32" s="3">
        <f t="shared" si="18"/>
        <v>2.0923966091113577E-2</v>
      </c>
    </row>
    <row r="33" spans="1:17">
      <c r="A33" s="2">
        <v>45341</v>
      </c>
      <c r="B33" s="12">
        <f t="shared" si="19"/>
        <v>3</v>
      </c>
      <c r="C33" s="2">
        <f t="shared" si="20"/>
        <v>45341</v>
      </c>
      <c r="D33" s="2">
        <v>45342</v>
      </c>
      <c r="E33">
        <v>35.954647064208977</v>
      </c>
      <c r="F33">
        <f>VLOOKUP(A33,[1]Sheet1!$A:$E,5,0)</f>
        <v>35.036968231201172</v>
      </c>
      <c r="G33">
        <f t="shared" si="10"/>
        <v>0.91767883300780539</v>
      </c>
      <c r="H33">
        <f t="shared" si="11"/>
        <v>-0.36751937866210938</v>
      </c>
      <c r="I33" s="5" t="str">
        <f t="shared" si="12"/>
        <v>não</v>
      </c>
      <c r="J33">
        <f t="shared" si="13"/>
        <v>1.2851982116699148</v>
      </c>
      <c r="L33">
        <f>VLOOKUP(D33,[1]Sheet1!$A:$E,5,0)</f>
        <v>34.669448852539062</v>
      </c>
      <c r="M33" s="5">
        <f t="shared" si="14"/>
        <v>0.18456649780272727</v>
      </c>
      <c r="N33" s="5">
        <f t="shared" si="15"/>
        <v>-0.36751937866210938</v>
      </c>
      <c r="O33" s="5" t="str">
        <f t="shared" si="16"/>
        <v>não</v>
      </c>
      <c r="P33" s="5">
        <f t="shared" si="17"/>
        <v>1.2851982116699148</v>
      </c>
      <c r="Q33" s="3">
        <f t="shared" si="18"/>
        <v>3.7070050266339694E-2</v>
      </c>
    </row>
    <row r="34" spans="1:17">
      <c r="A34" s="2">
        <v>45342</v>
      </c>
      <c r="B34" s="12">
        <f t="shared" si="19"/>
        <v>4</v>
      </c>
      <c r="C34" s="2">
        <f t="shared" si="20"/>
        <v>45342</v>
      </c>
      <c r="D34" s="2">
        <v>45343</v>
      </c>
      <c r="E34">
        <v>35.764400482177727</v>
      </c>
      <c r="F34">
        <f>VLOOKUP(A34,[1]Sheet1!$A:$E,5,0)</f>
        <v>34.669448852539062</v>
      </c>
      <c r="G34">
        <f t="shared" si="10"/>
        <v>1.0949516296386648</v>
      </c>
      <c r="H34">
        <f t="shared" si="11"/>
        <v>4.899978637696023E-2</v>
      </c>
      <c r="I34" s="5" t="str">
        <f t="shared" si="12"/>
        <v>sim</v>
      </c>
      <c r="J34">
        <f t="shared" si="13"/>
        <v>1.0459518432617045</v>
      </c>
      <c r="L34">
        <f>VLOOKUP(D34,[1]Sheet1!$A:$E,5,0)</f>
        <v>34.718448638916023</v>
      </c>
      <c r="M34" s="5">
        <f t="shared" si="14"/>
        <v>-0.19024658203125</v>
      </c>
      <c r="N34" s="5">
        <f t="shared" si="15"/>
        <v>4.899978637696023E-2</v>
      </c>
      <c r="O34" s="5" t="str">
        <f t="shared" si="16"/>
        <v>não</v>
      </c>
      <c r="P34" s="5">
        <f t="shared" si="17"/>
        <v>1.0459518432617045</v>
      </c>
      <c r="Q34" s="3">
        <f t="shared" si="18"/>
        <v>3.0126687230180416E-2</v>
      </c>
    </row>
    <row r="35" spans="1:17">
      <c r="A35" s="2">
        <v>45343</v>
      </c>
      <c r="B35" s="12">
        <f t="shared" si="19"/>
        <v>5</v>
      </c>
      <c r="C35" s="2">
        <f t="shared" si="20"/>
        <v>45343</v>
      </c>
      <c r="D35" s="2">
        <v>45344</v>
      </c>
      <c r="E35">
        <v>35.687629699707031</v>
      </c>
      <c r="F35">
        <f>VLOOKUP(A35,[1]Sheet1!$A:$E,5,0)</f>
        <v>34.718448638916023</v>
      </c>
      <c r="G35">
        <f t="shared" si="10"/>
        <v>0.96918106079100852</v>
      </c>
      <c r="H35">
        <f t="shared" si="11"/>
        <v>-0.26134490966797586</v>
      </c>
      <c r="I35" s="5" t="str">
        <f t="shared" si="12"/>
        <v>não</v>
      </c>
      <c r="J35">
        <f t="shared" si="13"/>
        <v>1.2305259704589844</v>
      </c>
      <c r="L35">
        <f>VLOOKUP(D35,[1]Sheet1!$A:$E,5,0)</f>
        <v>34.457103729248047</v>
      </c>
      <c r="M35" s="5">
        <f t="shared" si="14"/>
        <v>-7.677078247069602E-2</v>
      </c>
      <c r="N35" s="5">
        <f t="shared" si="15"/>
        <v>-0.26134490966797586</v>
      </c>
      <c r="O35" s="5" t="str">
        <f t="shared" si="16"/>
        <v>sim</v>
      </c>
      <c r="P35" s="5">
        <f t="shared" si="17"/>
        <v>1.2305259704589844</v>
      </c>
      <c r="Q35" s="3">
        <f t="shared" si="18"/>
        <v>3.5711822448225128E-2</v>
      </c>
    </row>
    <row r="36" spans="1:17">
      <c r="A36" s="2">
        <v>45344</v>
      </c>
      <c r="B36" s="12">
        <f t="shared" si="19"/>
        <v>6</v>
      </c>
      <c r="C36" s="2">
        <f t="shared" si="20"/>
        <v>45344</v>
      </c>
      <c r="D36" s="2">
        <v>45345</v>
      </c>
      <c r="E36">
        <v>35.568347930908203</v>
      </c>
      <c r="F36">
        <f>VLOOKUP(A36,[1]Sheet1!$A:$E,5,0)</f>
        <v>34.457103729248047</v>
      </c>
      <c r="G36">
        <f t="shared" si="10"/>
        <v>1.1112442016601562</v>
      </c>
      <c r="H36">
        <f t="shared" si="11"/>
        <v>-0.236846923828125</v>
      </c>
      <c r="I36" s="5" t="str">
        <f t="shared" si="12"/>
        <v>não</v>
      </c>
      <c r="J36">
        <f t="shared" si="13"/>
        <v>1.3480911254882812</v>
      </c>
      <c r="L36">
        <f>VLOOKUP(D36,[1]Sheet1!$A:$E,5,0)</f>
        <v>34.220256805419922</v>
      </c>
      <c r="M36" s="5">
        <f t="shared" si="14"/>
        <v>-0.11928176879882813</v>
      </c>
      <c r="N36" s="5">
        <f t="shared" si="15"/>
        <v>-0.236846923828125</v>
      </c>
      <c r="O36" s="5" t="str">
        <f t="shared" si="16"/>
        <v>sim</v>
      </c>
      <c r="P36" s="5">
        <f t="shared" si="17"/>
        <v>1.3480911254882812</v>
      </c>
      <c r="Q36" s="3">
        <f t="shared" si="18"/>
        <v>3.9394535615371762E-2</v>
      </c>
    </row>
    <row r="37" spans="1:17">
      <c r="A37" s="2">
        <v>45345</v>
      </c>
      <c r="B37" s="12">
        <f t="shared" si="19"/>
        <v>2</v>
      </c>
      <c r="C37" s="2">
        <f t="shared" si="20"/>
        <v>45345</v>
      </c>
      <c r="D37" s="2">
        <v>45348</v>
      </c>
      <c r="E37">
        <v>35.306404113769531</v>
      </c>
      <c r="F37">
        <f>VLOOKUP(A37,[1]Sheet1!$A:$E,5,0)</f>
        <v>34.220256805419922</v>
      </c>
      <c r="G37">
        <f t="shared" si="10"/>
        <v>1.0861473083496094</v>
      </c>
      <c r="H37">
        <f t="shared" si="11"/>
        <v>0.64519882202149148</v>
      </c>
      <c r="I37" s="5" t="str">
        <f t="shared" si="12"/>
        <v>sim</v>
      </c>
      <c r="J37">
        <f t="shared" si="13"/>
        <v>0.44094848632811789</v>
      </c>
      <c r="L37">
        <f>VLOOKUP(D37,[1]Sheet1!$A:$E,5,0)</f>
        <v>34.865455627441413</v>
      </c>
      <c r="M37" s="5">
        <f t="shared" si="14"/>
        <v>-0.26194381713867188</v>
      </c>
      <c r="N37" s="5">
        <f t="shared" si="15"/>
        <v>0.64519882202149148</v>
      </c>
      <c r="O37" s="5" t="str">
        <f t="shared" si="16"/>
        <v>não</v>
      </c>
      <c r="P37" s="5">
        <f t="shared" si="17"/>
        <v>0.44094848632811789</v>
      </c>
      <c r="Q37" s="3">
        <f t="shared" si="18"/>
        <v>1.2647145387684633E-2</v>
      </c>
    </row>
    <row r="38" spans="1:17">
      <c r="A38" s="2">
        <v>45348</v>
      </c>
      <c r="B38" s="12">
        <f t="shared" si="19"/>
        <v>3</v>
      </c>
      <c r="C38" s="2">
        <f t="shared" si="20"/>
        <v>45348</v>
      </c>
      <c r="D38" s="2">
        <v>45349</v>
      </c>
      <c r="E38">
        <v>35.636955261230469</v>
      </c>
      <c r="F38">
        <f>VLOOKUP(A38,[1]Sheet1!$A:$E,5,0)</f>
        <v>34.865455627441413</v>
      </c>
      <c r="G38">
        <f t="shared" si="10"/>
        <v>0.77149963378905539</v>
      </c>
      <c r="H38">
        <f t="shared" si="11"/>
        <v>-4.899978637696023E-2</v>
      </c>
      <c r="I38" s="5" t="str">
        <f t="shared" si="12"/>
        <v>não</v>
      </c>
      <c r="J38">
        <f t="shared" si="13"/>
        <v>0.82049942016601563</v>
      </c>
      <c r="L38">
        <f>VLOOKUP(D38,[1]Sheet1!$A:$E,5,0)</f>
        <v>34.816455841064453</v>
      </c>
      <c r="M38" s="5">
        <f t="shared" si="14"/>
        <v>0.3305511474609375</v>
      </c>
      <c r="N38" s="5">
        <f t="shared" si="15"/>
        <v>-4.899978637696023E-2</v>
      </c>
      <c r="O38" s="5" t="str">
        <f t="shared" si="16"/>
        <v>não</v>
      </c>
      <c r="P38" s="5">
        <f t="shared" si="17"/>
        <v>0.82049942016601563</v>
      </c>
      <c r="Q38" s="3">
        <f t="shared" si="18"/>
        <v>2.3566425712931771E-2</v>
      </c>
    </row>
    <row r="39" spans="1:17">
      <c r="A39" s="2">
        <v>45349</v>
      </c>
      <c r="B39" s="12">
        <f t="shared" si="19"/>
        <v>4</v>
      </c>
      <c r="C39" s="2">
        <f t="shared" si="20"/>
        <v>45349</v>
      </c>
      <c r="D39" s="2">
        <v>45350</v>
      </c>
      <c r="E39">
        <v>35.840389251708977</v>
      </c>
      <c r="F39">
        <f>VLOOKUP(A39,[1]Sheet1!$A:$E,5,0)</f>
        <v>34.816455841064453</v>
      </c>
      <c r="G39">
        <f t="shared" si="10"/>
        <v>1.0239334106445241</v>
      </c>
      <c r="H39">
        <f t="shared" si="11"/>
        <v>-1.7967681884765625</v>
      </c>
      <c r="I39" s="5" t="str">
        <f t="shared" si="12"/>
        <v>não</v>
      </c>
      <c r="J39">
        <f t="shared" si="13"/>
        <v>2.8207015991210866</v>
      </c>
      <c r="L39">
        <f>VLOOKUP(D39,[1]Sheet1!$A:$E,5,0)</f>
        <v>33.019687652587891</v>
      </c>
      <c r="M39" s="5">
        <f t="shared" si="14"/>
        <v>0.20343399047850852</v>
      </c>
      <c r="N39" s="5">
        <f t="shared" si="15"/>
        <v>-1.7967681884765625</v>
      </c>
      <c r="O39" s="5" t="str">
        <f t="shared" si="16"/>
        <v>não</v>
      </c>
      <c r="P39" s="5">
        <f t="shared" si="17"/>
        <v>2.8207015991210866</v>
      </c>
      <c r="Q39" s="3">
        <f t="shared" si="18"/>
        <v>8.5424841954857778E-2</v>
      </c>
    </row>
    <row r="40" spans="1:17">
      <c r="A40" s="2">
        <v>45350</v>
      </c>
      <c r="B40" s="12">
        <f t="shared" si="19"/>
        <v>5</v>
      </c>
      <c r="C40" s="2">
        <f t="shared" si="20"/>
        <v>45350</v>
      </c>
      <c r="D40" s="2">
        <v>45351</v>
      </c>
      <c r="E40">
        <v>34.747840881347663</v>
      </c>
      <c r="F40">
        <f>VLOOKUP(A40,[1]Sheet1!$A:$E,5,0)</f>
        <v>33.019687652587891</v>
      </c>
      <c r="G40">
        <f t="shared" si="10"/>
        <v>1.7281532287597727</v>
      </c>
      <c r="H40">
        <f t="shared" si="11"/>
        <v>-0.23684692382811789</v>
      </c>
      <c r="I40" s="5" t="str">
        <f t="shared" si="12"/>
        <v>não</v>
      </c>
      <c r="J40">
        <f t="shared" si="13"/>
        <v>1.9650001525878906</v>
      </c>
      <c r="L40">
        <f>VLOOKUP(D40,[1]Sheet1!$A:$E,5,0)</f>
        <v>32.782840728759773</v>
      </c>
      <c r="M40" s="5">
        <f t="shared" si="14"/>
        <v>-1.0925483703613139</v>
      </c>
      <c r="N40" s="5">
        <f t="shared" si="15"/>
        <v>-0.23684692382811789</v>
      </c>
      <c r="O40" s="5" t="str">
        <f t="shared" si="16"/>
        <v>sim</v>
      </c>
      <c r="P40" s="5">
        <f t="shared" si="17"/>
        <v>1.9650001525878906</v>
      </c>
      <c r="Q40" s="3">
        <f t="shared" si="18"/>
        <v>5.9939898706338646E-2</v>
      </c>
    </row>
    <row r="41" spans="1:17">
      <c r="A41" s="2">
        <v>45351</v>
      </c>
      <c r="B41" s="12">
        <f t="shared" si="19"/>
        <v>6</v>
      </c>
      <c r="C41" s="2">
        <f t="shared" si="20"/>
        <v>45351</v>
      </c>
      <c r="D41" s="2">
        <v>45352</v>
      </c>
      <c r="E41">
        <v>34.018623352050781</v>
      </c>
      <c r="F41">
        <f>VLOOKUP(A41,[1]Sheet1!$A:$E,5,0)</f>
        <v>32.782840728759773</v>
      </c>
      <c r="G41">
        <f t="shared" si="10"/>
        <v>1.2357826232910085</v>
      </c>
      <c r="H41">
        <f t="shared" si="11"/>
        <v>3.2669067382805395E-2</v>
      </c>
      <c r="I41" s="5" t="str">
        <f t="shared" si="12"/>
        <v>sim</v>
      </c>
      <c r="J41">
        <f t="shared" si="13"/>
        <v>1.2031135559082031</v>
      </c>
      <c r="L41">
        <f>VLOOKUP(D41,[1]Sheet1!$A:$E,5,0)</f>
        <v>32.815509796142578</v>
      </c>
      <c r="M41" s="5">
        <f t="shared" si="14"/>
        <v>-0.72921752929688211</v>
      </c>
      <c r="N41" s="5">
        <f t="shared" si="15"/>
        <v>3.2669067382805395E-2</v>
      </c>
      <c r="O41" s="5" t="str">
        <f t="shared" si="16"/>
        <v>não</v>
      </c>
      <c r="P41" s="5">
        <f t="shared" si="17"/>
        <v>1.2031135559082031</v>
      </c>
      <c r="Q41" s="3">
        <f t="shared" si="18"/>
        <v>3.6662954907061174E-2</v>
      </c>
    </row>
    <row r="42" spans="1:17">
      <c r="A42" s="2">
        <v>45352</v>
      </c>
      <c r="B42" s="12">
        <f t="shared" si="19"/>
        <v>2</v>
      </c>
      <c r="C42" s="2">
        <f t="shared" si="20"/>
        <v>45352</v>
      </c>
      <c r="D42" s="2">
        <v>45355</v>
      </c>
      <c r="E42">
        <v>33.931678771972663</v>
      </c>
      <c r="F42">
        <f>VLOOKUP(A42,[1]Sheet1!$A:$E,5,0)</f>
        <v>32.815509796142578</v>
      </c>
      <c r="G42">
        <f t="shared" si="10"/>
        <v>1.1161689758300852</v>
      </c>
      <c r="H42">
        <f t="shared" si="11"/>
        <v>-8.16650390625E-2</v>
      </c>
      <c r="I42" s="5" t="str">
        <f t="shared" si="12"/>
        <v>não</v>
      </c>
      <c r="J42">
        <f t="shared" si="13"/>
        <v>1.1978340148925852</v>
      </c>
      <c r="L42">
        <f>VLOOKUP(D42,[1]Sheet1!$A:$E,5,0)</f>
        <v>32.733844757080078</v>
      </c>
      <c r="M42" s="5">
        <f t="shared" si="14"/>
        <v>-8.6944580078117895E-2</v>
      </c>
      <c r="N42" s="5">
        <f t="shared" si="15"/>
        <v>-8.16650390625E-2</v>
      </c>
      <c r="O42" s="5" t="str">
        <f t="shared" si="16"/>
        <v>sim</v>
      </c>
      <c r="P42" s="5">
        <f t="shared" si="17"/>
        <v>1.1978340148925852</v>
      </c>
      <c r="Q42" s="3">
        <f t="shared" si="18"/>
        <v>3.6593135446868041E-2</v>
      </c>
    </row>
    <row r="43" spans="1:17">
      <c r="A43" s="2">
        <v>45355</v>
      </c>
      <c r="B43" s="12">
        <f t="shared" si="19"/>
        <v>3</v>
      </c>
      <c r="C43" s="2">
        <f t="shared" si="20"/>
        <v>45355</v>
      </c>
      <c r="D43" s="2">
        <v>45356</v>
      </c>
      <c r="E43">
        <v>33.754169464111328</v>
      </c>
      <c r="F43">
        <f>VLOOKUP(A43,[1]Sheet1!$A:$E,5,0)</f>
        <v>32.733844757080078</v>
      </c>
      <c r="G43">
        <f t="shared" si="10"/>
        <v>1.02032470703125</v>
      </c>
      <c r="H43">
        <f t="shared" si="11"/>
        <v>-9.801101684569602E-2</v>
      </c>
      <c r="I43" s="5" t="str">
        <f t="shared" si="12"/>
        <v>não</v>
      </c>
      <c r="J43">
        <f t="shared" si="13"/>
        <v>1.118335723876946</v>
      </c>
      <c r="L43">
        <f>VLOOKUP(D43,[1]Sheet1!$A:$E,5,0)</f>
        <v>32.635833740234382</v>
      </c>
      <c r="M43" s="5">
        <f t="shared" si="14"/>
        <v>-0.17750930786133523</v>
      </c>
      <c r="N43" s="5">
        <f t="shared" si="15"/>
        <v>-9.801101684569602E-2</v>
      </c>
      <c r="O43" s="5" t="str">
        <f t="shared" si="16"/>
        <v>sim</v>
      </c>
      <c r="P43" s="5">
        <f t="shared" si="17"/>
        <v>1.118335723876946</v>
      </c>
      <c r="Q43" s="3">
        <f t="shared" si="18"/>
        <v>3.426711058704246E-2</v>
      </c>
    </row>
    <row r="44" spans="1:17">
      <c r="A44" s="2">
        <v>45356</v>
      </c>
      <c r="B44" s="12">
        <f t="shared" si="19"/>
        <v>4</v>
      </c>
      <c r="C44" s="2">
        <f t="shared" si="20"/>
        <v>45356</v>
      </c>
      <c r="D44" s="2">
        <v>45357</v>
      </c>
      <c r="E44">
        <v>33.552330017089837</v>
      </c>
      <c r="F44">
        <f>VLOOKUP(A44,[1]Sheet1!$A:$E,5,0)</f>
        <v>32.635833740234382</v>
      </c>
      <c r="G44">
        <f t="shared" si="10"/>
        <v>0.91649627685545454</v>
      </c>
      <c r="H44">
        <f t="shared" si="11"/>
        <v>0.71870803833007102</v>
      </c>
      <c r="I44" s="5" t="str">
        <f t="shared" si="12"/>
        <v>sim</v>
      </c>
      <c r="J44">
        <f t="shared" si="13"/>
        <v>0.19778823852538352</v>
      </c>
      <c r="L44">
        <f>VLOOKUP(D44,[1]Sheet1!$A:$E,5,0)</f>
        <v>33.354541778564453</v>
      </c>
      <c r="M44" s="5">
        <f t="shared" si="14"/>
        <v>-0.20183944702149148</v>
      </c>
      <c r="N44" s="5">
        <f t="shared" si="15"/>
        <v>0.71870803833007102</v>
      </c>
      <c r="O44" s="5" t="str">
        <f t="shared" si="16"/>
        <v>não</v>
      </c>
      <c r="P44" s="5">
        <f t="shared" si="17"/>
        <v>0.19778823852538352</v>
      </c>
      <c r="Q44" s="3">
        <f t="shared" si="18"/>
        <v>5.9298742533615556E-3</v>
      </c>
    </row>
    <row r="45" spans="1:17">
      <c r="A45" s="2">
        <v>45357</v>
      </c>
      <c r="B45" s="12">
        <f t="shared" si="19"/>
        <v>5</v>
      </c>
      <c r="C45" s="2">
        <f t="shared" si="20"/>
        <v>45357</v>
      </c>
      <c r="D45" s="2">
        <v>45358</v>
      </c>
      <c r="E45">
        <v>34.098197937011719</v>
      </c>
      <c r="F45">
        <f>VLOOKUP(A45,[1]Sheet1!$A:$E,5,0)</f>
        <v>33.354541778564453</v>
      </c>
      <c r="G45">
        <f t="shared" si="10"/>
        <v>0.74365615844726563</v>
      </c>
      <c r="H45">
        <f t="shared" si="11"/>
        <v>-0.36751556396484375</v>
      </c>
      <c r="I45" s="5" t="str">
        <f t="shared" si="12"/>
        <v>não</v>
      </c>
      <c r="J45">
        <f t="shared" si="13"/>
        <v>1.1111717224121094</v>
      </c>
      <c r="L45">
        <f>VLOOKUP(D45,[1]Sheet1!$A:$E,5,0)</f>
        <v>32.987026214599609</v>
      </c>
      <c r="M45" s="5">
        <f t="shared" si="14"/>
        <v>0.54586791992188211</v>
      </c>
      <c r="N45" s="5">
        <f t="shared" si="15"/>
        <v>-0.36751556396484375</v>
      </c>
      <c r="O45" s="5" t="str">
        <f t="shared" si="16"/>
        <v>não</v>
      </c>
      <c r="P45" s="5">
        <f t="shared" si="17"/>
        <v>1.1111717224121094</v>
      </c>
      <c r="Q45" s="3">
        <f t="shared" si="18"/>
        <v>3.368511351048431E-2</v>
      </c>
    </row>
    <row r="46" spans="1:17">
      <c r="A46" s="2">
        <v>45358</v>
      </c>
      <c r="B46" s="12">
        <f t="shared" si="19"/>
        <v>6</v>
      </c>
      <c r="C46" s="2">
        <f t="shared" si="20"/>
        <v>45358</v>
      </c>
      <c r="D46" s="2">
        <v>45359</v>
      </c>
      <c r="E46">
        <v>34.0517578125</v>
      </c>
      <c r="F46">
        <f>VLOOKUP(A46,[1]Sheet1!$A:$E,5,0)</f>
        <v>32.987026214599609</v>
      </c>
      <c r="G46">
        <f t="shared" si="10"/>
        <v>1.0647315979003906</v>
      </c>
      <c r="H46">
        <f t="shared" si="11"/>
        <v>-3.0136756896972692</v>
      </c>
      <c r="I46" s="5" t="str">
        <f t="shared" si="12"/>
        <v>não</v>
      </c>
      <c r="J46">
        <f t="shared" si="13"/>
        <v>4.0784072875976598</v>
      </c>
      <c r="L46">
        <f>VLOOKUP(D46,[1]Sheet1!$A:$E,5,0)</f>
        <v>29.97335052490234</v>
      </c>
      <c r="M46" s="5">
        <f t="shared" si="14"/>
        <v>-4.644012451171875E-2</v>
      </c>
      <c r="N46" s="5">
        <f t="shared" si="15"/>
        <v>-3.0136756896972692</v>
      </c>
      <c r="O46" s="5" t="str">
        <f t="shared" si="16"/>
        <v>sim</v>
      </c>
      <c r="P46" s="5">
        <f t="shared" si="17"/>
        <v>4.0784072875976598</v>
      </c>
      <c r="Q46" s="3">
        <f t="shared" si="18"/>
        <v>0.13606778075107928</v>
      </c>
    </row>
    <row r="47" spans="1:17">
      <c r="A47" s="2">
        <v>45359</v>
      </c>
      <c r="B47" s="12">
        <f t="shared" si="19"/>
        <v>2</v>
      </c>
      <c r="C47" s="2">
        <f t="shared" si="20"/>
        <v>45359</v>
      </c>
      <c r="D47" s="2">
        <v>45362</v>
      </c>
      <c r="E47">
        <v>30.701520919799801</v>
      </c>
      <c r="F47">
        <f>VLOOKUP(A47,[1]Sheet1!$A:$E,5,0)</f>
        <v>29.97335052490234</v>
      </c>
      <c r="G47">
        <f t="shared" si="10"/>
        <v>0.72817039489746094</v>
      </c>
      <c r="H47">
        <f t="shared" si="11"/>
        <v>-0.85754776000975852</v>
      </c>
      <c r="I47" s="5" t="str">
        <f t="shared" si="12"/>
        <v>não</v>
      </c>
      <c r="J47">
        <f t="shared" si="13"/>
        <v>1.5857181549072195</v>
      </c>
      <c r="L47">
        <f>VLOOKUP(D47,[1]Sheet1!$A:$E,5,0)</f>
        <v>29.115802764892582</v>
      </c>
      <c r="M47" s="5">
        <f t="shared" si="14"/>
        <v>-3.3502368927001989</v>
      </c>
      <c r="N47" s="5">
        <f t="shared" si="15"/>
        <v>-0.85754776000975852</v>
      </c>
      <c r="O47" s="5" t="str">
        <f t="shared" si="16"/>
        <v>sim</v>
      </c>
      <c r="P47" s="5">
        <f t="shared" si="17"/>
        <v>1.5857181549072195</v>
      </c>
      <c r="Q47" s="3">
        <f t="shared" si="18"/>
        <v>5.446245695891494E-2</v>
      </c>
    </row>
    <row r="48" spans="1:17">
      <c r="A48" s="2">
        <v>45362</v>
      </c>
      <c r="B48" s="12">
        <f t="shared" si="19"/>
        <v>3</v>
      </c>
      <c r="C48" s="2">
        <f t="shared" si="20"/>
        <v>45362</v>
      </c>
      <c r="D48" s="2">
        <v>45363</v>
      </c>
      <c r="E48">
        <v>30.286256790161129</v>
      </c>
      <c r="F48">
        <f>VLOOKUP(A48,[1]Sheet1!$A:$E,5,0)</f>
        <v>29.115802764892582</v>
      </c>
      <c r="G48">
        <f t="shared" si="10"/>
        <v>1.1704540252685476</v>
      </c>
      <c r="H48">
        <f t="shared" si="11"/>
        <v>0.95554924011229758</v>
      </c>
      <c r="I48" s="5" t="str">
        <f t="shared" si="12"/>
        <v>sim</v>
      </c>
      <c r="J48">
        <f t="shared" si="13"/>
        <v>0.21490478515625</v>
      </c>
      <c r="L48">
        <f>VLOOKUP(D48,[1]Sheet1!$A:$E,5,0)</f>
        <v>30.071352005004879</v>
      </c>
      <c r="M48" s="5">
        <f t="shared" si="14"/>
        <v>-0.41526412963867188</v>
      </c>
      <c r="N48" s="5">
        <f t="shared" si="15"/>
        <v>0.95554924011229758</v>
      </c>
      <c r="O48" s="5" t="str">
        <f t="shared" si="16"/>
        <v>não</v>
      </c>
      <c r="P48" s="5">
        <f t="shared" si="17"/>
        <v>0.21490478515625</v>
      </c>
      <c r="Q48" s="3">
        <f t="shared" si="18"/>
        <v>7.1464956121853884E-3</v>
      </c>
    </row>
    <row r="49" spans="1:17">
      <c r="A49" s="2">
        <v>45363</v>
      </c>
      <c r="B49" s="12">
        <f t="shared" si="19"/>
        <v>4</v>
      </c>
      <c r="C49" s="2">
        <f t="shared" si="20"/>
        <v>45363</v>
      </c>
      <c r="D49" s="2">
        <v>45364</v>
      </c>
      <c r="E49">
        <v>30.820648193359379</v>
      </c>
      <c r="F49">
        <f>VLOOKUP(A49,[1]Sheet1!$A:$E,5,0)</f>
        <v>30.071352005004879</v>
      </c>
      <c r="G49">
        <f t="shared" si="10"/>
        <v>0.74929618835449929</v>
      </c>
      <c r="H49">
        <f t="shared" si="11"/>
        <v>-0.35935020446776988</v>
      </c>
      <c r="I49" s="5" t="str">
        <f t="shared" si="12"/>
        <v>não</v>
      </c>
      <c r="J49">
        <f t="shared" si="13"/>
        <v>1.1086463928222692</v>
      </c>
      <c r="L49">
        <f>VLOOKUP(D49,[1]Sheet1!$A:$E,5,0)</f>
        <v>29.712001800537109</v>
      </c>
      <c r="M49" s="5">
        <f t="shared" si="14"/>
        <v>0.53439140319824929</v>
      </c>
      <c r="N49" s="5">
        <f t="shared" si="15"/>
        <v>-0.35935020446776988</v>
      </c>
      <c r="O49" s="5" t="str">
        <f t="shared" si="16"/>
        <v>não</v>
      </c>
      <c r="P49" s="5">
        <f t="shared" si="17"/>
        <v>1.1086463928222692</v>
      </c>
      <c r="Q49" s="3">
        <f t="shared" si="18"/>
        <v>3.731308311923387E-2</v>
      </c>
    </row>
    <row r="50" spans="1:17">
      <c r="A50" s="2">
        <v>45362</v>
      </c>
      <c r="B50" s="12">
        <f t="shared" si="19"/>
        <v>5</v>
      </c>
      <c r="C50" s="2">
        <f t="shared" si="20"/>
        <v>45362</v>
      </c>
      <c r="D50" s="2">
        <v>45365</v>
      </c>
      <c r="E50">
        <v>30.738937377929691</v>
      </c>
      <c r="F50">
        <f>VLOOKUP(A50,[1]Sheet1!$A:$E,5,0)</f>
        <v>29.115802764892582</v>
      </c>
      <c r="G50">
        <f t="shared" si="10"/>
        <v>1.6231346130371094</v>
      </c>
      <c r="H50">
        <f t="shared" si="11"/>
        <v>0.46552848815917969</v>
      </c>
      <c r="I50" s="5" t="str">
        <f t="shared" si="12"/>
        <v>sim</v>
      </c>
      <c r="J50">
        <f t="shared" si="13"/>
        <v>1.1576061248779297</v>
      </c>
      <c r="L50">
        <f>VLOOKUP(D50,[1]Sheet1!$A:$E,5,0)</f>
        <v>29.581331253051761</v>
      </c>
      <c r="M50" s="5">
        <f t="shared" si="14"/>
        <v>-8.17108154296875E-2</v>
      </c>
      <c r="N50" s="5">
        <f t="shared" si="15"/>
        <v>-0.13067054748534801</v>
      </c>
      <c r="O50" s="5" t="str">
        <f t="shared" si="16"/>
        <v>sim</v>
      </c>
      <c r="P50" s="5">
        <f t="shared" si="17"/>
        <v>1.1576061248779297</v>
      </c>
      <c r="Q50" s="3">
        <f t="shared" si="18"/>
        <v>3.9132996246019403E-2</v>
      </c>
    </row>
    <row r="51" spans="1:17">
      <c r="A51" s="2">
        <v>45365</v>
      </c>
      <c r="B51" s="12">
        <f t="shared" si="19"/>
        <v>6</v>
      </c>
      <c r="C51" s="2">
        <f t="shared" si="20"/>
        <v>45365</v>
      </c>
      <c r="D51" s="2">
        <v>45366</v>
      </c>
      <c r="E51">
        <v>30.561552047729489</v>
      </c>
      <c r="F51">
        <f>VLOOKUP(A51,[1]Sheet1!$A:$E,5,0)</f>
        <v>29.581331253051761</v>
      </c>
      <c r="G51">
        <f t="shared" si="10"/>
        <v>0.98022079467772727</v>
      </c>
      <c r="H51">
        <f t="shared" si="11"/>
        <v>8.166885375975852E-2</v>
      </c>
      <c r="I51" s="5" t="str">
        <f t="shared" si="12"/>
        <v>sim</v>
      </c>
      <c r="J51">
        <f t="shared" si="13"/>
        <v>0.89855194091796875</v>
      </c>
      <c r="L51">
        <f>VLOOKUP(D51,[1]Sheet1!$A:$E,5,0)</f>
        <v>29.66300010681152</v>
      </c>
      <c r="M51" s="5">
        <f t="shared" si="14"/>
        <v>-0.17738533020020242</v>
      </c>
      <c r="N51" s="5">
        <f t="shared" si="15"/>
        <v>8.166885375975852E-2</v>
      </c>
      <c r="O51" s="5" t="str">
        <f t="shared" si="16"/>
        <v>não</v>
      </c>
      <c r="P51" s="5">
        <f t="shared" si="17"/>
        <v>0.89855194091796875</v>
      </c>
      <c r="Q51" s="3">
        <f t="shared" si="18"/>
        <v>3.0292011518809003E-2</v>
      </c>
    </row>
    <row r="52" spans="1:17">
      <c r="A52" s="2">
        <v>45366</v>
      </c>
      <c r="B52" s="12">
        <f t="shared" si="19"/>
        <v>2</v>
      </c>
      <c r="C52" s="2">
        <f t="shared" si="20"/>
        <v>45366</v>
      </c>
      <c r="D52" s="2">
        <v>45369</v>
      </c>
      <c r="E52">
        <v>30.453569412231449</v>
      </c>
      <c r="F52">
        <f>VLOOKUP(A52,[1]Sheet1!$A:$E,5,0)</f>
        <v>29.66300010681152</v>
      </c>
      <c r="G52">
        <f t="shared" si="10"/>
        <v>0.79056930541992898</v>
      </c>
      <c r="H52">
        <f t="shared" si="11"/>
        <v>1.6334533691409803E-2</v>
      </c>
      <c r="I52" s="5" t="str">
        <f t="shared" si="12"/>
        <v>sim</v>
      </c>
      <c r="J52">
        <f t="shared" si="13"/>
        <v>0.77423477172851918</v>
      </c>
      <c r="L52">
        <f>VLOOKUP(D52,[1]Sheet1!$A:$E,5,0)</f>
        <v>29.67933464050293</v>
      </c>
      <c r="M52" s="5">
        <f t="shared" si="14"/>
        <v>-0.10798263549803977</v>
      </c>
      <c r="N52" s="5">
        <f t="shared" si="15"/>
        <v>1.6334533691409803E-2</v>
      </c>
      <c r="O52" s="5" t="str">
        <f t="shared" si="16"/>
        <v>não</v>
      </c>
      <c r="P52" s="5">
        <f t="shared" si="17"/>
        <v>0.77423477172851918</v>
      </c>
      <c r="Q52" s="3">
        <f t="shared" si="18"/>
        <v>2.6086662019435325E-2</v>
      </c>
    </row>
    <row r="53" spans="1:17">
      <c r="A53" s="2">
        <v>45369</v>
      </c>
      <c r="B53" s="12">
        <f t="shared" si="19"/>
        <v>3</v>
      </c>
      <c r="C53" s="2">
        <f t="shared" si="20"/>
        <v>45369</v>
      </c>
      <c r="D53" s="2">
        <v>45370</v>
      </c>
      <c r="E53">
        <v>30.404779434204102</v>
      </c>
      <c r="F53">
        <f>VLOOKUP(A53,[1]Sheet1!$A:$E,5,0)</f>
        <v>29.67933464050293</v>
      </c>
      <c r="G53">
        <f t="shared" si="10"/>
        <v>0.72544479370117188</v>
      </c>
      <c r="H53">
        <f t="shared" si="11"/>
        <v>-0.22051429748534801</v>
      </c>
      <c r="I53" s="5" t="str">
        <f t="shared" si="12"/>
        <v>não</v>
      </c>
      <c r="J53">
        <f t="shared" si="13"/>
        <v>0.94595909118651988</v>
      </c>
      <c r="L53">
        <f>VLOOKUP(D53,[1]Sheet1!$A:$E,5,0)</f>
        <v>29.458820343017582</v>
      </c>
      <c r="M53" s="5">
        <f t="shared" si="14"/>
        <v>-4.8789978027347303E-2</v>
      </c>
      <c r="N53" s="5">
        <f t="shared" si="15"/>
        <v>-0.22051429748534801</v>
      </c>
      <c r="O53" s="5" t="str">
        <f t="shared" si="16"/>
        <v>sim</v>
      </c>
      <c r="P53" s="5">
        <f t="shared" si="17"/>
        <v>0.94595909118651988</v>
      </c>
      <c r="Q53" s="3">
        <f t="shared" si="18"/>
        <v>3.2111234603823258E-2</v>
      </c>
    </row>
    <row r="54" spans="1:17">
      <c r="A54" s="2">
        <v>45370</v>
      </c>
      <c r="B54" s="12">
        <f t="shared" si="19"/>
        <v>4</v>
      </c>
      <c r="C54" s="2">
        <f t="shared" si="20"/>
        <v>45370</v>
      </c>
      <c r="D54" s="2">
        <v>45371</v>
      </c>
      <c r="E54">
        <v>30.362945556640621</v>
      </c>
      <c r="F54">
        <f>VLOOKUP(A54,[1]Sheet1!$A:$E,5,0)</f>
        <v>29.458820343017582</v>
      </c>
      <c r="G54">
        <f t="shared" si="10"/>
        <v>0.90412521362303977</v>
      </c>
      <c r="H54">
        <f t="shared" si="11"/>
        <v>0.51453018188475852</v>
      </c>
      <c r="I54" s="5" t="str">
        <f t="shared" si="12"/>
        <v>sim</v>
      </c>
      <c r="J54">
        <f t="shared" si="13"/>
        <v>0.38959503173828125</v>
      </c>
      <c r="L54">
        <f>VLOOKUP(D54,[1]Sheet1!$A:$E,5,0)</f>
        <v>29.97335052490234</v>
      </c>
      <c r="M54" s="5">
        <f t="shared" si="14"/>
        <v>-4.1833877563480115E-2</v>
      </c>
      <c r="N54" s="5">
        <f t="shared" si="15"/>
        <v>0.51453018188475852</v>
      </c>
      <c r="O54" s="5" t="str">
        <f t="shared" si="16"/>
        <v>não</v>
      </c>
      <c r="P54" s="5">
        <f t="shared" si="17"/>
        <v>0.38959503173828125</v>
      </c>
      <c r="Q54" s="3">
        <f t="shared" si="18"/>
        <v>1.2998047429318982E-2</v>
      </c>
    </row>
    <row r="55" spans="1:17">
      <c r="A55" s="2">
        <v>45369</v>
      </c>
      <c r="B55" s="12">
        <f t="shared" si="19"/>
        <v>5</v>
      </c>
      <c r="C55" s="2">
        <f t="shared" si="20"/>
        <v>45369</v>
      </c>
      <c r="D55" s="2">
        <v>45372</v>
      </c>
      <c r="E55">
        <v>30.578498840332031</v>
      </c>
      <c r="F55">
        <f>VLOOKUP(A55,[1]Sheet1!$A:$E,5,0)</f>
        <v>29.67933464050293</v>
      </c>
      <c r="G55">
        <f t="shared" si="10"/>
        <v>0.89916419982910156</v>
      </c>
      <c r="H55">
        <f t="shared" si="11"/>
        <v>-0.52269935607909801</v>
      </c>
      <c r="I55" s="5" t="str">
        <f t="shared" si="12"/>
        <v>não</v>
      </c>
      <c r="J55">
        <f t="shared" si="13"/>
        <v>1.4218635559081996</v>
      </c>
      <c r="L55">
        <f>VLOOKUP(D55,[1]Sheet1!$A:$E,5,0)</f>
        <v>29.156635284423832</v>
      </c>
      <c r="M55" s="5">
        <f t="shared" si="14"/>
        <v>0.2155532836914098</v>
      </c>
      <c r="N55" s="5">
        <f t="shared" si="15"/>
        <v>-0.81671524047850852</v>
      </c>
      <c r="O55" s="5" t="str">
        <f t="shared" si="16"/>
        <v>não</v>
      </c>
      <c r="P55" s="5">
        <f t="shared" si="17"/>
        <v>1.4218635559081996</v>
      </c>
      <c r="Q55" s="3">
        <f t="shared" si="18"/>
        <v>4.8766380003655296E-2</v>
      </c>
    </row>
    <row r="56" spans="1:17">
      <c r="A56" s="2">
        <v>45372</v>
      </c>
      <c r="B56" s="12">
        <f t="shared" si="19"/>
        <v>6</v>
      </c>
      <c r="C56" s="2">
        <f t="shared" si="20"/>
        <v>45372</v>
      </c>
      <c r="D56" s="2">
        <v>45373</v>
      </c>
      <c r="E56">
        <v>30.57768440246582</v>
      </c>
      <c r="F56">
        <f>VLOOKUP(A56,[1]Sheet1!$A:$E,5,0)</f>
        <v>29.156635284423832</v>
      </c>
      <c r="G56">
        <f t="shared" si="10"/>
        <v>1.4210491180419886</v>
      </c>
      <c r="H56">
        <f t="shared" si="11"/>
        <v>0.28585052490233664</v>
      </c>
      <c r="I56" s="5" t="str">
        <f t="shared" si="12"/>
        <v>sim</v>
      </c>
      <c r="J56">
        <f t="shared" si="13"/>
        <v>1.135198593139652</v>
      </c>
      <c r="L56">
        <f>VLOOKUP(D56,[1]Sheet1!$A:$E,5,0)</f>
        <v>29.442485809326168</v>
      </c>
      <c r="M56" s="5">
        <f t="shared" si="14"/>
        <v>-8.144378662109375E-4</v>
      </c>
      <c r="N56" s="5">
        <f t="shared" si="15"/>
        <v>0.28585052490233664</v>
      </c>
      <c r="O56" s="5" t="str">
        <f t="shared" si="16"/>
        <v>não</v>
      </c>
      <c r="P56" s="5">
        <f t="shared" si="17"/>
        <v>1.135198593139652</v>
      </c>
      <c r="Q56" s="3">
        <f t="shared" si="18"/>
        <v>3.8556479248775588E-2</v>
      </c>
    </row>
    <row r="57" spans="1:17">
      <c r="A57" s="2">
        <v>45373</v>
      </c>
      <c r="B57" s="12">
        <f t="shared" si="19"/>
        <v>2</v>
      </c>
      <c r="C57" s="2">
        <f t="shared" si="20"/>
        <v>45373</v>
      </c>
      <c r="D57" s="2">
        <v>45376</v>
      </c>
      <c r="E57">
        <v>30.371124267578121</v>
      </c>
      <c r="F57">
        <f>VLOOKUP(A57,[1]Sheet1!$A:$E,5,0)</f>
        <v>29.442485809326168</v>
      </c>
      <c r="G57">
        <f t="shared" si="10"/>
        <v>0.92863845825195313</v>
      </c>
      <c r="H57">
        <f t="shared" si="11"/>
        <v>0.44919395446778054</v>
      </c>
      <c r="I57" s="5" t="str">
        <f t="shared" si="12"/>
        <v>sim</v>
      </c>
      <c r="J57">
        <f t="shared" si="13"/>
        <v>0.47944450378417258</v>
      </c>
      <c r="L57">
        <f>VLOOKUP(D57,[1]Sheet1!$A:$E,5,0)</f>
        <v>29.891679763793949</v>
      </c>
      <c r="M57" s="5">
        <f t="shared" si="14"/>
        <v>-0.20656013488769887</v>
      </c>
      <c r="N57" s="5">
        <f t="shared" si="15"/>
        <v>0.44919395446778054</v>
      </c>
      <c r="O57" s="5" t="str">
        <f t="shared" si="16"/>
        <v>não</v>
      </c>
      <c r="P57" s="5">
        <f t="shared" si="17"/>
        <v>0.47944450378417258</v>
      </c>
      <c r="Q57" s="3">
        <f t="shared" si="18"/>
        <v>1.603939650005537E-2</v>
      </c>
    </row>
    <row r="58" spans="1:17">
      <c r="A58" s="2">
        <v>45376</v>
      </c>
      <c r="B58" s="12">
        <f t="shared" si="19"/>
        <v>3</v>
      </c>
      <c r="C58" s="2">
        <f t="shared" si="20"/>
        <v>45376</v>
      </c>
      <c r="D58" s="2">
        <v>45377</v>
      </c>
      <c r="E58">
        <v>30.856662750244141</v>
      </c>
      <c r="F58">
        <f>VLOOKUP(A58,[1]Sheet1!$A:$E,5,0)</f>
        <v>29.891679763793949</v>
      </c>
      <c r="G58">
        <f t="shared" si="10"/>
        <v>0.96498298645019176</v>
      </c>
      <c r="H58">
        <f t="shared" si="11"/>
        <v>-0.27768516540528054</v>
      </c>
      <c r="I58" s="5" t="str">
        <f t="shared" si="12"/>
        <v>não</v>
      </c>
      <c r="J58">
        <f t="shared" si="13"/>
        <v>1.2426681518554723</v>
      </c>
      <c r="L58">
        <f>VLOOKUP(D58,[1]Sheet1!$A:$E,5,0)</f>
        <v>29.613994598388668</v>
      </c>
      <c r="M58" s="5">
        <f t="shared" si="14"/>
        <v>0.48553848266601918</v>
      </c>
      <c r="N58" s="5">
        <f t="shared" si="15"/>
        <v>-0.27768516540528054</v>
      </c>
      <c r="O58" s="5" t="str">
        <f t="shared" si="16"/>
        <v>não</v>
      </c>
      <c r="P58" s="5">
        <f t="shared" si="17"/>
        <v>1.2426681518554723</v>
      </c>
      <c r="Q58" s="3">
        <f t="shared" si="18"/>
        <v>4.1962192831732636E-2</v>
      </c>
    </row>
    <row r="59" spans="1:17">
      <c r="A59" s="2">
        <v>45377</v>
      </c>
      <c r="B59" s="12">
        <f t="shared" si="19"/>
        <v>4</v>
      </c>
      <c r="C59" s="2">
        <f t="shared" si="20"/>
        <v>45377</v>
      </c>
      <c r="D59" s="2">
        <v>45378</v>
      </c>
      <c r="E59">
        <v>30.755300521850589</v>
      </c>
      <c r="F59">
        <f>VLOOKUP(A59,[1]Sheet1!$A:$E,5,0)</f>
        <v>29.613994598388668</v>
      </c>
      <c r="G59">
        <f t="shared" si="10"/>
        <v>1.1413059234619212</v>
      </c>
      <c r="H59">
        <f t="shared" si="11"/>
        <v>0.23684883117676137</v>
      </c>
      <c r="I59" s="5" t="str">
        <f t="shared" si="12"/>
        <v>sim</v>
      </c>
      <c r="J59">
        <f t="shared" si="13"/>
        <v>0.9044570922851598</v>
      </c>
      <c r="L59">
        <f>VLOOKUP(D59,[1]Sheet1!$A:$E,5,0)</f>
        <v>29.85084342956543</v>
      </c>
      <c r="M59" s="5">
        <f t="shared" si="14"/>
        <v>-0.10136222839355113</v>
      </c>
      <c r="N59" s="5">
        <f t="shared" si="15"/>
        <v>0.23684883117676137</v>
      </c>
      <c r="O59" s="5" t="str">
        <f t="shared" si="16"/>
        <v>não</v>
      </c>
      <c r="P59" s="5">
        <f t="shared" si="17"/>
        <v>0.9044570922851598</v>
      </c>
      <c r="Q59" s="3">
        <f t="shared" si="18"/>
        <v>3.0299213970930827E-2</v>
      </c>
    </row>
    <row r="60" spans="1:17">
      <c r="A60" s="2">
        <v>45376</v>
      </c>
      <c r="B60" s="12">
        <f t="shared" si="19"/>
        <v>5</v>
      </c>
      <c r="C60" s="2">
        <f t="shared" si="20"/>
        <v>45376</v>
      </c>
      <c r="D60" s="2">
        <v>45379</v>
      </c>
      <c r="E60">
        <v>30.79295539855957</v>
      </c>
      <c r="F60">
        <f>VLOOKUP(A60,[1]Sheet1!$A:$E,5,0)</f>
        <v>29.891679763793949</v>
      </c>
      <c r="G60">
        <f t="shared" si="10"/>
        <v>0.90127563476562145</v>
      </c>
      <c r="H60">
        <f t="shared" si="11"/>
        <v>0.62070274353026988</v>
      </c>
      <c r="I60" s="5" t="str">
        <f t="shared" si="12"/>
        <v>sim</v>
      </c>
      <c r="J60">
        <f t="shared" si="13"/>
        <v>0.28057289123535156</v>
      </c>
      <c r="L60">
        <f>VLOOKUP(D60,[1]Sheet1!$A:$E,5,0)</f>
        <v>30.512382507324219</v>
      </c>
      <c r="M60" s="5">
        <f t="shared" si="14"/>
        <v>3.7654876708980822E-2</v>
      </c>
      <c r="N60" s="5">
        <f t="shared" si="15"/>
        <v>0.66153907775878906</v>
      </c>
      <c r="O60" s="5" t="str">
        <f t="shared" si="16"/>
        <v>sim</v>
      </c>
      <c r="P60" s="5">
        <f t="shared" si="17"/>
        <v>0.28057289123535156</v>
      </c>
      <c r="Q60" s="3">
        <f t="shared" si="18"/>
        <v>9.1953780131066587E-3</v>
      </c>
    </row>
    <row r="61" spans="1:17">
      <c r="A61" s="2">
        <v>45383</v>
      </c>
      <c r="B61" s="12">
        <f t="shared" si="19"/>
        <v>3</v>
      </c>
      <c r="C61" s="2">
        <f t="shared" si="20"/>
        <v>45383</v>
      </c>
      <c r="D61" s="2">
        <v>45384</v>
      </c>
      <c r="E61">
        <v>31.724092483520511</v>
      </c>
      <c r="F61">
        <f>VLOOKUP(A61,[1]Sheet1!$A:$E,5,0)</f>
        <v>30.749227523803711</v>
      </c>
      <c r="G61">
        <f t="shared" si="10"/>
        <v>0.97486495971680043</v>
      </c>
      <c r="H61">
        <f t="shared" si="11"/>
        <v>0.79221534729003906</v>
      </c>
      <c r="I61" s="5" t="str">
        <f t="shared" si="12"/>
        <v>sim</v>
      </c>
      <c r="J61">
        <f t="shared" si="13"/>
        <v>0.18264961242676137</v>
      </c>
      <c r="L61">
        <f>VLOOKUP(D61,[1]Sheet1!$A:$E,5,0)</f>
        <v>31.54144287109375</v>
      </c>
      <c r="M61" s="5">
        <f t="shared" si="14"/>
        <v>0.93113708496094105</v>
      </c>
      <c r="N61" s="5">
        <f t="shared" si="15"/>
        <v>1.0290603637695312</v>
      </c>
      <c r="O61" s="5" t="str">
        <f t="shared" si="16"/>
        <v>sim</v>
      </c>
      <c r="P61" s="5">
        <f t="shared" si="17"/>
        <v>0.18264961242676137</v>
      </c>
      <c r="Q61" s="3">
        <f t="shared" si="18"/>
        <v>5.790781771564113E-3</v>
      </c>
    </row>
    <row r="62" spans="1:17">
      <c r="A62" s="2">
        <v>45384</v>
      </c>
      <c r="B62" s="12">
        <f t="shared" si="19"/>
        <v>4</v>
      </c>
      <c r="C62" s="2">
        <f>IF(B62=2,D62-3,D62-1)</f>
        <v>45384</v>
      </c>
      <c r="D62" s="2">
        <v>45385</v>
      </c>
      <c r="E62">
        <v>32.442756652832031</v>
      </c>
      <c r="F62">
        <f>VLOOKUP(A62,[1]Sheet1!$A:$E,5,0)</f>
        <v>31.54144287109375</v>
      </c>
      <c r="G62">
        <f t="shared" si="10"/>
        <v>0.90131378173828125</v>
      </c>
      <c r="H62">
        <f t="shared" si="11"/>
        <v>-0.16334915161133168</v>
      </c>
      <c r="I62" s="5" t="str">
        <f t="shared" si="12"/>
        <v>não</v>
      </c>
      <c r="J62">
        <f t="shared" si="13"/>
        <v>1.0646629333496129</v>
      </c>
      <c r="L62">
        <f>VLOOKUP(D62,[1]Sheet1!$A:$E,5,0)</f>
        <v>31.378093719482418</v>
      </c>
      <c r="M62" s="5">
        <f t="shared" si="14"/>
        <v>0.71866416931151988</v>
      </c>
      <c r="N62" s="5">
        <f t="shared" si="15"/>
        <v>-0.16334915161133168</v>
      </c>
      <c r="O62" s="5" t="str">
        <f t="shared" si="16"/>
        <v>não</v>
      </c>
      <c r="P62" s="5">
        <f t="shared" si="17"/>
        <v>1.0646629333496129</v>
      </c>
      <c r="Q62" s="3">
        <f t="shared" si="18"/>
        <v>3.3930134279909208E-2</v>
      </c>
    </row>
    <row r="63" spans="1:17">
      <c r="A63" s="2">
        <v>45385</v>
      </c>
      <c r="B63" s="12">
        <f t="shared" si="19"/>
        <v>5</v>
      </c>
      <c r="C63" s="2">
        <f>IF(B63=2,D63-3,A63)</f>
        <v>45385</v>
      </c>
      <c r="D63" s="2">
        <v>45386</v>
      </c>
      <c r="E63">
        <v>32.603042602539062</v>
      </c>
      <c r="F63">
        <f>VLOOKUP(A63,[1]Sheet1!$A:$E,5,0)</f>
        <v>31.378093719482418</v>
      </c>
      <c r="G63">
        <f t="shared" si="10"/>
        <v>1.2249488830566442</v>
      </c>
      <c r="H63">
        <f t="shared" si="11"/>
        <v>-0.35935020446776988</v>
      </c>
      <c r="I63" s="5" t="str">
        <f t="shared" si="12"/>
        <v>não</v>
      </c>
      <c r="J63">
        <f t="shared" si="13"/>
        <v>1.5842990875244141</v>
      </c>
      <c r="L63">
        <f>VLOOKUP(D63,[1]Sheet1!$A:$E,5,0)</f>
        <v>31.018743515014648</v>
      </c>
      <c r="M63" s="5">
        <f t="shared" si="14"/>
        <v>0.16028594970703125</v>
      </c>
      <c r="N63" s="5">
        <f t="shared" si="15"/>
        <v>-0.35935020446776988</v>
      </c>
      <c r="O63" s="5" t="str">
        <f t="shared" si="16"/>
        <v>não</v>
      </c>
      <c r="P63" s="5">
        <f t="shared" si="17"/>
        <v>1.5842990875244141</v>
      </c>
      <c r="Q63" s="3">
        <f t="shared" si="18"/>
        <v>5.1075540398905384E-2</v>
      </c>
    </row>
    <row r="64" spans="1:17">
      <c r="A64" s="2">
        <v>45386</v>
      </c>
      <c r="B64" s="12">
        <f t="shared" si="19"/>
        <v>6</v>
      </c>
      <c r="C64" s="2">
        <f>IF(B64=2,D64-3,A64)</f>
        <v>45386</v>
      </c>
      <c r="D64" s="2">
        <v>45387</v>
      </c>
      <c r="E64">
        <v>32.595722198486328</v>
      </c>
      <c r="F64">
        <f>VLOOKUP(A64,[1]Sheet1!$A:$E,5,0)</f>
        <v>31.018743515014648</v>
      </c>
      <c r="G64">
        <f t="shared" si="10"/>
        <v>1.5769786834716797</v>
      </c>
      <c r="H64">
        <f t="shared" si="11"/>
        <v>9.8005294799801135E-2</v>
      </c>
      <c r="I64" s="5" t="str">
        <f t="shared" si="12"/>
        <v>sim</v>
      </c>
      <c r="J64">
        <f t="shared" si="13"/>
        <v>1.4789733886718786</v>
      </c>
      <c r="L64">
        <f>VLOOKUP(D64,[1]Sheet1!$A:$E,5,0)</f>
        <v>31.11674880981445</v>
      </c>
      <c r="M64" s="5">
        <f t="shared" si="14"/>
        <v>-7.320404052734375E-3</v>
      </c>
      <c r="N64" s="5">
        <f t="shared" si="15"/>
        <v>9.8005294799801135E-2</v>
      </c>
      <c r="O64" s="5" t="str">
        <f t="shared" si="16"/>
        <v>não</v>
      </c>
      <c r="P64" s="5">
        <f t="shared" si="17"/>
        <v>1.4789733886718786</v>
      </c>
      <c r="Q64" s="3">
        <f t="shared" si="18"/>
        <v>4.752981738906481E-2</v>
      </c>
    </row>
    <row r="65" spans="1:17">
      <c r="A65" s="2">
        <v>45387</v>
      </c>
      <c r="B65" s="12">
        <f t="shared" ref="B65:B126" si="21">WEEKDAY(D65,1)</f>
        <v>2</v>
      </c>
      <c r="C65" s="2">
        <f t="shared" ref="C65:C126" si="22">IF(B65=2,D65-3,A65)</f>
        <v>45387</v>
      </c>
      <c r="D65" s="2">
        <v>45390</v>
      </c>
      <c r="E65">
        <v>32.181068420410163</v>
      </c>
      <c r="F65">
        <f>VLOOKUP(A65,[1]Sheet1!$A:$E,5,0)</f>
        <v>31.11674880981445</v>
      </c>
      <c r="G65">
        <f t="shared" si="10"/>
        <v>1.0643196105957138</v>
      </c>
      <c r="H65">
        <f t="shared" si="11"/>
        <v>0.43285751342774148</v>
      </c>
      <c r="I65" s="5" t="str">
        <f t="shared" si="12"/>
        <v>sim</v>
      </c>
      <c r="J65">
        <f t="shared" si="13"/>
        <v>0.6314620971679723</v>
      </c>
      <c r="L65">
        <f>VLOOKUP(D65,[1]Sheet1!$A:$E,5,0)</f>
        <v>31.549606323242191</v>
      </c>
      <c r="M65" s="5">
        <f t="shared" si="14"/>
        <v>-0.41465377807616477</v>
      </c>
      <c r="N65" s="5">
        <f t="shared" si="15"/>
        <v>0.43285751342774148</v>
      </c>
      <c r="O65" s="5" t="str">
        <f t="shared" si="16"/>
        <v>não</v>
      </c>
      <c r="P65" s="5">
        <f t="shared" si="17"/>
        <v>0.6314620971679723</v>
      </c>
      <c r="Q65" s="3">
        <f t="shared" si="18"/>
        <v>2.0014896246194347E-2</v>
      </c>
    </row>
    <row r="66" spans="1:17">
      <c r="A66" s="2">
        <v>45390</v>
      </c>
      <c r="B66" s="12">
        <f t="shared" si="21"/>
        <v>3</v>
      </c>
      <c r="C66" s="2">
        <f t="shared" si="22"/>
        <v>45390</v>
      </c>
      <c r="D66" s="2">
        <v>45391</v>
      </c>
      <c r="E66">
        <v>32.526927947998047</v>
      </c>
      <c r="F66">
        <f>VLOOKUP(A66,[1]Sheet1!$A:$E,5,0)</f>
        <v>31.549606323242191</v>
      </c>
      <c r="G66">
        <f t="shared" si="10"/>
        <v>0.97732162475585582</v>
      </c>
      <c r="H66">
        <f t="shared" si="11"/>
        <v>8.166885375975852E-2</v>
      </c>
      <c r="I66" s="5" t="str">
        <f t="shared" si="12"/>
        <v>sim</v>
      </c>
      <c r="J66">
        <f t="shared" si="13"/>
        <v>0.8956527709960973</v>
      </c>
      <c r="L66">
        <f>VLOOKUP(D66,[1]Sheet1!$A:$E,5,0)</f>
        <v>31.63127517700195</v>
      </c>
      <c r="M66" s="5">
        <f t="shared" si="14"/>
        <v>0.34585952758788352</v>
      </c>
      <c r="N66" s="5">
        <f t="shared" si="15"/>
        <v>8.166885375975852E-2</v>
      </c>
      <c r="O66" s="5" t="str">
        <f t="shared" si="16"/>
        <v>sim</v>
      </c>
      <c r="P66" s="5">
        <f t="shared" si="17"/>
        <v>0.8956527709960973</v>
      </c>
      <c r="Q66" s="3">
        <f t="shared" si="18"/>
        <v>2.8315417762458717E-2</v>
      </c>
    </row>
    <row r="67" spans="1:17">
      <c r="A67" s="2">
        <v>45391</v>
      </c>
      <c r="B67" s="12">
        <f t="shared" si="21"/>
        <v>4</v>
      </c>
      <c r="C67" s="2">
        <f>IF(B67=2,D67-3,D67-1)</f>
        <v>45391</v>
      </c>
      <c r="D67" s="2">
        <v>45392</v>
      </c>
      <c r="E67">
        <v>32.736885070800781</v>
      </c>
      <c r="F67">
        <f>VLOOKUP(A67,[1]Sheet1!$A:$E,5,0)</f>
        <v>31.63127517700195</v>
      </c>
      <c r="G67">
        <f t="shared" si="10"/>
        <v>1.1056098937988317</v>
      </c>
      <c r="H67">
        <f t="shared" si="11"/>
        <v>0.70237350463866832</v>
      </c>
      <c r="I67" s="5" t="str">
        <f t="shared" si="12"/>
        <v>sim</v>
      </c>
      <c r="J67">
        <f t="shared" si="13"/>
        <v>0.40323638916016336</v>
      </c>
      <c r="L67">
        <f>VLOOKUP(D67,[1]Sheet1!$A:$E,5,0)</f>
        <v>32.333648681640618</v>
      </c>
      <c r="M67" s="5">
        <f t="shared" si="14"/>
        <v>0.20995712280273438</v>
      </c>
      <c r="N67" s="5">
        <f t="shared" si="15"/>
        <v>0.70237350463866832</v>
      </c>
      <c r="O67" s="5" t="str">
        <f t="shared" si="16"/>
        <v>sim</v>
      </c>
      <c r="P67" s="5">
        <f t="shared" si="17"/>
        <v>0.40323638916016336</v>
      </c>
      <c r="Q67" s="3">
        <f t="shared" si="18"/>
        <v>1.2471106899516915E-2</v>
      </c>
    </row>
    <row r="68" spans="1:17">
      <c r="A68" s="2">
        <v>45392</v>
      </c>
      <c r="B68" s="12">
        <f t="shared" si="21"/>
        <v>5</v>
      </c>
      <c r="C68" s="2">
        <f t="shared" si="22"/>
        <v>45392</v>
      </c>
      <c r="D68" s="2">
        <v>45393</v>
      </c>
      <c r="E68">
        <v>33.295036315917969</v>
      </c>
      <c r="F68">
        <f>VLOOKUP(A68,[1]Sheet1!$A:$E,5,0)</f>
        <v>32.333648681640618</v>
      </c>
      <c r="G68">
        <f t="shared" ref="G68:G131" si="23">E68-F68</f>
        <v>0.96138763427735086</v>
      </c>
      <c r="H68">
        <f t="shared" ref="H68:H131" si="24">L68-F68</f>
        <v>-0.23684692382811789</v>
      </c>
      <c r="I68" s="5" t="str">
        <f t="shared" ref="I68:I131" si="25">IF(AND(G68&lt;0,H68&lt;0),"sim",IF(AND(G68&gt;0,H68&gt;0),"sim","não"))</f>
        <v>não</v>
      </c>
      <c r="J68">
        <f t="shared" ref="J68:J131" si="26">G68-H68</f>
        <v>1.1982345581054687</v>
      </c>
      <c r="L68">
        <f>VLOOKUP(D68,[1]Sheet1!$A:$E,5,0)</f>
        <v>32.0968017578125</v>
      </c>
      <c r="M68" s="5">
        <f t="shared" ref="M68:M131" si="27">E68-E67</f>
        <v>0.5581512451171875</v>
      </c>
      <c r="N68" s="5">
        <f t="shared" ref="N68:N131" si="28">L68-L67</f>
        <v>-0.23684692382811789</v>
      </c>
      <c r="O68" s="5" t="str">
        <f t="shared" ref="O68:O131" si="29">IF(AND(M68&lt;0,N68&lt;0),"sim",IF(AND(M68&gt;0,N68&gt;0),"sim","não"))</f>
        <v>não</v>
      </c>
      <c r="P68" s="5">
        <f t="shared" ref="P68:P131" si="30">E68-L68</f>
        <v>1.1982345581054687</v>
      </c>
      <c r="Q68" s="3">
        <f t="shared" ref="Q68:Q131" si="31">E68/L68-1</f>
        <v>3.7331898895933247E-2</v>
      </c>
    </row>
    <row r="69" spans="1:17">
      <c r="A69" s="2">
        <v>45393</v>
      </c>
      <c r="B69" s="12">
        <f t="shared" si="21"/>
        <v>6</v>
      </c>
      <c r="C69" s="2">
        <f t="shared" si="22"/>
        <v>45393</v>
      </c>
      <c r="D69" s="2">
        <v>45394</v>
      </c>
      <c r="E69">
        <v>33.35577392578125</v>
      </c>
      <c r="F69">
        <f>VLOOKUP(A69,[1]Sheet1!$A:$E,5,0)</f>
        <v>32.0968017578125</v>
      </c>
      <c r="G69">
        <f t="shared" si="23"/>
        <v>1.25897216796875</v>
      </c>
      <c r="H69">
        <f t="shared" si="24"/>
        <v>-0.29401588439941051</v>
      </c>
      <c r="I69" s="5" t="str">
        <f t="shared" si="25"/>
        <v>não</v>
      </c>
      <c r="J69">
        <f t="shared" si="26"/>
        <v>1.5529880523681605</v>
      </c>
      <c r="L69">
        <f>VLOOKUP(D69,[1]Sheet1!$A:$E,5,0)</f>
        <v>31.802785873413089</v>
      </c>
      <c r="M69" s="5">
        <f t="shared" si="27"/>
        <v>6.073760986328125E-2</v>
      </c>
      <c r="N69" s="5">
        <f t="shared" si="28"/>
        <v>-0.29401588439941051</v>
      </c>
      <c r="O69" s="5" t="str">
        <f t="shared" si="29"/>
        <v>não</v>
      </c>
      <c r="P69" s="5">
        <f t="shared" si="30"/>
        <v>1.5529880523681605</v>
      </c>
      <c r="Q69" s="3">
        <f t="shared" si="31"/>
        <v>4.8831824310915151E-2</v>
      </c>
    </row>
    <row r="70" spans="1:17">
      <c r="A70" s="2">
        <v>45394</v>
      </c>
      <c r="B70" s="12">
        <f t="shared" si="21"/>
        <v>2</v>
      </c>
      <c r="C70" s="2">
        <f t="shared" si="22"/>
        <v>45394</v>
      </c>
      <c r="D70" s="2">
        <v>45397</v>
      </c>
      <c r="E70">
        <v>33.209770202636719</v>
      </c>
      <c r="F70">
        <f>VLOOKUP(A70,[1]Sheet1!$A:$E,5,0)</f>
        <v>31.802785873413089</v>
      </c>
      <c r="G70">
        <f t="shared" si="23"/>
        <v>1.4069843292236293</v>
      </c>
      <c r="H70">
        <f t="shared" si="24"/>
        <v>0.30218696594237926</v>
      </c>
      <c r="I70" s="5" t="str">
        <f t="shared" si="25"/>
        <v>sim</v>
      </c>
      <c r="J70">
        <f t="shared" si="26"/>
        <v>1.10479736328125</v>
      </c>
      <c r="L70">
        <f>VLOOKUP(D70,[1]Sheet1!$A:$E,5,0)</f>
        <v>32.104972839355469</v>
      </c>
      <c r="M70" s="5">
        <f t="shared" si="27"/>
        <v>-0.14600372314453125</v>
      </c>
      <c r="N70" s="5">
        <f t="shared" si="28"/>
        <v>0.30218696594237926</v>
      </c>
      <c r="O70" s="5" t="str">
        <f t="shared" si="29"/>
        <v>não</v>
      </c>
      <c r="P70" s="5">
        <f t="shared" si="30"/>
        <v>1.10479736328125</v>
      </c>
      <c r="Q70" s="3">
        <f t="shared" si="31"/>
        <v>3.4412032329363962E-2</v>
      </c>
    </row>
    <row r="71" spans="1:17">
      <c r="A71" s="2">
        <v>45397</v>
      </c>
      <c r="B71" s="12">
        <f t="shared" si="21"/>
        <v>3</v>
      </c>
      <c r="C71" s="2">
        <f>IF(B71=2,D71-3,D71-1)</f>
        <v>45397</v>
      </c>
      <c r="D71" s="2">
        <v>45398</v>
      </c>
      <c r="E71">
        <v>33.108116149902337</v>
      </c>
      <c r="F71">
        <f>VLOOKUP(A71,[1]Sheet1!$A:$E,5,0)</f>
        <v>32.104972839355469</v>
      </c>
      <c r="G71">
        <f t="shared" si="23"/>
        <v>1.0031433105468679</v>
      </c>
      <c r="H71">
        <f t="shared" si="24"/>
        <v>0.14700698852539063</v>
      </c>
      <c r="I71" s="5" t="str">
        <f t="shared" si="25"/>
        <v>sim</v>
      </c>
      <c r="J71">
        <f t="shared" si="26"/>
        <v>0.85613632202147727</v>
      </c>
      <c r="L71">
        <f>VLOOKUP(D71,[1]Sheet1!$A:$E,5,0)</f>
        <v>32.251979827880859</v>
      </c>
      <c r="M71" s="5">
        <f t="shared" si="27"/>
        <v>-0.10165405273438211</v>
      </c>
      <c r="N71" s="5">
        <f t="shared" si="28"/>
        <v>0.14700698852539063</v>
      </c>
      <c r="O71" s="5" t="str">
        <f t="shared" si="29"/>
        <v>não</v>
      </c>
      <c r="P71" s="5">
        <f t="shared" si="30"/>
        <v>0.85613632202147727</v>
      </c>
      <c r="Q71" s="3">
        <f t="shared" si="31"/>
        <v>2.6545233086167741E-2</v>
      </c>
    </row>
    <row r="72" spans="1:17">
      <c r="A72" s="2">
        <v>45398</v>
      </c>
      <c r="B72" s="12">
        <f t="shared" si="21"/>
        <v>4</v>
      </c>
      <c r="C72" s="2">
        <f t="shared" si="22"/>
        <v>45398</v>
      </c>
      <c r="D72" s="2">
        <v>45399</v>
      </c>
      <c r="E72">
        <v>33.304904937744141</v>
      </c>
      <c r="F72">
        <f>VLOOKUP(A72,[1]Sheet1!$A:$E,5,0)</f>
        <v>32.251979827880859</v>
      </c>
      <c r="G72">
        <f t="shared" si="23"/>
        <v>1.0529251098632812</v>
      </c>
      <c r="H72">
        <f t="shared" si="24"/>
        <v>0.23684310913085938</v>
      </c>
      <c r="I72" s="5" t="str">
        <f t="shared" si="25"/>
        <v>sim</v>
      </c>
      <c r="J72">
        <f t="shared" si="26"/>
        <v>0.81608200073242188</v>
      </c>
      <c r="L72">
        <f>VLOOKUP(D72,[1]Sheet1!$A:$E,5,0)</f>
        <v>32.488822937011719</v>
      </c>
      <c r="M72" s="5">
        <f t="shared" si="27"/>
        <v>0.19678878784180398</v>
      </c>
      <c r="N72" s="5">
        <f t="shared" si="28"/>
        <v>0.23684310913085938</v>
      </c>
      <c r="O72" s="5" t="str">
        <f t="shared" si="29"/>
        <v>sim</v>
      </c>
      <c r="P72" s="5">
        <f t="shared" si="30"/>
        <v>0.81608200073242188</v>
      </c>
      <c r="Q72" s="3">
        <f t="shared" si="31"/>
        <v>2.5118854022954773E-2</v>
      </c>
    </row>
    <row r="73" spans="1:17">
      <c r="A73" s="2">
        <v>45399</v>
      </c>
      <c r="B73" s="12">
        <f t="shared" si="21"/>
        <v>5</v>
      </c>
      <c r="C73" s="2">
        <f t="shared" si="22"/>
        <v>45399</v>
      </c>
      <c r="D73" s="2">
        <v>45400</v>
      </c>
      <c r="E73">
        <v>33.56280517578125</v>
      </c>
      <c r="F73">
        <f>VLOOKUP(A73,[1]Sheet1!$A:$E,5,0)</f>
        <v>32.488822937011719</v>
      </c>
      <c r="G73">
        <f t="shared" si="23"/>
        <v>1.0739822387695312</v>
      </c>
      <c r="H73">
        <f t="shared" si="24"/>
        <v>5.7170867919921875E-2</v>
      </c>
      <c r="I73" s="5" t="str">
        <f t="shared" si="25"/>
        <v>sim</v>
      </c>
      <c r="J73">
        <f t="shared" si="26"/>
        <v>1.0168113708496094</v>
      </c>
      <c r="L73">
        <f>VLOOKUP(D73,[1]Sheet1!$A:$E,5,0)</f>
        <v>32.545993804931641</v>
      </c>
      <c r="M73" s="5">
        <f t="shared" si="27"/>
        <v>0.25790023803710938</v>
      </c>
      <c r="N73" s="5">
        <f t="shared" si="28"/>
        <v>5.7170867919921875E-2</v>
      </c>
      <c r="O73" s="5" t="str">
        <f t="shared" si="29"/>
        <v>sim</v>
      </c>
      <c r="P73" s="5">
        <f t="shared" si="30"/>
        <v>1.0168113708496094</v>
      </c>
      <c r="Q73" s="3">
        <f t="shared" si="31"/>
        <v>3.1242289817419389E-2</v>
      </c>
    </row>
    <row r="74" spans="1:17">
      <c r="A74" s="2">
        <v>45400</v>
      </c>
      <c r="B74" s="12">
        <f t="shared" si="21"/>
        <v>6</v>
      </c>
      <c r="C74" s="2">
        <f t="shared" si="22"/>
        <v>45400</v>
      </c>
      <c r="D74" s="2">
        <v>45401</v>
      </c>
      <c r="E74">
        <v>33.831241607666023</v>
      </c>
      <c r="F74">
        <f>VLOOKUP(A74,[1]Sheet1!$A:$E,5,0)</f>
        <v>32.545993804931641</v>
      </c>
      <c r="G74">
        <f t="shared" si="23"/>
        <v>1.2852478027343821</v>
      </c>
      <c r="H74">
        <f t="shared" si="24"/>
        <v>0.55536270141602273</v>
      </c>
      <c r="I74" s="5" t="str">
        <f t="shared" si="25"/>
        <v>sim</v>
      </c>
      <c r="J74">
        <f t="shared" si="26"/>
        <v>0.72988510131835938</v>
      </c>
      <c r="L74">
        <f>VLOOKUP(D74,[1]Sheet1!$A:$E,5,0)</f>
        <v>33.101356506347663</v>
      </c>
      <c r="M74" s="5">
        <f t="shared" si="27"/>
        <v>0.26843643188477273</v>
      </c>
      <c r="N74" s="5">
        <f t="shared" si="28"/>
        <v>0.55536270141602273</v>
      </c>
      <c r="O74" s="5" t="str">
        <f t="shared" si="29"/>
        <v>sim</v>
      </c>
      <c r="P74" s="5">
        <f t="shared" si="30"/>
        <v>0.72988510131835938</v>
      </c>
      <c r="Q74" s="3">
        <f t="shared" si="31"/>
        <v>2.2050005750622104E-2</v>
      </c>
    </row>
    <row r="75" spans="1:17">
      <c r="A75" s="2">
        <v>45401</v>
      </c>
      <c r="B75" s="12">
        <f t="shared" si="21"/>
        <v>2</v>
      </c>
      <c r="C75" s="2">
        <f t="shared" si="22"/>
        <v>45401</v>
      </c>
      <c r="D75" s="2">
        <v>45404</v>
      </c>
      <c r="E75">
        <v>34.273262023925781</v>
      </c>
      <c r="F75">
        <f>VLOOKUP(A75,[1]Sheet1!$A:$E,5,0)</f>
        <v>33.101356506347663</v>
      </c>
      <c r="G75">
        <f t="shared" si="23"/>
        <v>1.1719055175781179</v>
      </c>
      <c r="H75">
        <f t="shared" si="24"/>
        <v>0.79221725463866477</v>
      </c>
      <c r="I75" s="5" t="str">
        <f t="shared" si="25"/>
        <v>sim</v>
      </c>
      <c r="J75">
        <f t="shared" si="26"/>
        <v>0.37968826293945313</v>
      </c>
      <c r="L75">
        <f>VLOOKUP(D75,[1]Sheet1!$A:$E,5,0)</f>
        <v>33.893573760986328</v>
      </c>
      <c r="M75" s="5">
        <f t="shared" si="27"/>
        <v>0.44202041625975852</v>
      </c>
      <c r="N75" s="5">
        <f t="shared" si="28"/>
        <v>0.79221725463866477</v>
      </c>
      <c r="O75" s="5" t="str">
        <f t="shared" si="29"/>
        <v>sim</v>
      </c>
      <c r="P75" s="5">
        <f t="shared" si="30"/>
        <v>0.37968826293945313</v>
      </c>
      <c r="Q75" s="3">
        <f t="shared" si="31"/>
        <v>1.1202367316500039E-2</v>
      </c>
    </row>
    <row r="76" spans="1:17">
      <c r="A76" s="2">
        <v>45404</v>
      </c>
      <c r="B76" s="12">
        <f t="shared" si="21"/>
        <v>3</v>
      </c>
      <c r="C76" s="2">
        <f>IF(B76=2,D76-3,D76-1)</f>
        <v>45404</v>
      </c>
      <c r="D76" s="2">
        <v>45405</v>
      </c>
      <c r="E76">
        <v>34.8680419921875</v>
      </c>
      <c r="F76">
        <f>VLOOKUP(A76,[1]Sheet1!$A:$E,5,0)</f>
        <v>33.893573760986328</v>
      </c>
      <c r="G76">
        <f t="shared" si="23"/>
        <v>0.97446823120117188</v>
      </c>
      <c r="H76">
        <f t="shared" si="24"/>
        <v>-6.534576416015625E-2</v>
      </c>
      <c r="I76" s="5" t="str">
        <f t="shared" si="25"/>
        <v>não</v>
      </c>
      <c r="J76">
        <f t="shared" si="26"/>
        <v>1.0398139953613281</v>
      </c>
      <c r="L76">
        <f>VLOOKUP(D76,[1]Sheet1!$A:$E,5,0)</f>
        <v>33.828227996826172</v>
      </c>
      <c r="M76" s="5">
        <f t="shared" si="27"/>
        <v>0.59477996826171875</v>
      </c>
      <c r="N76" s="5">
        <f t="shared" si="28"/>
        <v>-6.534576416015625E-2</v>
      </c>
      <c r="O76" s="5" t="str">
        <f t="shared" si="29"/>
        <v>não</v>
      </c>
      <c r="P76" s="5">
        <f t="shared" si="30"/>
        <v>1.0398139953613281</v>
      </c>
      <c r="Q76" s="3">
        <f t="shared" si="31"/>
        <v>3.0738056851777218E-2</v>
      </c>
    </row>
    <row r="77" spans="1:17">
      <c r="A77" s="2">
        <v>45405</v>
      </c>
      <c r="B77" s="12">
        <f t="shared" si="21"/>
        <v>4</v>
      </c>
      <c r="C77" s="2">
        <f t="shared" si="22"/>
        <v>45405</v>
      </c>
      <c r="D77" s="2">
        <v>45406</v>
      </c>
      <c r="E77">
        <v>34.99261474609375</v>
      </c>
      <c r="F77">
        <f>VLOOKUP(A77,[1]Sheet1!$A:$E,5,0)</f>
        <v>33.828227996826172</v>
      </c>
      <c r="G77">
        <f t="shared" si="23"/>
        <v>1.1643867492675781</v>
      </c>
      <c r="H77">
        <f t="shared" si="24"/>
        <v>-0.15517044067383523</v>
      </c>
      <c r="I77" s="5" t="str">
        <f t="shared" si="25"/>
        <v>não</v>
      </c>
      <c r="J77">
        <f t="shared" si="26"/>
        <v>1.3195571899414134</v>
      </c>
      <c r="L77">
        <f>VLOOKUP(D77,[1]Sheet1!$A:$E,5,0)</f>
        <v>33.673057556152337</v>
      </c>
      <c r="M77" s="5">
        <f t="shared" si="27"/>
        <v>0.12457275390625</v>
      </c>
      <c r="N77" s="5">
        <f t="shared" si="28"/>
        <v>-0.15517044067383523</v>
      </c>
      <c r="O77" s="5" t="str">
        <f t="shared" si="29"/>
        <v>não</v>
      </c>
      <c r="P77" s="5">
        <f t="shared" si="30"/>
        <v>1.3195571899414134</v>
      </c>
      <c r="Q77" s="3">
        <f t="shared" si="31"/>
        <v>3.9187329150046857E-2</v>
      </c>
    </row>
    <row r="78" spans="1:17">
      <c r="A78" s="2">
        <v>45406</v>
      </c>
      <c r="B78" s="12">
        <f t="shared" si="21"/>
        <v>5</v>
      </c>
      <c r="C78" s="2">
        <f t="shared" si="22"/>
        <v>45406</v>
      </c>
      <c r="D78" s="2">
        <v>45407</v>
      </c>
      <c r="E78">
        <v>35.071868896484382</v>
      </c>
      <c r="F78">
        <f>VLOOKUP(A78,[1]Sheet1!$A:$E,5,0)</f>
        <v>33.673057556152337</v>
      </c>
      <c r="G78">
        <f t="shared" si="23"/>
        <v>1.3988113403320455</v>
      </c>
      <c r="H78">
        <f t="shared" si="24"/>
        <v>0.80854415893555398</v>
      </c>
      <c r="I78" s="5" t="str">
        <f t="shared" si="25"/>
        <v>sim</v>
      </c>
      <c r="J78">
        <f t="shared" si="26"/>
        <v>0.59026718139649148</v>
      </c>
      <c r="L78">
        <f>VLOOKUP(D78,[1]Sheet1!$A:$E,5,0)</f>
        <v>34.481601715087891</v>
      </c>
      <c r="M78" s="5">
        <f t="shared" si="27"/>
        <v>7.9254150390632105E-2</v>
      </c>
      <c r="N78" s="5">
        <f t="shared" si="28"/>
        <v>0.80854415893555398</v>
      </c>
      <c r="O78" s="5" t="str">
        <f t="shared" si="29"/>
        <v>sim</v>
      </c>
      <c r="P78" s="5">
        <f t="shared" si="30"/>
        <v>0.59026718139649148</v>
      </c>
      <c r="Q78" s="3">
        <f t="shared" si="31"/>
        <v>1.7118322584713797E-2</v>
      </c>
    </row>
    <row r="79" spans="1:17">
      <c r="A79" s="2">
        <v>45407</v>
      </c>
      <c r="B79" s="12">
        <f t="shared" si="21"/>
        <v>6</v>
      </c>
      <c r="C79" s="2">
        <f t="shared" si="22"/>
        <v>45407</v>
      </c>
      <c r="D79" s="2">
        <v>45408</v>
      </c>
      <c r="E79">
        <v>35.517532348632813</v>
      </c>
      <c r="F79">
        <f>VLOOKUP(A79,[1]Sheet1!$A:$E,5,0)</f>
        <v>34.481601715087891</v>
      </c>
      <c r="G79">
        <f t="shared" si="23"/>
        <v>1.0359306335449219</v>
      </c>
      <c r="H79">
        <f t="shared" si="24"/>
        <v>0.4869842529296875</v>
      </c>
      <c r="I79" s="5" t="str">
        <f t="shared" si="25"/>
        <v>sim</v>
      </c>
      <c r="J79">
        <f t="shared" si="26"/>
        <v>0.54894638061523438</v>
      </c>
      <c r="L79">
        <f>VLOOKUP(D79,[1]Sheet1!$A:$E,5,0)</f>
        <v>34.968585968017578</v>
      </c>
      <c r="M79" s="5">
        <f t="shared" si="27"/>
        <v>0.44566345214843039</v>
      </c>
      <c r="N79" s="5">
        <f t="shared" si="28"/>
        <v>0.4869842529296875</v>
      </c>
      <c r="O79" s="5" t="str">
        <f t="shared" si="29"/>
        <v>sim</v>
      </c>
      <c r="P79" s="5">
        <f t="shared" si="30"/>
        <v>0.54894638061523438</v>
      </c>
      <c r="Q79" s="3">
        <f t="shared" si="31"/>
        <v>1.5698272189710538E-2</v>
      </c>
    </row>
    <row r="80" spans="1:17">
      <c r="A80" s="2">
        <v>45408</v>
      </c>
      <c r="B80" s="12">
        <f t="shared" si="21"/>
        <v>2</v>
      </c>
      <c r="C80" s="2">
        <f t="shared" si="22"/>
        <v>45408</v>
      </c>
      <c r="D80" s="2">
        <v>45411</v>
      </c>
      <c r="E80">
        <v>36.086776733398438</v>
      </c>
      <c r="F80">
        <f>VLOOKUP(A80,[1]Sheet1!$A:$E,5,0)</f>
        <v>34.968585968017578</v>
      </c>
      <c r="G80">
        <f t="shared" si="23"/>
        <v>1.1181907653808594</v>
      </c>
      <c r="H80">
        <f t="shared" si="24"/>
        <v>0.41979217529296875</v>
      </c>
      <c r="I80" s="5" t="str">
        <f t="shared" si="25"/>
        <v>sim</v>
      </c>
      <c r="J80">
        <f t="shared" si="26"/>
        <v>0.69839859008789063</v>
      </c>
      <c r="L80">
        <f>VLOOKUP(D80,[1]Sheet1!$A:$E,5,0)</f>
        <v>35.388378143310547</v>
      </c>
      <c r="M80" s="5">
        <f t="shared" si="27"/>
        <v>0.569244384765625</v>
      </c>
      <c r="N80" s="5">
        <f t="shared" si="28"/>
        <v>0.41979217529296875</v>
      </c>
      <c r="O80" s="5" t="str">
        <f t="shared" si="29"/>
        <v>sim</v>
      </c>
      <c r="P80" s="5">
        <f t="shared" si="30"/>
        <v>0.69839859008789063</v>
      </c>
      <c r="Q80" s="3">
        <f t="shared" si="31"/>
        <v>1.9735252835256345E-2</v>
      </c>
    </row>
    <row r="81" spans="1:17">
      <c r="A81" s="2">
        <v>45411</v>
      </c>
      <c r="B81" s="12">
        <f t="shared" si="21"/>
        <v>3</v>
      </c>
      <c r="C81" s="2">
        <f>IF(B81=2,D81-3,D81-1)</f>
        <v>45411</v>
      </c>
      <c r="D81" s="2">
        <v>45412</v>
      </c>
      <c r="E81">
        <v>36.378250122070312</v>
      </c>
      <c r="F81">
        <f>VLOOKUP(A81,[1]Sheet1!$A:$E,5,0)</f>
        <v>35.388378143310547</v>
      </c>
      <c r="G81">
        <f t="shared" si="23"/>
        <v>0.98987197875976563</v>
      </c>
      <c r="H81">
        <f t="shared" si="24"/>
        <v>-0.10914993286132813</v>
      </c>
      <c r="I81" s="5" t="str">
        <f t="shared" si="25"/>
        <v>não</v>
      </c>
      <c r="J81">
        <f t="shared" si="26"/>
        <v>1.0990219116210937</v>
      </c>
      <c r="L81">
        <f>VLOOKUP(D81,[1]Sheet1!$A:$E,5,0)</f>
        <v>35.279228210449219</v>
      </c>
      <c r="M81" s="5">
        <f t="shared" si="27"/>
        <v>0.291473388671875</v>
      </c>
      <c r="N81" s="5">
        <f t="shared" si="28"/>
        <v>-0.10914993286132813</v>
      </c>
      <c r="O81" s="5" t="str">
        <f t="shared" si="29"/>
        <v>não</v>
      </c>
      <c r="P81" s="5">
        <f t="shared" si="30"/>
        <v>1.0990219116210937</v>
      </c>
      <c r="Q81" s="3">
        <f t="shared" si="31"/>
        <v>3.1152096215516956E-2</v>
      </c>
    </row>
    <row r="82" spans="1:17">
      <c r="A82" s="2">
        <v>45414</v>
      </c>
      <c r="B82" s="12">
        <f t="shared" si="21"/>
        <v>6</v>
      </c>
      <c r="C82" s="2">
        <f t="shared" si="22"/>
        <v>45414</v>
      </c>
      <c r="D82" s="2">
        <v>45415</v>
      </c>
      <c r="E82">
        <v>37.093597412109382</v>
      </c>
      <c r="F82">
        <f>VLOOKUP(A82,[1]Sheet1!$A:$E,5,0)</f>
        <v>35.413558959960937</v>
      </c>
      <c r="G82">
        <f t="shared" si="23"/>
        <v>1.6800384521484446</v>
      </c>
      <c r="H82">
        <f t="shared" si="24"/>
        <v>-0.45049667358398438</v>
      </c>
      <c r="I82" s="5" t="str">
        <f t="shared" si="25"/>
        <v>não</v>
      </c>
      <c r="J82">
        <f t="shared" si="26"/>
        <v>2.130535125732429</v>
      </c>
      <c r="L82">
        <f>VLOOKUP(D82,[1]Sheet1!$A:$E,5,0)</f>
        <v>34.963062286376953</v>
      </c>
      <c r="M82" s="5">
        <f t="shared" si="27"/>
        <v>0.71534729003906961</v>
      </c>
      <c r="N82" s="5">
        <f t="shared" si="28"/>
        <v>-0.31616592407226563</v>
      </c>
      <c r="O82" s="5" t="str">
        <f t="shared" si="29"/>
        <v>não</v>
      </c>
      <c r="P82" s="5">
        <f t="shared" si="30"/>
        <v>2.130535125732429</v>
      </c>
      <c r="Q82" s="3">
        <f t="shared" si="31"/>
        <v>6.0936742562237578E-2</v>
      </c>
    </row>
    <row r="83" spans="1:17">
      <c r="A83" s="2">
        <v>45415</v>
      </c>
      <c r="B83" s="12">
        <f t="shared" si="21"/>
        <v>2</v>
      </c>
      <c r="C83" s="2">
        <f t="shared" si="22"/>
        <v>45415</v>
      </c>
      <c r="D83" s="2">
        <v>45418</v>
      </c>
      <c r="E83">
        <v>36.869335174560547</v>
      </c>
      <c r="F83">
        <f>VLOOKUP(A83,[1]Sheet1!$A:$E,5,0)</f>
        <v>34.963062286376953</v>
      </c>
      <c r="G83">
        <f t="shared" si="23"/>
        <v>1.9062728881835937</v>
      </c>
      <c r="H83">
        <f t="shared" si="24"/>
        <v>0.23665237426757813</v>
      </c>
      <c r="I83" s="5" t="str">
        <f t="shared" si="25"/>
        <v>sim</v>
      </c>
      <c r="J83">
        <f t="shared" si="26"/>
        <v>1.6696205139160156</v>
      </c>
      <c r="L83">
        <f>VLOOKUP(D83,[1]Sheet1!$A:$E,5,0)</f>
        <v>35.199714660644531</v>
      </c>
      <c r="M83" s="5">
        <f t="shared" si="27"/>
        <v>-0.22426223754883523</v>
      </c>
      <c r="N83" s="5">
        <f t="shared" si="28"/>
        <v>0.23665237426757813</v>
      </c>
      <c r="O83" s="5" t="str">
        <f t="shared" si="29"/>
        <v>não</v>
      </c>
      <c r="P83" s="5">
        <f t="shared" si="30"/>
        <v>1.6696205139160156</v>
      </c>
      <c r="Q83" s="3">
        <f t="shared" si="31"/>
        <v>4.7432785464671889E-2</v>
      </c>
    </row>
    <row r="84" spans="1:17">
      <c r="A84" s="2">
        <v>45418</v>
      </c>
      <c r="B84" s="12">
        <f t="shared" si="21"/>
        <v>3</v>
      </c>
      <c r="C84" s="2">
        <f t="shared" si="22"/>
        <v>45418</v>
      </c>
      <c r="D84" s="2">
        <v>45419</v>
      </c>
      <c r="E84">
        <v>36.790771484375</v>
      </c>
      <c r="F84">
        <f>VLOOKUP(A84,[1]Sheet1!$A:$E,5,0)</f>
        <v>35.199714660644531</v>
      </c>
      <c r="G84">
        <f t="shared" si="23"/>
        <v>1.5910568237304687</v>
      </c>
      <c r="H84">
        <f t="shared" si="24"/>
        <v>0.42948150634765625</v>
      </c>
      <c r="I84" s="5" t="str">
        <f t="shared" si="25"/>
        <v>sim</v>
      </c>
      <c r="J84">
        <f t="shared" si="26"/>
        <v>1.1615753173828125</v>
      </c>
      <c r="L84">
        <f>VLOOKUP(D84,[1]Sheet1!$A:$E,5,0)</f>
        <v>35.629196166992188</v>
      </c>
      <c r="M84" s="5">
        <f t="shared" si="27"/>
        <v>-7.8563690185546875E-2</v>
      </c>
      <c r="N84" s="5">
        <f t="shared" si="28"/>
        <v>0.42948150634765625</v>
      </c>
      <c r="O84" s="5" t="str">
        <f t="shared" si="29"/>
        <v>não</v>
      </c>
      <c r="P84" s="5">
        <f t="shared" si="30"/>
        <v>1.1615753173828125</v>
      </c>
      <c r="Q84" s="3">
        <f t="shared" si="31"/>
        <v>3.2601782873196816E-2</v>
      </c>
    </row>
    <row r="85" spans="1:17">
      <c r="A85" s="2">
        <v>45419</v>
      </c>
      <c r="B85" s="12">
        <f t="shared" si="21"/>
        <v>4</v>
      </c>
      <c r="C85" s="2">
        <f>IF(B85=2,D85-3,D85-1)</f>
        <v>45419</v>
      </c>
      <c r="D85" s="2">
        <v>45420</v>
      </c>
      <c r="E85">
        <v>37.092880249023437</v>
      </c>
      <c r="F85">
        <f>VLOOKUP(A85,[1]Sheet1!$A:$E,5,0)</f>
        <v>35.629196166992188</v>
      </c>
      <c r="G85">
        <f t="shared" si="23"/>
        <v>1.46368408203125</v>
      </c>
      <c r="H85">
        <f t="shared" si="24"/>
        <v>0.54342269897460938</v>
      </c>
      <c r="I85" s="5" t="str">
        <f t="shared" si="25"/>
        <v>sim</v>
      </c>
      <c r="J85">
        <f t="shared" si="26"/>
        <v>0.92026138305664063</v>
      </c>
      <c r="L85">
        <f>VLOOKUP(D85,[1]Sheet1!$A:$E,5,0)</f>
        <v>36.172618865966797</v>
      </c>
      <c r="M85" s="5">
        <f t="shared" si="27"/>
        <v>0.3021087646484375</v>
      </c>
      <c r="N85" s="5">
        <f t="shared" si="28"/>
        <v>0.54342269897460938</v>
      </c>
      <c r="O85" s="5" t="str">
        <f t="shared" si="29"/>
        <v>sim</v>
      </c>
      <c r="P85" s="5">
        <f t="shared" si="30"/>
        <v>0.92026138305664063</v>
      </c>
      <c r="Q85" s="3">
        <f t="shared" si="31"/>
        <v>2.5440828226083179E-2</v>
      </c>
    </row>
    <row r="86" spans="1:17">
      <c r="A86" s="2">
        <v>45420</v>
      </c>
      <c r="B86" s="12">
        <f t="shared" si="21"/>
        <v>5</v>
      </c>
      <c r="C86" s="2">
        <f t="shared" si="22"/>
        <v>45420</v>
      </c>
      <c r="D86" s="2">
        <v>45421</v>
      </c>
      <c r="E86">
        <v>37.503631591796882</v>
      </c>
      <c r="F86">
        <f>VLOOKUP(A86,[1]Sheet1!$A:$E,5,0)</f>
        <v>36.172618865966797</v>
      </c>
      <c r="G86">
        <f t="shared" si="23"/>
        <v>1.3310127258300852</v>
      </c>
      <c r="H86">
        <f t="shared" si="24"/>
        <v>0.35059356689453125</v>
      </c>
      <c r="I86" s="5" t="str">
        <f t="shared" si="25"/>
        <v>sim</v>
      </c>
      <c r="J86">
        <f t="shared" si="26"/>
        <v>0.98041915893555398</v>
      </c>
      <c r="L86">
        <f>VLOOKUP(D86,[1]Sheet1!$A:$E,5,0)</f>
        <v>36.523212432861328</v>
      </c>
      <c r="M86" s="5">
        <f t="shared" si="27"/>
        <v>0.41075134277344461</v>
      </c>
      <c r="N86" s="5">
        <f t="shared" si="28"/>
        <v>0.35059356689453125</v>
      </c>
      <c r="O86" s="5" t="str">
        <f t="shared" si="29"/>
        <v>sim</v>
      </c>
      <c r="P86" s="5">
        <f t="shared" si="30"/>
        <v>0.98041915893555398</v>
      </c>
      <c r="Q86" s="3">
        <f t="shared" si="31"/>
        <v>2.6843727416853147E-2</v>
      </c>
    </row>
    <row r="87" spans="1:17">
      <c r="A87" s="2">
        <v>45421</v>
      </c>
      <c r="B87" s="12">
        <f t="shared" si="21"/>
        <v>6</v>
      </c>
      <c r="C87" s="2">
        <f t="shared" si="22"/>
        <v>45421</v>
      </c>
      <c r="D87" s="2">
        <v>45422</v>
      </c>
      <c r="E87">
        <v>37.9368896484375</v>
      </c>
      <c r="F87">
        <f>VLOOKUP(A87,[1]Sheet1!$A:$E,5,0)</f>
        <v>36.523212432861328</v>
      </c>
      <c r="G87">
        <f t="shared" si="23"/>
        <v>1.4136772155761719</v>
      </c>
      <c r="H87">
        <f t="shared" si="24"/>
        <v>-7.8880310058600855E-2</v>
      </c>
      <c r="I87" s="5" t="str">
        <f t="shared" si="25"/>
        <v>não</v>
      </c>
      <c r="J87">
        <f t="shared" si="26"/>
        <v>1.4925575256347727</v>
      </c>
      <c r="L87">
        <f>VLOOKUP(D87,[1]Sheet1!$A:$E,5,0)</f>
        <v>36.444332122802727</v>
      </c>
      <c r="M87" s="5">
        <f t="shared" si="27"/>
        <v>0.43325805664061789</v>
      </c>
      <c r="N87" s="5">
        <f t="shared" si="28"/>
        <v>-7.8880310058600855E-2</v>
      </c>
      <c r="O87" s="5" t="str">
        <f t="shared" si="29"/>
        <v>não</v>
      </c>
      <c r="P87" s="5">
        <f t="shared" si="30"/>
        <v>1.4925575256347727</v>
      </c>
      <c r="Q87" s="3">
        <f t="shared" si="31"/>
        <v>4.0954448571192126E-2</v>
      </c>
    </row>
    <row r="88" spans="1:17">
      <c r="A88" s="2">
        <v>45422</v>
      </c>
      <c r="B88" s="12">
        <f t="shared" si="21"/>
        <v>2</v>
      </c>
      <c r="C88" s="2">
        <f t="shared" si="22"/>
        <v>45422</v>
      </c>
      <c r="D88" s="2">
        <v>45425</v>
      </c>
      <c r="E88">
        <v>38.145133972167969</v>
      </c>
      <c r="F88">
        <f>VLOOKUP(A88,[1]Sheet1!$A:$E,5,0)</f>
        <v>36.444332122802727</v>
      </c>
      <c r="G88">
        <f t="shared" si="23"/>
        <v>1.7008018493652415</v>
      </c>
      <c r="H88">
        <f t="shared" si="24"/>
        <v>3.505325317383523E-2</v>
      </c>
      <c r="I88" s="5" t="str">
        <f t="shared" si="25"/>
        <v>sim</v>
      </c>
      <c r="J88">
        <f t="shared" si="26"/>
        <v>1.6657485961914063</v>
      </c>
      <c r="L88">
        <f>VLOOKUP(D88,[1]Sheet1!$A:$E,5,0)</f>
        <v>36.479385375976562</v>
      </c>
      <c r="M88" s="5">
        <f t="shared" si="27"/>
        <v>0.20824432373046875</v>
      </c>
      <c r="N88" s="5">
        <f t="shared" si="28"/>
        <v>3.505325317383523E-2</v>
      </c>
      <c r="O88" s="5" t="str">
        <f t="shared" si="29"/>
        <v>sim</v>
      </c>
      <c r="P88" s="5">
        <f t="shared" si="30"/>
        <v>1.6657485961914063</v>
      </c>
      <c r="Q88" s="3">
        <f t="shared" si="31"/>
        <v>4.5662737434397194E-2</v>
      </c>
    </row>
    <row r="89" spans="1:17">
      <c r="A89" s="2">
        <v>45425</v>
      </c>
      <c r="B89" s="12">
        <f t="shared" si="21"/>
        <v>3</v>
      </c>
      <c r="C89" s="2">
        <f t="shared" si="22"/>
        <v>45425</v>
      </c>
      <c r="D89" s="2">
        <v>45426</v>
      </c>
      <c r="E89">
        <v>38.095855712890618</v>
      </c>
      <c r="F89">
        <f>VLOOKUP(A89,[1]Sheet1!$A:$E,5,0)</f>
        <v>36.479385375976562</v>
      </c>
      <c r="G89">
        <f t="shared" si="23"/>
        <v>1.6164703369140554</v>
      </c>
      <c r="H89">
        <f t="shared" si="24"/>
        <v>-0.6573638916015625</v>
      </c>
      <c r="I89" s="5" t="str">
        <f t="shared" si="25"/>
        <v>não</v>
      </c>
      <c r="J89">
        <f t="shared" si="26"/>
        <v>2.2738342285156179</v>
      </c>
      <c r="L89">
        <f>VLOOKUP(D89,[1]Sheet1!$A:$E,5,0)</f>
        <v>35.822021484375</v>
      </c>
      <c r="M89" s="5">
        <f t="shared" si="27"/>
        <v>-4.9278259277350855E-2</v>
      </c>
      <c r="N89" s="5">
        <f t="shared" si="28"/>
        <v>-0.6573638916015625</v>
      </c>
      <c r="O89" s="5" t="str">
        <f t="shared" si="29"/>
        <v>sim</v>
      </c>
      <c r="P89" s="5">
        <f t="shared" si="30"/>
        <v>2.2738342285156179</v>
      </c>
      <c r="Q89" s="3">
        <f t="shared" si="31"/>
        <v>6.34758769687922E-2</v>
      </c>
    </row>
    <row r="90" spans="1:17">
      <c r="A90" s="2">
        <v>45426</v>
      </c>
      <c r="B90" s="12">
        <f t="shared" si="21"/>
        <v>4</v>
      </c>
      <c r="C90" s="2">
        <f>IF(B90=2,D90-3,D90-1)</f>
        <v>45426</v>
      </c>
      <c r="D90" s="2">
        <v>45427</v>
      </c>
      <c r="E90">
        <v>37.473777770996087</v>
      </c>
      <c r="F90">
        <f>VLOOKUP(A90,[1]Sheet1!$A:$E,5,0)</f>
        <v>35.822021484375</v>
      </c>
      <c r="G90">
        <f t="shared" si="23"/>
        <v>1.6517562866210866</v>
      </c>
      <c r="H90">
        <f t="shared" si="24"/>
        <v>-2.1649208068847727</v>
      </c>
      <c r="I90" s="5" t="str">
        <f t="shared" si="25"/>
        <v>não</v>
      </c>
      <c r="J90">
        <f t="shared" si="26"/>
        <v>3.8166770935058594</v>
      </c>
      <c r="L90">
        <f>VLOOKUP(D90,[1]Sheet1!$A:$E,5,0)</f>
        <v>33.657100677490227</v>
      </c>
      <c r="M90" s="5">
        <f t="shared" si="27"/>
        <v>-0.62207794189453125</v>
      </c>
      <c r="N90" s="5">
        <f t="shared" si="28"/>
        <v>-2.1649208068847727</v>
      </c>
      <c r="O90" s="5" t="str">
        <f t="shared" si="29"/>
        <v>sim</v>
      </c>
      <c r="P90" s="5">
        <f t="shared" si="30"/>
        <v>3.8166770935058594</v>
      </c>
      <c r="Q90" s="3">
        <f t="shared" si="31"/>
        <v>0.11339886730227011</v>
      </c>
    </row>
    <row r="91" spans="1:17">
      <c r="A91" s="2">
        <v>45427</v>
      </c>
      <c r="B91" s="12">
        <f t="shared" si="21"/>
        <v>5</v>
      </c>
      <c r="C91" s="2">
        <f t="shared" si="22"/>
        <v>45427</v>
      </c>
      <c r="D91" s="2">
        <v>45428</v>
      </c>
      <c r="E91">
        <v>35.513469696044922</v>
      </c>
      <c r="F91">
        <f>VLOOKUP(A91,[1]Sheet1!$A:$E,5,0)</f>
        <v>33.657100677490227</v>
      </c>
      <c r="G91">
        <f t="shared" si="23"/>
        <v>1.8563690185546946</v>
      </c>
      <c r="H91">
        <f t="shared" si="24"/>
        <v>-0.98166656494139914</v>
      </c>
      <c r="I91" s="5" t="str">
        <f t="shared" si="25"/>
        <v>não</v>
      </c>
      <c r="J91">
        <f t="shared" si="26"/>
        <v>2.8380355834960937</v>
      </c>
      <c r="L91">
        <f>VLOOKUP(D91,[1]Sheet1!$A:$E,5,0)</f>
        <v>32.675434112548828</v>
      </c>
      <c r="M91" s="5">
        <f t="shared" si="27"/>
        <v>-1.9603080749511648</v>
      </c>
      <c r="N91" s="5">
        <f t="shared" si="28"/>
        <v>-0.98166656494139914</v>
      </c>
      <c r="O91" s="5" t="str">
        <f t="shared" si="29"/>
        <v>sim</v>
      </c>
      <c r="P91" s="5">
        <f t="shared" si="30"/>
        <v>2.8380355834960937</v>
      </c>
      <c r="Q91" s="3">
        <f t="shared" si="31"/>
        <v>8.6855329105058887E-2</v>
      </c>
    </row>
    <row r="92" spans="1:17">
      <c r="A92" s="2">
        <v>45428</v>
      </c>
      <c r="B92" s="12">
        <f t="shared" si="21"/>
        <v>6</v>
      </c>
      <c r="C92" s="2">
        <f t="shared" si="22"/>
        <v>45428</v>
      </c>
      <c r="D92" s="2">
        <v>45429</v>
      </c>
      <c r="E92">
        <v>34.984405517578118</v>
      </c>
      <c r="F92">
        <f>VLOOKUP(A92,[1]Sheet1!$A:$E,5,0)</f>
        <v>32.675434112548828</v>
      </c>
      <c r="G92">
        <f t="shared" si="23"/>
        <v>2.3089714050292898</v>
      </c>
      <c r="H92">
        <f t="shared" si="24"/>
        <v>-0.51712799072265625</v>
      </c>
      <c r="I92" s="5" t="str">
        <f t="shared" si="25"/>
        <v>não</v>
      </c>
      <c r="J92">
        <f t="shared" si="26"/>
        <v>2.826099395751946</v>
      </c>
      <c r="L92">
        <f>VLOOKUP(D92,[1]Sheet1!$A:$E,5,0)</f>
        <v>32.158306121826172</v>
      </c>
      <c r="M92" s="5">
        <f t="shared" si="27"/>
        <v>-0.52906417846680398</v>
      </c>
      <c r="N92" s="5">
        <f t="shared" si="28"/>
        <v>-0.51712799072265625</v>
      </c>
      <c r="O92" s="5" t="str">
        <f t="shared" si="29"/>
        <v>sim</v>
      </c>
      <c r="P92" s="5">
        <f t="shared" si="30"/>
        <v>2.826099395751946</v>
      </c>
      <c r="Q92" s="3">
        <f t="shared" si="31"/>
        <v>8.7880853706838957E-2</v>
      </c>
    </row>
    <row r="93" spans="1:17">
      <c r="A93" s="2">
        <v>45429</v>
      </c>
      <c r="B93" s="12">
        <f t="shared" si="21"/>
        <v>2</v>
      </c>
      <c r="C93" s="2">
        <f t="shared" si="22"/>
        <v>45429</v>
      </c>
      <c r="D93" s="2">
        <v>45432</v>
      </c>
      <c r="E93">
        <v>34.254447937011719</v>
      </c>
      <c r="F93">
        <f>VLOOKUP(A93,[1]Sheet1!$A:$E,5,0)</f>
        <v>32.158306121826172</v>
      </c>
      <c r="G93">
        <f t="shared" si="23"/>
        <v>2.0961418151855469</v>
      </c>
      <c r="H93">
        <f t="shared" si="24"/>
        <v>5.259323120116477E-2</v>
      </c>
      <c r="I93" s="5" t="str">
        <f t="shared" si="25"/>
        <v>sim</v>
      </c>
      <c r="J93">
        <f t="shared" si="26"/>
        <v>2.0435485839843821</v>
      </c>
      <c r="L93">
        <f>VLOOKUP(D93,[1]Sheet1!$A:$E,5,0)</f>
        <v>32.210899353027337</v>
      </c>
      <c r="M93" s="5">
        <f t="shared" si="27"/>
        <v>-0.72995758056639914</v>
      </c>
      <c r="N93" s="5">
        <f t="shared" si="28"/>
        <v>5.259323120116477E-2</v>
      </c>
      <c r="O93" s="5" t="str">
        <f t="shared" si="29"/>
        <v>não</v>
      </c>
      <c r="P93" s="5">
        <f t="shared" si="30"/>
        <v>2.0435485839843821</v>
      </c>
      <c r="Q93" s="3">
        <f t="shared" si="31"/>
        <v>6.344276704563101E-2</v>
      </c>
    </row>
    <row r="94" spans="1:17">
      <c r="A94" s="2">
        <v>45432</v>
      </c>
      <c r="B94" s="12">
        <f t="shared" si="21"/>
        <v>3</v>
      </c>
      <c r="C94" s="2">
        <f t="shared" si="22"/>
        <v>45432</v>
      </c>
      <c r="D94" s="2">
        <v>45433</v>
      </c>
      <c r="E94">
        <v>34.120182037353523</v>
      </c>
      <c r="F94">
        <f>VLOOKUP(A94,[1]Sheet1!$A:$E,5,0)</f>
        <v>32.210899353027337</v>
      </c>
      <c r="G94">
        <f t="shared" si="23"/>
        <v>1.9092826843261861</v>
      </c>
      <c r="H94">
        <f t="shared" si="24"/>
        <v>-6.1359405517563914E-2</v>
      </c>
      <c r="I94" s="5" t="str">
        <f t="shared" si="25"/>
        <v>não</v>
      </c>
      <c r="J94">
        <f t="shared" si="26"/>
        <v>1.97064208984375</v>
      </c>
      <c r="L94">
        <f>VLOOKUP(D94,[1]Sheet1!$A:$E,5,0)</f>
        <v>32.149539947509773</v>
      </c>
      <c r="M94" s="5">
        <f t="shared" si="27"/>
        <v>-0.13426589965819602</v>
      </c>
      <c r="N94" s="5">
        <f t="shared" si="28"/>
        <v>-6.1359405517563914E-2</v>
      </c>
      <c r="O94" s="5" t="str">
        <f t="shared" si="29"/>
        <v>sim</v>
      </c>
      <c r="P94" s="5">
        <f t="shared" si="30"/>
        <v>1.97064208984375</v>
      </c>
      <c r="Q94" s="3">
        <f t="shared" si="31"/>
        <v>6.1296120972841317E-2</v>
      </c>
    </row>
    <row r="95" spans="1:17">
      <c r="A95" s="2">
        <v>45433</v>
      </c>
      <c r="B95" s="12">
        <f t="shared" si="21"/>
        <v>4</v>
      </c>
      <c r="C95" s="2">
        <f t="shared" si="22"/>
        <v>45433</v>
      </c>
      <c r="D95" s="2">
        <v>45434</v>
      </c>
      <c r="E95">
        <v>34.022514343261719</v>
      </c>
      <c r="F95">
        <f>VLOOKUP(A95,[1]Sheet1!$A:$E,5,0)</f>
        <v>32.149539947509773</v>
      </c>
      <c r="G95">
        <f t="shared" si="23"/>
        <v>1.872974395751946</v>
      </c>
      <c r="H95">
        <f t="shared" si="24"/>
        <v>0.43824768066405539</v>
      </c>
      <c r="I95" s="5" t="str">
        <f t="shared" si="25"/>
        <v>sim</v>
      </c>
      <c r="J95">
        <f t="shared" si="26"/>
        <v>1.4347267150878906</v>
      </c>
      <c r="L95">
        <f>VLOOKUP(D95,[1]Sheet1!$A:$E,5,0)</f>
        <v>32.587787628173828</v>
      </c>
      <c r="M95" s="5">
        <f t="shared" si="27"/>
        <v>-9.766769409180398E-2</v>
      </c>
      <c r="N95" s="5">
        <f t="shared" si="28"/>
        <v>0.43824768066405539</v>
      </c>
      <c r="O95" s="5" t="str">
        <f t="shared" si="29"/>
        <v>não</v>
      </c>
      <c r="P95" s="5">
        <f t="shared" si="30"/>
        <v>1.4347267150878906</v>
      </c>
      <c r="Q95" s="3">
        <f t="shared" si="31"/>
        <v>4.4026514823838347E-2</v>
      </c>
    </row>
    <row r="96" spans="1:17">
      <c r="A96" s="2">
        <v>45434</v>
      </c>
      <c r="B96" s="12">
        <f t="shared" si="21"/>
        <v>5</v>
      </c>
      <c r="C96" s="2">
        <f t="shared" si="22"/>
        <v>45434</v>
      </c>
      <c r="D96" s="2">
        <v>45435</v>
      </c>
      <c r="E96">
        <v>34.21282958984375</v>
      </c>
      <c r="F96">
        <f>VLOOKUP(A96,[1]Sheet1!$A:$E,5,0)</f>
        <v>32.587787628173828</v>
      </c>
      <c r="G96">
        <f t="shared" si="23"/>
        <v>1.6250419616699219</v>
      </c>
      <c r="H96">
        <f t="shared" si="24"/>
        <v>-0.32430267333985086</v>
      </c>
      <c r="I96" s="5" t="str">
        <f t="shared" si="25"/>
        <v>não</v>
      </c>
      <c r="J96">
        <f t="shared" si="26"/>
        <v>1.9493446350097727</v>
      </c>
      <c r="L96">
        <f>VLOOKUP(D96,[1]Sheet1!$A:$E,5,0)</f>
        <v>32.263484954833977</v>
      </c>
      <c r="M96" s="5">
        <f t="shared" si="27"/>
        <v>0.19031524658203125</v>
      </c>
      <c r="N96" s="5">
        <f t="shared" si="28"/>
        <v>-0.32430267333985086</v>
      </c>
      <c r="O96" s="5" t="str">
        <f t="shared" si="29"/>
        <v>não</v>
      </c>
      <c r="P96" s="5">
        <f t="shared" si="30"/>
        <v>1.9493446350097727</v>
      </c>
      <c r="Q96" s="3">
        <f t="shared" si="31"/>
        <v>6.0419531173978358E-2</v>
      </c>
    </row>
    <row r="97" spans="1:17">
      <c r="A97" s="2">
        <v>45435</v>
      </c>
      <c r="B97" s="12">
        <f t="shared" si="21"/>
        <v>6</v>
      </c>
      <c r="C97" s="2">
        <f t="shared" si="22"/>
        <v>45435</v>
      </c>
      <c r="D97" s="2">
        <v>45436</v>
      </c>
      <c r="E97">
        <v>34.296298980712891</v>
      </c>
      <c r="F97">
        <f>VLOOKUP(A97,[1]Sheet1!$A:$E,5,0)</f>
        <v>32.263484954833977</v>
      </c>
      <c r="G97">
        <f t="shared" si="23"/>
        <v>2.0328140258789134</v>
      </c>
      <c r="H97">
        <f t="shared" si="24"/>
        <v>-0.17529678344725852</v>
      </c>
      <c r="I97" s="5" t="str">
        <f t="shared" si="25"/>
        <v>não</v>
      </c>
      <c r="J97">
        <f t="shared" si="26"/>
        <v>2.2081108093261719</v>
      </c>
      <c r="L97">
        <f>VLOOKUP(D97,[1]Sheet1!$A:$E,5,0)</f>
        <v>32.088188171386719</v>
      </c>
      <c r="M97" s="5">
        <f t="shared" si="27"/>
        <v>8.3469390869140625E-2</v>
      </c>
      <c r="N97" s="5">
        <f t="shared" si="28"/>
        <v>-0.17529678344725852</v>
      </c>
      <c r="O97" s="5" t="str">
        <f t="shared" si="29"/>
        <v>não</v>
      </c>
      <c r="P97" s="5">
        <f t="shared" si="30"/>
        <v>2.2081108093261719</v>
      </c>
      <c r="Q97" s="3">
        <f t="shared" si="31"/>
        <v>6.8813820136319315E-2</v>
      </c>
    </row>
    <row r="98" spans="1:17">
      <c r="A98" s="2">
        <v>45436</v>
      </c>
      <c r="B98" s="12">
        <f t="shared" si="21"/>
        <v>2</v>
      </c>
      <c r="C98" s="2">
        <f t="shared" si="22"/>
        <v>45436</v>
      </c>
      <c r="D98" s="2">
        <v>45439</v>
      </c>
      <c r="E98">
        <v>34.029121398925781</v>
      </c>
      <c r="F98">
        <f>VLOOKUP(A98,[1]Sheet1!$A:$E,5,0)</f>
        <v>32.088188171386719</v>
      </c>
      <c r="G98">
        <f t="shared" si="23"/>
        <v>1.9409332275390625</v>
      </c>
      <c r="H98">
        <f t="shared" si="24"/>
        <v>0.35059356689453125</v>
      </c>
      <c r="I98" s="5" t="str">
        <f t="shared" si="25"/>
        <v>sim</v>
      </c>
      <c r="J98">
        <f t="shared" si="26"/>
        <v>1.5903396606445313</v>
      </c>
      <c r="L98">
        <f>VLOOKUP(D98,[1]Sheet1!$A:$E,5,0)</f>
        <v>32.43878173828125</v>
      </c>
      <c r="M98" s="5">
        <f t="shared" si="27"/>
        <v>-0.26717758178710938</v>
      </c>
      <c r="N98" s="5">
        <f t="shared" si="28"/>
        <v>0.35059356689453125</v>
      </c>
      <c r="O98" s="5" t="str">
        <f t="shared" si="29"/>
        <v>não</v>
      </c>
      <c r="P98" s="5">
        <f t="shared" si="30"/>
        <v>1.5903396606445313</v>
      </c>
      <c r="Q98" s="3">
        <f t="shared" si="31"/>
        <v>4.9025875061385449E-2</v>
      </c>
    </row>
    <row r="99" spans="1:17">
      <c r="A99" s="2">
        <v>45439</v>
      </c>
      <c r="B99" s="12">
        <f t="shared" si="21"/>
        <v>3</v>
      </c>
      <c r="C99" s="2">
        <f t="shared" si="22"/>
        <v>45439</v>
      </c>
      <c r="D99" s="2">
        <v>45440</v>
      </c>
      <c r="E99">
        <v>34.115867614746087</v>
      </c>
      <c r="F99">
        <f>VLOOKUP(A99,[1]Sheet1!$A:$E,5,0)</f>
        <v>32.43878173828125</v>
      </c>
      <c r="G99">
        <f t="shared" si="23"/>
        <v>1.6770858764648366</v>
      </c>
      <c r="H99">
        <f t="shared" si="24"/>
        <v>0.69242477416992188</v>
      </c>
      <c r="I99" s="5" t="str">
        <f t="shared" si="25"/>
        <v>sim</v>
      </c>
      <c r="J99">
        <f t="shared" si="26"/>
        <v>0.98466110229491477</v>
      </c>
      <c r="L99">
        <f>VLOOKUP(D99,[1]Sheet1!$A:$E,5,0)</f>
        <v>33.131206512451172</v>
      </c>
      <c r="M99" s="5">
        <f t="shared" si="27"/>
        <v>8.6746215820305395E-2</v>
      </c>
      <c r="N99" s="5">
        <f t="shared" si="28"/>
        <v>0.69242477416992188</v>
      </c>
      <c r="O99" s="5" t="str">
        <f t="shared" si="29"/>
        <v>sim</v>
      </c>
      <c r="P99" s="5">
        <f t="shared" si="30"/>
        <v>0.98466110229491477</v>
      </c>
      <c r="Q99" s="3">
        <f t="shared" si="31"/>
        <v>2.9720049643373603E-2</v>
      </c>
    </row>
    <row r="100" spans="1:17">
      <c r="A100" s="2">
        <v>45440</v>
      </c>
      <c r="B100" s="12">
        <f t="shared" si="21"/>
        <v>4</v>
      </c>
      <c r="C100" s="2">
        <f>IF(B100=2,D100-3,D100-1)</f>
        <v>45440</v>
      </c>
      <c r="D100" s="2">
        <v>45441</v>
      </c>
      <c r="E100">
        <v>34.945053100585938</v>
      </c>
      <c r="F100">
        <f>VLOOKUP(A100,[1]Sheet1!$A:$E,5,0)</f>
        <v>33.131206512451172</v>
      </c>
      <c r="G100">
        <f t="shared" si="23"/>
        <v>1.8138465881347656</v>
      </c>
      <c r="H100">
        <f t="shared" si="24"/>
        <v>-4.38232421875E-2</v>
      </c>
      <c r="I100" s="5" t="str">
        <f t="shared" si="25"/>
        <v>não</v>
      </c>
      <c r="J100">
        <f t="shared" si="26"/>
        <v>1.8576698303222656</v>
      </c>
      <c r="L100">
        <f>VLOOKUP(D100,[1]Sheet1!$A:$E,5,0)</f>
        <v>33.087383270263672</v>
      </c>
      <c r="M100" s="5">
        <f t="shared" si="27"/>
        <v>0.82918548583985086</v>
      </c>
      <c r="N100" s="5">
        <f t="shared" si="28"/>
        <v>-4.38232421875E-2</v>
      </c>
      <c r="O100" s="5" t="str">
        <f t="shared" si="29"/>
        <v>não</v>
      </c>
      <c r="P100" s="5">
        <f t="shared" si="30"/>
        <v>1.8576698303222656</v>
      </c>
      <c r="Q100" s="3">
        <f t="shared" si="31"/>
        <v>5.6144356147734165E-2</v>
      </c>
    </row>
    <row r="101" spans="1:17">
      <c r="A101" s="2">
        <v>45443</v>
      </c>
      <c r="B101" s="12">
        <f t="shared" si="21"/>
        <v>2</v>
      </c>
      <c r="C101" s="2">
        <f t="shared" si="22"/>
        <v>45443</v>
      </c>
      <c r="D101" s="2">
        <v>45446</v>
      </c>
      <c r="E101">
        <v>35.530448913574219</v>
      </c>
      <c r="F101">
        <f>VLOOKUP(A101,[1]Sheet1!$A:$E,5,0)</f>
        <v>33.998928070068359</v>
      </c>
      <c r="G101">
        <f t="shared" si="23"/>
        <v>1.5315208435058594</v>
      </c>
      <c r="H101">
        <f t="shared" si="24"/>
        <v>-0.18405532836914063</v>
      </c>
      <c r="I101" s="5" t="str">
        <f t="shared" si="25"/>
        <v>não</v>
      </c>
      <c r="J101">
        <f t="shared" si="26"/>
        <v>1.715576171875</v>
      </c>
      <c r="L101">
        <f>VLOOKUP(D101,[1]Sheet1!$A:$E,5,0)</f>
        <v>33.814872741699219</v>
      </c>
      <c r="M101" s="5">
        <f t="shared" si="27"/>
        <v>0.58539581298828125</v>
      </c>
      <c r="N101" s="5">
        <f t="shared" si="28"/>
        <v>0.72748947143554688</v>
      </c>
      <c r="O101" s="5" t="str">
        <f t="shared" si="29"/>
        <v>sim</v>
      </c>
      <c r="P101" s="5">
        <f t="shared" si="30"/>
        <v>1.715576171875</v>
      </c>
      <c r="Q101" s="3">
        <f t="shared" si="31"/>
        <v>5.0734367240702793E-2</v>
      </c>
    </row>
    <row r="102" spans="1:17">
      <c r="A102" s="2">
        <v>45446</v>
      </c>
      <c r="B102" s="12">
        <f t="shared" si="21"/>
        <v>3</v>
      </c>
      <c r="C102" s="2">
        <f t="shared" si="22"/>
        <v>45446</v>
      </c>
      <c r="D102" s="2">
        <v>45447</v>
      </c>
      <c r="E102">
        <v>35.62322998046875</v>
      </c>
      <c r="F102">
        <f>VLOOKUP(A102,[1]Sheet1!$A:$E,5,0)</f>
        <v>33.814872741699219</v>
      </c>
      <c r="G102">
        <f t="shared" si="23"/>
        <v>1.8083572387695313</v>
      </c>
      <c r="H102">
        <f t="shared" si="24"/>
        <v>-0.37689208984375</v>
      </c>
      <c r="I102" s="5" t="str">
        <f t="shared" si="25"/>
        <v>não</v>
      </c>
      <c r="J102">
        <f t="shared" si="26"/>
        <v>2.1852493286132813</v>
      </c>
      <c r="L102">
        <f>VLOOKUP(D102,[1]Sheet1!$A:$E,5,0)</f>
        <v>33.437980651855469</v>
      </c>
      <c r="M102" s="5">
        <f t="shared" si="27"/>
        <v>9.278106689453125E-2</v>
      </c>
      <c r="N102" s="5">
        <f t="shared" si="28"/>
        <v>-0.37689208984375</v>
      </c>
      <c r="O102" s="5" t="str">
        <f t="shared" si="29"/>
        <v>não</v>
      </c>
      <c r="P102" s="5">
        <f t="shared" si="30"/>
        <v>2.1852493286132813</v>
      </c>
      <c r="Q102" s="3">
        <f t="shared" si="31"/>
        <v>6.5352311533562135E-2</v>
      </c>
    </row>
    <row r="103" spans="1:17">
      <c r="A103" s="2">
        <v>45447</v>
      </c>
      <c r="B103" s="12">
        <f t="shared" si="21"/>
        <v>4</v>
      </c>
      <c r="C103" s="2">
        <f t="shared" si="22"/>
        <v>45447</v>
      </c>
      <c r="D103" s="2">
        <v>45448</v>
      </c>
      <c r="E103">
        <v>35.141815185546882</v>
      </c>
      <c r="F103">
        <f>VLOOKUP(A103,[1]Sheet1!$A:$E,5,0)</f>
        <v>33.437980651855469</v>
      </c>
      <c r="G103">
        <f t="shared" si="23"/>
        <v>1.7038345336914134</v>
      </c>
      <c r="H103">
        <f t="shared" si="24"/>
        <v>4.3819427490234375E-2</v>
      </c>
      <c r="I103" s="5" t="str">
        <f t="shared" si="25"/>
        <v>sim</v>
      </c>
      <c r="J103">
        <f t="shared" si="26"/>
        <v>1.660015106201179</v>
      </c>
      <c r="L103">
        <f>VLOOKUP(D103,[1]Sheet1!$A:$E,5,0)</f>
        <v>33.481800079345703</v>
      </c>
      <c r="M103" s="5">
        <f t="shared" si="27"/>
        <v>-0.48141479492186789</v>
      </c>
      <c r="N103" s="5">
        <f t="shared" si="28"/>
        <v>4.3819427490234375E-2</v>
      </c>
      <c r="O103" s="5" t="str">
        <f t="shared" si="29"/>
        <v>não</v>
      </c>
      <c r="P103" s="5">
        <f t="shared" si="30"/>
        <v>1.660015106201179</v>
      </c>
      <c r="Q103" s="3">
        <f t="shared" si="31"/>
        <v>4.9579625416412698E-2</v>
      </c>
    </row>
    <row r="104" spans="1:17">
      <c r="A104" s="2">
        <v>45446</v>
      </c>
      <c r="B104" s="12">
        <f t="shared" si="21"/>
        <v>5</v>
      </c>
      <c r="C104" s="2">
        <f t="shared" si="22"/>
        <v>45446</v>
      </c>
      <c r="D104" s="2">
        <v>45449</v>
      </c>
      <c r="E104">
        <v>35.183502197265618</v>
      </c>
      <c r="F104">
        <f>VLOOKUP(A104,[1]Sheet1!$A:$E,5,0)</f>
        <v>33.814872741699219</v>
      </c>
      <c r="G104">
        <f t="shared" si="23"/>
        <v>1.3686294555663991</v>
      </c>
      <c r="H104">
        <f t="shared" si="24"/>
        <v>-0.17530441284179688</v>
      </c>
      <c r="I104" s="5" t="str">
        <f t="shared" si="25"/>
        <v>não</v>
      </c>
      <c r="J104">
        <f t="shared" si="26"/>
        <v>1.543933868408196</v>
      </c>
      <c r="L104">
        <f>VLOOKUP(D104,[1]Sheet1!$A:$E,5,0)</f>
        <v>33.639568328857422</v>
      </c>
      <c r="M104" s="5">
        <f t="shared" si="27"/>
        <v>4.1687011718735789E-2</v>
      </c>
      <c r="N104" s="5">
        <f t="shared" si="28"/>
        <v>0.15776824951171875</v>
      </c>
      <c r="O104" s="5" t="str">
        <f t="shared" si="29"/>
        <v>sim</v>
      </c>
      <c r="P104" s="5">
        <f t="shared" si="30"/>
        <v>1.543933868408196</v>
      </c>
      <c r="Q104" s="3">
        <f t="shared" si="31"/>
        <v>4.5896363868728418E-2</v>
      </c>
    </row>
    <row r="105" spans="1:17">
      <c r="A105" s="2">
        <v>45449</v>
      </c>
      <c r="B105" s="12">
        <f t="shared" si="21"/>
        <v>6</v>
      </c>
      <c r="C105" s="2">
        <f t="shared" si="22"/>
        <v>45449</v>
      </c>
      <c r="D105" s="2">
        <v>45450</v>
      </c>
      <c r="E105">
        <v>35.373886108398437</v>
      </c>
      <c r="F105">
        <f>VLOOKUP(A105,[1]Sheet1!$A:$E,5,0)</f>
        <v>33.639568328857422</v>
      </c>
      <c r="G105">
        <f t="shared" si="23"/>
        <v>1.7343177795410156</v>
      </c>
      <c r="H105">
        <f t="shared" si="24"/>
        <v>-1.2621421813964844</v>
      </c>
      <c r="I105" s="5" t="str">
        <f t="shared" si="25"/>
        <v>não</v>
      </c>
      <c r="J105">
        <f t="shared" si="26"/>
        <v>2.9964599609375</v>
      </c>
      <c r="L105">
        <f>VLOOKUP(D105,[1]Sheet1!$A:$E,5,0)</f>
        <v>32.377426147460938</v>
      </c>
      <c r="M105" s="5">
        <f t="shared" si="27"/>
        <v>0.19038391113281961</v>
      </c>
      <c r="N105" s="5">
        <f t="shared" si="28"/>
        <v>-1.2621421813964844</v>
      </c>
      <c r="O105" s="5" t="str">
        <f t="shared" si="29"/>
        <v>não</v>
      </c>
      <c r="P105" s="5">
        <f t="shared" si="30"/>
        <v>2.9964599609375</v>
      </c>
      <c r="Q105" s="3">
        <f t="shared" si="31"/>
        <v>9.2547812395287865E-2</v>
      </c>
    </row>
    <row r="106" spans="1:17">
      <c r="A106" s="2">
        <v>45450</v>
      </c>
      <c r="B106" s="12">
        <f t="shared" si="21"/>
        <v>2</v>
      </c>
      <c r="C106" s="2">
        <f t="shared" si="22"/>
        <v>45450</v>
      </c>
      <c r="D106" s="2">
        <v>45453</v>
      </c>
      <c r="E106">
        <v>34.563766479492188</v>
      </c>
      <c r="F106">
        <f>VLOOKUP(A106,[1]Sheet1!$A:$E,5,0)</f>
        <v>32.377426147460938</v>
      </c>
      <c r="G106">
        <f t="shared" si="23"/>
        <v>2.18634033203125</v>
      </c>
      <c r="H106">
        <f t="shared" si="24"/>
        <v>0.49083328247070313</v>
      </c>
      <c r="I106" s="5" t="str">
        <f t="shared" si="25"/>
        <v>sim</v>
      </c>
      <c r="J106">
        <f t="shared" si="26"/>
        <v>1.6955070495605469</v>
      </c>
      <c r="L106">
        <f>VLOOKUP(D106,[1]Sheet1!$A:$E,5,0)</f>
        <v>32.868259429931641</v>
      </c>
      <c r="M106" s="5">
        <f t="shared" si="27"/>
        <v>-0.81011962890625</v>
      </c>
      <c r="N106" s="5">
        <f t="shared" si="28"/>
        <v>0.49083328247070313</v>
      </c>
      <c r="O106" s="5" t="str">
        <f t="shared" si="29"/>
        <v>não</v>
      </c>
      <c r="P106" s="5">
        <f t="shared" si="30"/>
        <v>1.6955070495605469</v>
      </c>
      <c r="Q106" s="3">
        <f t="shared" si="31"/>
        <v>5.1584935709024116E-2</v>
      </c>
    </row>
    <row r="107" spans="1:17">
      <c r="A107" s="2">
        <v>45453</v>
      </c>
      <c r="B107" s="12">
        <f t="shared" si="21"/>
        <v>3</v>
      </c>
      <c r="C107" s="2">
        <f t="shared" si="22"/>
        <v>45453</v>
      </c>
      <c r="D107" s="2">
        <v>45454</v>
      </c>
      <c r="E107">
        <v>34.602272033691413</v>
      </c>
      <c r="F107">
        <f>VLOOKUP(A107,[1]Sheet1!$A:$E,5,0)</f>
        <v>32.868259429931641</v>
      </c>
      <c r="G107">
        <f t="shared" si="23"/>
        <v>1.7340126037597727</v>
      </c>
      <c r="H107">
        <f t="shared" si="24"/>
        <v>0.14023971557617188</v>
      </c>
      <c r="I107" s="5" t="str">
        <f t="shared" si="25"/>
        <v>sim</v>
      </c>
      <c r="J107">
        <f t="shared" si="26"/>
        <v>1.5937728881836009</v>
      </c>
      <c r="L107">
        <f>VLOOKUP(D107,[1]Sheet1!$A:$E,5,0)</f>
        <v>33.008499145507812</v>
      </c>
      <c r="M107" s="5">
        <f t="shared" si="27"/>
        <v>3.8505554199225855E-2</v>
      </c>
      <c r="N107" s="5">
        <f t="shared" si="28"/>
        <v>0.14023971557617188</v>
      </c>
      <c r="O107" s="5" t="str">
        <f t="shared" si="29"/>
        <v>sim</v>
      </c>
      <c r="P107" s="5">
        <f t="shared" si="30"/>
        <v>1.5937728881836009</v>
      </c>
      <c r="Q107" s="3">
        <f t="shared" si="31"/>
        <v>4.8283712663152123E-2</v>
      </c>
    </row>
    <row r="108" spans="1:17">
      <c r="A108" s="2">
        <v>45454</v>
      </c>
      <c r="B108" s="12">
        <f t="shared" si="21"/>
        <v>4</v>
      </c>
      <c r="C108" s="2">
        <f t="shared" si="22"/>
        <v>45454</v>
      </c>
      <c r="D108" s="2">
        <v>45455</v>
      </c>
      <c r="E108">
        <v>34.802040100097663</v>
      </c>
      <c r="F108">
        <f>VLOOKUP(A108,[1]Sheet1!$A:$E,5,0)</f>
        <v>33.008499145507812</v>
      </c>
      <c r="G108">
        <f t="shared" si="23"/>
        <v>1.7935409545898509</v>
      </c>
      <c r="H108">
        <f t="shared" si="24"/>
        <v>-0.71824264526367188</v>
      </c>
      <c r="I108" s="5" t="str">
        <f t="shared" si="25"/>
        <v>não</v>
      </c>
      <c r="J108">
        <f t="shared" si="26"/>
        <v>2.5117835998535227</v>
      </c>
      <c r="L108">
        <f>VLOOKUP(D108,[1]Sheet1!$A:$E,5,0)</f>
        <v>32.290256500244141</v>
      </c>
      <c r="M108" s="5">
        <f t="shared" si="27"/>
        <v>0.19976806640625</v>
      </c>
      <c r="N108" s="5">
        <f t="shared" si="28"/>
        <v>-0.71824264526367188</v>
      </c>
      <c r="O108" s="5" t="str">
        <f t="shared" si="29"/>
        <v>não</v>
      </c>
      <c r="P108" s="5">
        <f t="shared" si="30"/>
        <v>2.5117835998535227</v>
      </c>
      <c r="Q108" s="3">
        <f t="shared" si="31"/>
        <v>7.7787663279619057E-2</v>
      </c>
    </row>
    <row r="109" spans="1:17">
      <c r="A109" s="2">
        <v>45453</v>
      </c>
      <c r="B109" s="12">
        <f t="shared" si="21"/>
        <v>5</v>
      </c>
      <c r="C109" s="2">
        <f t="shared" si="22"/>
        <v>45453</v>
      </c>
      <c r="D109" s="2">
        <v>45456</v>
      </c>
      <c r="E109">
        <v>34.426460266113281</v>
      </c>
      <c r="F109">
        <f>VLOOKUP(A109,[1]Sheet1!$A:$E,5,0)</f>
        <v>32.868259429931641</v>
      </c>
      <c r="G109">
        <f t="shared" si="23"/>
        <v>1.5582008361816406</v>
      </c>
      <c r="H109">
        <f t="shared" si="24"/>
        <v>-0.90253067016601918</v>
      </c>
      <c r="I109" s="5" t="str">
        <f t="shared" si="25"/>
        <v>não</v>
      </c>
      <c r="J109">
        <f t="shared" si="26"/>
        <v>2.4607315063476598</v>
      </c>
      <c r="L109">
        <f>VLOOKUP(D109,[1]Sheet1!$A:$E,5,0)</f>
        <v>31.965728759765621</v>
      </c>
      <c r="M109" s="5">
        <f t="shared" si="27"/>
        <v>-0.37557983398438211</v>
      </c>
      <c r="N109" s="5">
        <f t="shared" si="28"/>
        <v>-0.32452774047851918</v>
      </c>
      <c r="O109" s="5" t="str">
        <f t="shared" si="29"/>
        <v>sim</v>
      </c>
      <c r="P109" s="5">
        <f t="shared" si="30"/>
        <v>2.4607315063476598</v>
      </c>
      <c r="Q109" s="3">
        <f t="shared" si="31"/>
        <v>7.6980303650856063E-2</v>
      </c>
    </row>
    <row r="110" spans="1:17">
      <c r="A110" s="2">
        <v>45456</v>
      </c>
      <c r="B110" s="12">
        <f t="shared" si="21"/>
        <v>6</v>
      </c>
      <c r="C110" s="2">
        <f t="shared" si="22"/>
        <v>45456</v>
      </c>
      <c r="D110" s="2">
        <v>45457</v>
      </c>
      <c r="E110">
        <v>33.817298889160163</v>
      </c>
      <c r="F110">
        <f>VLOOKUP(A110,[1]Sheet1!$A:$E,5,0)</f>
        <v>31.965728759765621</v>
      </c>
      <c r="G110">
        <f t="shared" si="23"/>
        <v>1.8515701293945419</v>
      </c>
      <c r="H110">
        <f t="shared" si="24"/>
        <v>-0.70313453674316051</v>
      </c>
      <c r="I110" s="5" t="str">
        <f t="shared" si="25"/>
        <v>não</v>
      </c>
      <c r="J110">
        <f t="shared" si="26"/>
        <v>2.5547046661377024</v>
      </c>
      <c r="L110">
        <f>VLOOKUP(D110,[1]Sheet1!$A:$E,5,0)</f>
        <v>31.262594223022461</v>
      </c>
      <c r="M110" s="5">
        <f t="shared" si="27"/>
        <v>-0.60916137695311789</v>
      </c>
      <c r="N110" s="5">
        <f t="shared" si="28"/>
        <v>-0.70313453674316051</v>
      </c>
      <c r="O110" s="5" t="str">
        <f t="shared" si="29"/>
        <v>sim</v>
      </c>
      <c r="P110" s="5">
        <f t="shared" si="30"/>
        <v>2.5547046661377024</v>
      </c>
      <c r="Q110" s="3">
        <f t="shared" si="31"/>
        <v>8.1717615880270156E-2</v>
      </c>
    </row>
    <row r="111" spans="1:17">
      <c r="A111" s="2">
        <v>45457</v>
      </c>
      <c r="B111" s="12">
        <f t="shared" si="21"/>
        <v>2</v>
      </c>
      <c r="C111" s="2">
        <f t="shared" si="22"/>
        <v>45457</v>
      </c>
      <c r="D111" s="2">
        <v>45460</v>
      </c>
      <c r="E111">
        <v>33.183326721191413</v>
      </c>
      <c r="F111">
        <f>VLOOKUP(A111,[1]Sheet1!$A:$E,5,0)</f>
        <v>31.262594223022461</v>
      </c>
      <c r="G111">
        <f t="shared" si="23"/>
        <v>1.9207324981689524</v>
      </c>
      <c r="H111">
        <f t="shared" si="24"/>
        <v>0.11719131469726918</v>
      </c>
      <c r="I111" s="5" t="str">
        <f t="shared" si="25"/>
        <v>sim</v>
      </c>
      <c r="J111">
        <f t="shared" si="26"/>
        <v>1.8035411834716832</v>
      </c>
      <c r="L111">
        <f>VLOOKUP(D111,[1]Sheet1!$A:$E,5,0)</f>
        <v>31.37978553771973</v>
      </c>
      <c r="M111" s="5">
        <f t="shared" si="27"/>
        <v>-0.63397216796875</v>
      </c>
      <c r="N111" s="5">
        <f t="shared" si="28"/>
        <v>0.11719131469726918</v>
      </c>
      <c r="O111" s="5" t="str">
        <f t="shared" si="29"/>
        <v>não</v>
      </c>
      <c r="P111" s="5">
        <f t="shared" si="30"/>
        <v>1.8035411834716832</v>
      </c>
      <c r="Q111" s="3">
        <f t="shared" si="31"/>
        <v>5.7474617897045777E-2</v>
      </c>
    </row>
    <row r="112" spans="1:17">
      <c r="A112" s="2">
        <v>45460</v>
      </c>
      <c r="B112" s="12">
        <f t="shared" si="21"/>
        <v>3</v>
      </c>
      <c r="C112" s="2">
        <f t="shared" si="22"/>
        <v>45460</v>
      </c>
      <c r="D112" s="2">
        <v>45461</v>
      </c>
      <c r="E112">
        <v>33.041275024414063</v>
      </c>
      <c r="F112">
        <f>VLOOKUP(A112,[1]Sheet1!$A:$E,5,0)</f>
        <v>31.37978553771973</v>
      </c>
      <c r="G112">
        <f t="shared" si="23"/>
        <v>1.6614894866943324</v>
      </c>
      <c r="H112">
        <f t="shared" si="24"/>
        <v>0.98259162902831676</v>
      </c>
      <c r="I112" s="5" t="str">
        <f t="shared" si="25"/>
        <v>sim</v>
      </c>
      <c r="J112">
        <f t="shared" si="26"/>
        <v>0.67889785766601563</v>
      </c>
      <c r="L112">
        <f>VLOOKUP(D112,[1]Sheet1!$A:$E,5,0)</f>
        <v>32.362377166748047</v>
      </c>
      <c r="M112" s="5">
        <f t="shared" si="27"/>
        <v>-0.14205169677735086</v>
      </c>
      <c r="N112" s="5">
        <f t="shared" si="28"/>
        <v>0.98259162902831676</v>
      </c>
      <c r="O112" s="5" t="str">
        <f t="shared" si="29"/>
        <v>não</v>
      </c>
      <c r="P112" s="5">
        <f t="shared" si="30"/>
        <v>0.67889785766601563</v>
      </c>
      <c r="Q112" s="3">
        <f t="shared" si="31"/>
        <v>2.0977997202367815E-2</v>
      </c>
    </row>
    <row r="113" spans="1:17">
      <c r="A113" s="2">
        <v>45461</v>
      </c>
      <c r="B113" s="12">
        <f t="shared" si="21"/>
        <v>4</v>
      </c>
      <c r="C113" s="2">
        <f t="shared" si="22"/>
        <v>45461</v>
      </c>
      <c r="D113" s="2">
        <v>45462</v>
      </c>
      <c r="E113">
        <v>33.836971282958977</v>
      </c>
      <c r="F113">
        <f>VLOOKUP(A113,[1]Sheet1!$A:$E,5,0)</f>
        <v>32.362377166748047</v>
      </c>
      <c r="G113">
        <f t="shared" si="23"/>
        <v>1.4745941162109304</v>
      </c>
      <c r="H113">
        <f t="shared" si="24"/>
        <v>2.703857421875E-2</v>
      </c>
      <c r="I113" s="5" t="str">
        <f t="shared" si="25"/>
        <v>sim</v>
      </c>
      <c r="J113">
        <f t="shared" si="26"/>
        <v>1.4475555419921804</v>
      </c>
      <c r="L113">
        <f>VLOOKUP(D113,[1]Sheet1!$A:$E,5,0)</f>
        <v>32.389415740966797</v>
      </c>
      <c r="M113" s="5">
        <f t="shared" si="27"/>
        <v>0.79569625854491477</v>
      </c>
      <c r="N113" s="5">
        <f t="shared" si="28"/>
        <v>2.703857421875E-2</v>
      </c>
      <c r="O113" s="5" t="str">
        <f t="shared" si="29"/>
        <v>sim</v>
      </c>
      <c r="P113" s="5">
        <f t="shared" si="30"/>
        <v>1.4475555419921804</v>
      </c>
      <c r="Q113" s="3">
        <f t="shared" si="31"/>
        <v>4.4692240007320638E-2</v>
      </c>
    </row>
    <row r="114" spans="1:17">
      <c r="A114" s="2">
        <v>45460</v>
      </c>
      <c r="B114" s="12">
        <f t="shared" si="21"/>
        <v>5</v>
      </c>
      <c r="C114" s="2">
        <f t="shared" si="22"/>
        <v>45460</v>
      </c>
      <c r="D114" s="2">
        <v>45463</v>
      </c>
      <c r="E114">
        <v>34.099231719970703</v>
      </c>
      <c r="F114">
        <f>VLOOKUP(A114,[1]Sheet1!$A:$E,5,0)</f>
        <v>31.37978553771973</v>
      </c>
      <c r="G114">
        <f t="shared" si="23"/>
        <v>2.719446182250973</v>
      </c>
      <c r="H114">
        <f t="shared" si="24"/>
        <v>1.523462295532223</v>
      </c>
      <c r="I114" s="5" t="str">
        <f t="shared" si="25"/>
        <v>sim</v>
      </c>
      <c r="J114">
        <f t="shared" si="26"/>
        <v>1.19598388671875</v>
      </c>
      <c r="L114">
        <f>VLOOKUP(D114,[1]Sheet1!$A:$E,5,0)</f>
        <v>32.903247833251953</v>
      </c>
      <c r="M114" s="5">
        <f t="shared" si="27"/>
        <v>0.26226043701172586</v>
      </c>
      <c r="N114" s="5">
        <f t="shared" si="28"/>
        <v>0.51383209228515625</v>
      </c>
      <c r="O114" s="5" t="str">
        <f t="shared" si="29"/>
        <v>sim</v>
      </c>
      <c r="P114" s="5">
        <f t="shared" si="30"/>
        <v>1.19598388671875</v>
      </c>
      <c r="Q114" s="3">
        <f t="shared" si="31"/>
        <v>3.634850555725655E-2</v>
      </c>
    </row>
    <row r="115" spans="1:17">
      <c r="A115" s="2">
        <v>45463</v>
      </c>
      <c r="B115" s="12">
        <f t="shared" si="21"/>
        <v>6</v>
      </c>
      <c r="C115" s="2">
        <f t="shared" si="22"/>
        <v>45463</v>
      </c>
      <c r="D115" s="2">
        <v>45464</v>
      </c>
      <c r="E115">
        <v>34.677436828613281</v>
      </c>
      <c r="F115">
        <f>VLOOKUP(A115,[1]Sheet1!$A:$E,5,0)</f>
        <v>32.903247833251953</v>
      </c>
      <c r="G115">
        <f t="shared" si="23"/>
        <v>1.7741889953613281</v>
      </c>
      <c r="H115">
        <f t="shared" si="24"/>
        <v>0.17127609252929688</v>
      </c>
      <c r="I115" s="5" t="str">
        <f t="shared" si="25"/>
        <v>sim</v>
      </c>
      <c r="J115">
        <f t="shared" si="26"/>
        <v>1.6029129028320312</v>
      </c>
      <c r="L115">
        <f>VLOOKUP(D115,[1]Sheet1!$A:$E,5,0)</f>
        <v>33.07452392578125</v>
      </c>
      <c r="M115" s="5">
        <f t="shared" si="27"/>
        <v>0.57820510864257813</v>
      </c>
      <c r="N115" s="5">
        <f t="shared" si="28"/>
        <v>0.17127609252929688</v>
      </c>
      <c r="O115" s="5" t="str">
        <f t="shared" si="29"/>
        <v>sim</v>
      </c>
      <c r="P115" s="5">
        <f t="shared" si="30"/>
        <v>1.6029129028320312</v>
      </c>
      <c r="Q115" s="3">
        <f t="shared" si="31"/>
        <v>4.846367271767682E-2</v>
      </c>
    </row>
    <row r="116" spans="1:17">
      <c r="A116" s="2">
        <v>45464</v>
      </c>
      <c r="B116" s="12">
        <f t="shared" si="21"/>
        <v>2</v>
      </c>
      <c r="C116" s="2">
        <f t="shared" si="22"/>
        <v>45464</v>
      </c>
      <c r="D116" s="2">
        <v>45467</v>
      </c>
      <c r="E116">
        <v>34.846973419189453</v>
      </c>
      <c r="F116">
        <f>VLOOKUP(A116,[1]Sheet1!$A:$E,5,0)</f>
        <v>33.07452392578125</v>
      </c>
      <c r="G116">
        <f t="shared" si="23"/>
        <v>1.7724494934082031</v>
      </c>
      <c r="H116">
        <f t="shared" si="24"/>
        <v>0.33354568481445313</v>
      </c>
      <c r="I116" s="5" t="str">
        <f t="shared" si="25"/>
        <v>sim</v>
      </c>
      <c r="J116">
        <f t="shared" si="26"/>
        <v>1.43890380859375</v>
      </c>
      <c r="L116">
        <f>VLOOKUP(D116,[1]Sheet1!$A:$E,5,0)</f>
        <v>33.408069610595703</v>
      </c>
      <c r="M116" s="5">
        <f t="shared" si="27"/>
        <v>0.16953659057617188</v>
      </c>
      <c r="N116" s="5">
        <f t="shared" si="28"/>
        <v>0.33354568481445313</v>
      </c>
      <c r="O116" s="5" t="str">
        <f t="shared" si="29"/>
        <v>sim</v>
      </c>
      <c r="P116" s="5">
        <f t="shared" si="30"/>
        <v>1.43890380859375</v>
      </c>
      <c r="Q116" s="3">
        <f t="shared" si="31"/>
        <v>4.3070546289133205E-2</v>
      </c>
    </row>
    <row r="117" spans="1:17">
      <c r="A117" s="2">
        <v>45467</v>
      </c>
      <c r="B117" s="12">
        <f t="shared" si="21"/>
        <v>3</v>
      </c>
      <c r="C117" s="2">
        <f t="shared" si="22"/>
        <v>45467</v>
      </c>
      <c r="D117" s="2">
        <v>45468</v>
      </c>
      <c r="E117">
        <v>35.011421203613281</v>
      </c>
      <c r="F117">
        <f>VLOOKUP(A117,[1]Sheet1!$A:$E,5,0)</f>
        <v>33.408069610595703</v>
      </c>
      <c r="G117">
        <f t="shared" si="23"/>
        <v>1.6033515930175781</v>
      </c>
      <c r="H117">
        <f t="shared" si="24"/>
        <v>-2.70538330078125E-2</v>
      </c>
      <c r="I117" s="5" t="str">
        <f t="shared" si="25"/>
        <v>não</v>
      </c>
      <c r="J117">
        <f t="shared" si="26"/>
        <v>1.6304054260253906</v>
      </c>
      <c r="L117">
        <f>VLOOKUP(D117,[1]Sheet1!$A:$E,5,0)</f>
        <v>33.381015777587891</v>
      </c>
      <c r="M117" s="5">
        <f t="shared" si="27"/>
        <v>0.16444778442382813</v>
      </c>
      <c r="N117" s="5">
        <f t="shared" si="28"/>
        <v>-2.70538330078125E-2</v>
      </c>
      <c r="O117" s="5" t="str">
        <f t="shared" si="29"/>
        <v>não</v>
      </c>
      <c r="P117" s="5">
        <f t="shared" si="30"/>
        <v>1.6304054260253906</v>
      </c>
      <c r="Q117" s="3">
        <f t="shared" si="31"/>
        <v>4.8842295180245854E-2</v>
      </c>
    </row>
    <row r="118" spans="1:17">
      <c r="A118" s="2">
        <v>45468</v>
      </c>
      <c r="B118" s="12">
        <f t="shared" si="21"/>
        <v>4</v>
      </c>
      <c r="C118" s="2">
        <f t="shared" si="22"/>
        <v>45468</v>
      </c>
      <c r="D118" s="2">
        <v>45469</v>
      </c>
      <c r="E118">
        <v>35.072540283203118</v>
      </c>
      <c r="F118">
        <f>VLOOKUP(A118,[1]Sheet1!$A:$E,5,0)</f>
        <v>33.381015777587891</v>
      </c>
      <c r="G118">
        <f t="shared" si="23"/>
        <v>1.6915245056152273</v>
      </c>
      <c r="H118">
        <f t="shared" si="24"/>
        <v>5.40924072265625E-2</v>
      </c>
      <c r="I118" s="5" t="str">
        <f t="shared" si="25"/>
        <v>sim</v>
      </c>
      <c r="J118">
        <f t="shared" si="26"/>
        <v>1.6374320983886648</v>
      </c>
      <c r="L118">
        <f>VLOOKUP(D118,[1]Sheet1!$A:$E,5,0)</f>
        <v>33.435108184814453</v>
      </c>
      <c r="M118" s="5">
        <f t="shared" si="27"/>
        <v>6.1119079589836645E-2</v>
      </c>
      <c r="N118" s="5">
        <f t="shared" si="28"/>
        <v>5.40924072265625E-2</v>
      </c>
      <c r="O118" s="5" t="str">
        <f t="shared" si="29"/>
        <v>sim</v>
      </c>
      <c r="P118" s="5">
        <f t="shared" si="30"/>
        <v>1.6374320983886648</v>
      </c>
      <c r="Q118" s="3">
        <f t="shared" si="31"/>
        <v>4.8973435029360912E-2</v>
      </c>
    </row>
    <row r="119" spans="1:17">
      <c r="A119" s="2">
        <v>45467</v>
      </c>
      <c r="B119" s="12">
        <f t="shared" si="21"/>
        <v>5</v>
      </c>
      <c r="C119" s="2">
        <f t="shared" si="22"/>
        <v>45467</v>
      </c>
      <c r="D119" s="2">
        <v>45470</v>
      </c>
      <c r="E119">
        <v>35.073318481445313</v>
      </c>
      <c r="F119">
        <f>VLOOKUP(A119,[1]Sheet1!$A:$E,5,0)</f>
        <v>33.408069610595703</v>
      </c>
      <c r="G119">
        <f t="shared" si="23"/>
        <v>1.6652488708496094</v>
      </c>
      <c r="H119">
        <f t="shared" si="24"/>
        <v>0.58594512939452414</v>
      </c>
      <c r="I119" s="5" t="str">
        <f t="shared" si="25"/>
        <v>sim</v>
      </c>
      <c r="J119">
        <f t="shared" si="26"/>
        <v>1.0793037414550852</v>
      </c>
      <c r="L119">
        <f>VLOOKUP(D119,[1]Sheet1!$A:$E,5,0)</f>
        <v>33.994014739990227</v>
      </c>
      <c r="M119" s="5">
        <f t="shared" si="27"/>
        <v>7.7819824219460543E-4</v>
      </c>
      <c r="N119" s="5">
        <f t="shared" si="28"/>
        <v>0.55890655517577414</v>
      </c>
      <c r="O119" s="5" t="str">
        <f t="shared" si="29"/>
        <v>sim</v>
      </c>
      <c r="P119" s="5">
        <f t="shared" si="30"/>
        <v>1.0793037414550852</v>
      </c>
      <c r="Q119" s="3">
        <f t="shared" si="31"/>
        <v>3.1749816834238276E-2</v>
      </c>
    </row>
    <row r="120" spans="1:17">
      <c r="A120" s="2">
        <v>45470</v>
      </c>
      <c r="B120" s="12">
        <f t="shared" si="21"/>
        <v>6</v>
      </c>
      <c r="C120" s="2">
        <f t="shared" si="22"/>
        <v>45470</v>
      </c>
      <c r="D120" s="2">
        <v>45471</v>
      </c>
      <c r="E120">
        <v>35.714042663574219</v>
      </c>
      <c r="F120">
        <f>VLOOKUP(A120,[1]Sheet1!$A:$E,5,0)</f>
        <v>33.994014739990227</v>
      </c>
      <c r="G120">
        <f t="shared" si="23"/>
        <v>1.7200279235839915</v>
      </c>
      <c r="H120">
        <f t="shared" si="24"/>
        <v>0.30649185180665484</v>
      </c>
      <c r="I120" s="5" t="str">
        <f t="shared" si="25"/>
        <v>sim</v>
      </c>
      <c r="J120">
        <f t="shared" si="26"/>
        <v>1.4135360717773366</v>
      </c>
      <c r="L120">
        <f>VLOOKUP(D120,[1]Sheet1!$A:$E,5,0)</f>
        <v>34.300506591796882</v>
      </c>
      <c r="M120" s="5">
        <f t="shared" si="27"/>
        <v>0.64072418212890625</v>
      </c>
      <c r="N120" s="5">
        <f t="shared" si="28"/>
        <v>0.30649185180665484</v>
      </c>
      <c r="O120" s="5" t="str">
        <f t="shared" si="29"/>
        <v>sim</v>
      </c>
      <c r="P120" s="5">
        <f t="shared" si="30"/>
        <v>1.4135360717773366</v>
      </c>
      <c r="Q120" s="3">
        <f t="shared" si="31"/>
        <v>4.1210355537879773E-2</v>
      </c>
    </row>
    <row r="121" spans="1:17">
      <c r="A121" s="2">
        <v>45471</v>
      </c>
      <c r="B121" s="12">
        <f t="shared" si="21"/>
        <v>2</v>
      </c>
      <c r="C121" s="2">
        <f t="shared" si="22"/>
        <v>45471</v>
      </c>
      <c r="D121" s="2">
        <v>45474</v>
      </c>
      <c r="E121">
        <v>35.936679840087891</v>
      </c>
      <c r="F121">
        <f>VLOOKUP(A121,[1]Sheet1!$A:$E,5,0)</f>
        <v>34.300506591796882</v>
      </c>
      <c r="G121">
        <f t="shared" si="23"/>
        <v>1.6361732482910085</v>
      </c>
      <c r="H121">
        <f t="shared" si="24"/>
        <v>0.52285003662108664</v>
      </c>
      <c r="I121" s="5" t="str">
        <f t="shared" si="25"/>
        <v>sim</v>
      </c>
      <c r="J121">
        <f t="shared" si="26"/>
        <v>1.1133232116699219</v>
      </c>
      <c r="L121">
        <f>VLOOKUP(D121,[1]Sheet1!$A:$E,5,0)</f>
        <v>34.823356628417969</v>
      </c>
      <c r="M121" s="5">
        <f t="shared" si="27"/>
        <v>0.22263717651367188</v>
      </c>
      <c r="N121" s="5">
        <f t="shared" si="28"/>
        <v>0.52285003662108664</v>
      </c>
      <c r="O121" s="5" t="str">
        <f t="shared" si="29"/>
        <v>sim</v>
      </c>
      <c r="P121" s="5">
        <f t="shared" si="30"/>
        <v>1.1133232116699219</v>
      </c>
      <c r="Q121" s="3">
        <f t="shared" si="31"/>
        <v>3.1970588692802338E-2</v>
      </c>
    </row>
    <row r="122" spans="1:17">
      <c r="A122" s="2">
        <v>45474</v>
      </c>
      <c r="B122" s="12">
        <f t="shared" si="21"/>
        <v>3</v>
      </c>
      <c r="C122" s="2">
        <f t="shared" si="22"/>
        <v>45474</v>
      </c>
      <c r="D122" s="2">
        <v>45475</v>
      </c>
      <c r="E122">
        <v>36.40191650390625</v>
      </c>
      <c r="F122">
        <f>VLOOKUP(A122,[1]Sheet1!$A:$E,5,0)</f>
        <v>34.823356628417969</v>
      </c>
      <c r="G122">
        <f t="shared" si="23"/>
        <v>1.5785598754882813</v>
      </c>
      <c r="H122">
        <f t="shared" si="24"/>
        <v>-0.10818099975585938</v>
      </c>
      <c r="I122" s="5" t="str">
        <f t="shared" si="25"/>
        <v>não</v>
      </c>
      <c r="J122">
        <f t="shared" si="26"/>
        <v>1.6867408752441406</v>
      </c>
      <c r="L122">
        <f>VLOOKUP(D122,[1]Sheet1!$A:$E,5,0)</f>
        <v>34.715175628662109</v>
      </c>
      <c r="M122" s="5">
        <f t="shared" si="27"/>
        <v>0.46523666381835938</v>
      </c>
      <c r="N122" s="5">
        <f t="shared" si="28"/>
        <v>-0.10818099975585938</v>
      </c>
      <c r="O122" s="5" t="str">
        <f t="shared" si="29"/>
        <v>não</v>
      </c>
      <c r="P122" s="5">
        <f t="shared" si="30"/>
        <v>1.6867408752441406</v>
      </c>
      <c r="Q122" s="3">
        <f t="shared" si="31"/>
        <v>4.8587997747345568E-2</v>
      </c>
    </row>
    <row r="123" spans="1:17">
      <c r="A123" s="2">
        <v>45475</v>
      </c>
      <c r="B123" s="12">
        <f t="shared" si="21"/>
        <v>4</v>
      </c>
      <c r="C123" s="2">
        <f t="shared" si="22"/>
        <v>45475</v>
      </c>
      <c r="D123" s="2">
        <v>45476</v>
      </c>
      <c r="E123">
        <v>36.558609008789063</v>
      </c>
      <c r="F123">
        <f>VLOOKUP(A123,[1]Sheet1!$A:$E,5,0)</f>
        <v>34.715175628662109</v>
      </c>
      <c r="G123">
        <f t="shared" si="23"/>
        <v>1.8434333801269531</v>
      </c>
      <c r="H123">
        <f t="shared" si="24"/>
        <v>-0.60396957397460938</v>
      </c>
      <c r="I123" s="5" t="str">
        <f t="shared" si="25"/>
        <v>não</v>
      </c>
      <c r="J123">
        <f t="shared" si="26"/>
        <v>2.4474029541015625</v>
      </c>
      <c r="L123">
        <f>VLOOKUP(D123,[1]Sheet1!$A:$E,5,0)</f>
        <v>34.1112060546875</v>
      </c>
      <c r="M123" s="5">
        <f t="shared" si="27"/>
        <v>0.1566925048828125</v>
      </c>
      <c r="N123" s="5">
        <f t="shared" si="28"/>
        <v>-0.60396957397460938</v>
      </c>
      <c r="O123" s="5" t="str">
        <f t="shared" si="29"/>
        <v>não</v>
      </c>
      <c r="P123" s="5">
        <f t="shared" si="30"/>
        <v>2.4474029541015625</v>
      </c>
      <c r="Q123" s="3">
        <f t="shared" si="31"/>
        <v>7.1747769638454084E-2</v>
      </c>
    </row>
    <row r="124" spans="1:17">
      <c r="A124" s="2">
        <v>45474</v>
      </c>
      <c r="B124" s="12">
        <f t="shared" si="21"/>
        <v>5</v>
      </c>
      <c r="C124" s="2">
        <f t="shared" si="22"/>
        <v>45474</v>
      </c>
      <c r="D124" s="2">
        <v>45477</v>
      </c>
      <c r="E124">
        <v>36.141937255859382</v>
      </c>
      <c r="F124">
        <f>VLOOKUP(A124,[1]Sheet1!$A:$E,5,0)</f>
        <v>34.823356628417969</v>
      </c>
      <c r="G124">
        <f t="shared" si="23"/>
        <v>1.3185806274414134</v>
      </c>
      <c r="H124">
        <f t="shared" si="24"/>
        <v>-1.1809120178222656</v>
      </c>
      <c r="I124" s="5" t="str">
        <f t="shared" si="25"/>
        <v>não</v>
      </c>
      <c r="J124">
        <f t="shared" si="26"/>
        <v>2.499492645263679</v>
      </c>
      <c r="L124">
        <f>VLOOKUP(D124,[1]Sheet1!$A:$E,5,0)</f>
        <v>33.642444610595703</v>
      </c>
      <c r="M124" s="5">
        <f t="shared" si="27"/>
        <v>-0.41667175292968039</v>
      </c>
      <c r="N124" s="5">
        <f t="shared" si="28"/>
        <v>-0.46876144409179688</v>
      </c>
      <c r="O124" s="5" t="str">
        <f t="shared" si="29"/>
        <v>sim</v>
      </c>
      <c r="P124" s="5">
        <f t="shared" si="30"/>
        <v>2.499492645263679</v>
      </c>
      <c r="Q124" s="3">
        <f t="shared" si="31"/>
        <v>7.4295809183749562E-2</v>
      </c>
    </row>
    <row r="125" spans="1:17">
      <c r="A125" s="2">
        <v>45477</v>
      </c>
      <c r="B125" s="12">
        <f t="shared" si="21"/>
        <v>6</v>
      </c>
      <c r="C125" s="2">
        <f t="shared" si="22"/>
        <v>45477</v>
      </c>
      <c r="D125" s="2">
        <v>45478</v>
      </c>
      <c r="E125">
        <v>35.563472747802727</v>
      </c>
      <c r="F125">
        <f>VLOOKUP(A125,[1]Sheet1!$A:$E,5,0)</f>
        <v>33.642444610595703</v>
      </c>
      <c r="G125">
        <f t="shared" si="23"/>
        <v>1.9210281372070241</v>
      </c>
      <c r="H125">
        <f t="shared" si="24"/>
        <v>0.18029403686523438</v>
      </c>
      <c r="I125" s="5" t="str">
        <f t="shared" si="25"/>
        <v>sim</v>
      </c>
      <c r="J125">
        <f t="shared" si="26"/>
        <v>1.7407341003417898</v>
      </c>
      <c r="L125">
        <f>VLOOKUP(D125,[1]Sheet1!$A:$E,5,0)</f>
        <v>33.822738647460937</v>
      </c>
      <c r="M125" s="5">
        <f t="shared" si="27"/>
        <v>-0.57846450805665484</v>
      </c>
      <c r="N125" s="5">
        <f t="shared" si="28"/>
        <v>0.18029403686523438</v>
      </c>
      <c r="O125" s="5" t="str">
        <f t="shared" si="29"/>
        <v>não</v>
      </c>
      <c r="P125" s="5">
        <f t="shared" si="30"/>
        <v>1.7407341003417898</v>
      </c>
      <c r="Q125" s="3">
        <f t="shared" si="31"/>
        <v>5.1466385335785514E-2</v>
      </c>
    </row>
    <row r="126" spans="1:17">
      <c r="A126" s="2">
        <v>45478</v>
      </c>
      <c r="B126" s="12">
        <f t="shared" si="21"/>
        <v>2</v>
      </c>
      <c r="C126" s="2">
        <f t="shared" si="22"/>
        <v>45478</v>
      </c>
      <c r="D126" s="2">
        <v>45481</v>
      </c>
      <c r="E126">
        <v>35.518039703369141</v>
      </c>
      <c r="F126">
        <f>VLOOKUP(A126,[1]Sheet1!$A:$E,5,0)</f>
        <v>33.822738647460937</v>
      </c>
      <c r="G126">
        <f t="shared" si="23"/>
        <v>1.6953010559082031</v>
      </c>
      <c r="H126">
        <f t="shared" si="24"/>
        <v>0.82933807373047586</v>
      </c>
      <c r="I126" s="5" t="str">
        <f t="shared" si="25"/>
        <v>sim</v>
      </c>
      <c r="J126">
        <f t="shared" si="26"/>
        <v>0.86596298217772727</v>
      </c>
      <c r="L126">
        <f>VLOOKUP(D126,[1]Sheet1!$A:$E,5,0)</f>
        <v>34.652076721191413</v>
      </c>
      <c r="M126" s="5">
        <f t="shared" si="27"/>
        <v>-4.5433044433586645E-2</v>
      </c>
      <c r="N126" s="5">
        <f t="shared" si="28"/>
        <v>0.82933807373047586</v>
      </c>
      <c r="O126" s="5" t="str">
        <f t="shared" si="29"/>
        <v>não</v>
      </c>
      <c r="P126" s="5">
        <f t="shared" si="30"/>
        <v>0.86596298217772727</v>
      </c>
      <c r="Q126" s="3">
        <f t="shared" si="31"/>
        <v>2.4990218887751325E-2</v>
      </c>
    </row>
    <row r="127" spans="1:17">
      <c r="A127" s="2">
        <v>45481</v>
      </c>
      <c r="B127" s="12">
        <f t="shared" ref="B127:B190" si="32">WEEKDAY(D127,1)</f>
        <v>3</v>
      </c>
      <c r="C127" s="2">
        <f t="shared" ref="C127:C190" si="33">IF(B127=2,D127-3,A127)</f>
        <v>45481</v>
      </c>
      <c r="D127" s="2">
        <v>45482</v>
      </c>
      <c r="E127">
        <v>36.091388702392578</v>
      </c>
      <c r="F127">
        <f>VLOOKUP(A127,[1]Sheet1!$A:$E,5,0)</f>
        <v>34.652076721191413</v>
      </c>
      <c r="G127">
        <f t="shared" si="23"/>
        <v>1.4393119812011648</v>
      </c>
      <c r="H127">
        <f t="shared" si="24"/>
        <v>-9.0103149414133554E-3</v>
      </c>
      <c r="I127" s="5" t="str">
        <f t="shared" si="25"/>
        <v>não</v>
      </c>
      <c r="J127">
        <f t="shared" si="26"/>
        <v>1.4483222961425781</v>
      </c>
      <c r="L127">
        <f>VLOOKUP(D127,[1]Sheet1!$A:$E,5,0)</f>
        <v>34.64306640625</v>
      </c>
      <c r="M127" s="5">
        <f t="shared" si="27"/>
        <v>0.5733489990234375</v>
      </c>
      <c r="N127" s="5">
        <f t="shared" si="28"/>
        <v>-9.0103149414133554E-3</v>
      </c>
      <c r="O127" s="5" t="str">
        <f t="shared" si="29"/>
        <v>não</v>
      </c>
      <c r="P127" s="5">
        <f t="shared" si="30"/>
        <v>1.4483222961425781</v>
      </c>
      <c r="Q127" s="3">
        <f t="shared" si="31"/>
        <v>4.1806988999140149E-2</v>
      </c>
    </row>
    <row r="128" spans="1:17">
      <c r="A128" s="2">
        <v>45482</v>
      </c>
      <c r="B128" s="12">
        <f t="shared" si="32"/>
        <v>4</v>
      </c>
      <c r="C128" s="2">
        <f t="shared" si="33"/>
        <v>45482</v>
      </c>
      <c r="D128" s="2">
        <v>45483</v>
      </c>
      <c r="E128">
        <v>36.379051208496087</v>
      </c>
      <c r="F128">
        <f>VLOOKUP(A128,[1]Sheet1!$A:$E,5,0)</f>
        <v>34.64306640625</v>
      </c>
      <c r="G128">
        <f t="shared" si="23"/>
        <v>1.7359848022460866</v>
      </c>
      <c r="H128">
        <f t="shared" si="24"/>
        <v>-0.32453155517578125</v>
      </c>
      <c r="I128" s="5" t="str">
        <f t="shared" si="25"/>
        <v>não</v>
      </c>
      <c r="J128">
        <f t="shared" si="26"/>
        <v>2.0605163574218679</v>
      </c>
      <c r="L128">
        <f>VLOOKUP(D128,[1]Sheet1!$A:$E,5,0)</f>
        <v>34.318534851074219</v>
      </c>
      <c r="M128" s="5">
        <f t="shared" si="27"/>
        <v>0.28766250610350852</v>
      </c>
      <c r="N128" s="5">
        <f t="shared" si="28"/>
        <v>-0.32453155517578125</v>
      </c>
      <c r="O128" s="5" t="str">
        <f t="shared" si="29"/>
        <v>não</v>
      </c>
      <c r="P128" s="5">
        <f t="shared" si="30"/>
        <v>2.0605163574218679</v>
      </c>
      <c r="Q128" s="3">
        <f t="shared" si="31"/>
        <v>6.0040918598754489E-2</v>
      </c>
    </row>
    <row r="129" spans="1:17">
      <c r="A129" s="2">
        <v>45481</v>
      </c>
      <c r="B129" s="12">
        <f t="shared" si="32"/>
        <v>5</v>
      </c>
      <c r="C129" s="2">
        <f t="shared" si="33"/>
        <v>45481</v>
      </c>
      <c r="D129" s="2">
        <v>45484</v>
      </c>
      <c r="E129">
        <v>36.169486999511719</v>
      </c>
      <c r="F129">
        <f>VLOOKUP(A129,[1]Sheet1!$A:$E,5,0)</f>
        <v>34.652076721191413</v>
      </c>
      <c r="G129">
        <f t="shared" si="23"/>
        <v>1.5174102783203054</v>
      </c>
      <c r="H129">
        <f t="shared" si="24"/>
        <v>-9.9159240722663355E-2</v>
      </c>
      <c r="I129" s="5" t="str">
        <f t="shared" si="25"/>
        <v>não</v>
      </c>
      <c r="J129">
        <f t="shared" si="26"/>
        <v>1.6165695190429687</v>
      </c>
      <c r="L129">
        <f>VLOOKUP(D129,[1]Sheet1!$A:$E,5,0)</f>
        <v>34.55291748046875</v>
      </c>
      <c r="M129" s="5">
        <f t="shared" si="27"/>
        <v>-0.20956420898436789</v>
      </c>
      <c r="N129" s="5">
        <f t="shared" si="28"/>
        <v>0.23438262939453125</v>
      </c>
      <c r="O129" s="5" t="str">
        <f t="shared" si="29"/>
        <v>não</v>
      </c>
      <c r="P129" s="5">
        <f t="shared" si="30"/>
        <v>1.6165695190429687</v>
      </c>
      <c r="Q129" s="3">
        <f t="shared" si="31"/>
        <v>4.6785326302959618E-2</v>
      </c>
    </row>
    <row r="130" spans="1:17">
      <c r="A130" s="2">
        <v>45484</v>
      </c>
      <c r="B130" s="12">
        <f t="shared" si="32"/>
        <v>6</v>
      </c>
      <c r="C130" s="2">
        <f t="shared" si="33"/>
        <v>45484</v>
      </c>
      <c r="D130" s="2">
        <v>45485</v>
      </c>
      <c r="E130">
        <v>36.175193786621087</v>
      </c>
      <c r="F130">
        <f>VLOOKUP(A130,[1]Sheet1!$A:$E,5,0)</f>
        <v>34.55291748046875</v>
      </c>
      <c r="G130">
        <f t="shared" si="23"/>
        <v>1.6222763061523366</v>
      </c>
      <c r="H130">
        <f t="shared" si="24"/>
        <v>-0.16226196289063211</v>
      </c>
      <c r="I130" s="5" t="str">
        <f t="shared" si="25"/>
        <v>não</v>
      </c>
      <c r="J130">
        <f t="shared" si="26"/>
        <v>1.7845382690429687</v>
      </c>
      <c r="L130">
        <f>VLOOKUP(D130,[1]Sheet1!$A:$E,5,0)</f>
        <v>34.390655517578118</v>
      </c>
      <c r="M130" s="5">
        <f t="shared" si="27"/>
        <v>5.7067871093678946E-3</v>
      </c>
      <c r="N130" s="5">
        <f t="shared" si="28"/>
        <v>-0.16226196289063211</v>
      </c>
      <c r="O130" s="5" t="str">
        <f t="shared" si="29"/>
        <v>não</v>
      </c>
      <c r="P130" s="5">
        <f t="shared" si="30"/>
        <v>1.7845382690429687</v>
      </c>
      <c r="Q130" s="3">
        <f t="shared" si="31"/>
        <v>5.1890208028481322E-2</v>
      </c>
    </row>
    <row r="131" spans="1:17">
      <c r="A131" s="2">
        <v>45485</v>
      </c>
      <c r="B131" s="12">
        <f t="shared" si="32"/>
        <v>2</v>
      </c>
      <c r="C131" s="2">
        <f t="shared" si="33"/>
        <v>45485</v>
      </c>
      <c r="D131" s="2">
        <v>45488</v>
      </c>
      <c r="E131">
        <v>36.151790618896477</v>
      </c>
      <c r="F131">
        <f>VLOOKUP(A131,[1]Sheet1!$A:$E,5,0)</f>
        <v>34.390655517578118</v>
      </c>
      <c r="G131">
        <f t="shared" si="23"/>
        <v>1.7611351013183594</v>
      </c>
      <c r="H131">
        <f t="shared" si="24"/>
        <v>0.31550979614258523</v>
      </c>
      <c r="I131" s="5" t="str">
        <f t="shared" si="25"/>
        <v>sim</v>
      </c>
      <c r="J131">
        <f t="shared" si="26"/>
        <v>1.4456253051757741</v>
      </c>
      <c r="L131">
        <f>VLOOKUP(D131,[1]Sheet1!$A:$E,5,0)</f>
        <v>34.706165313720703</v>
      </c>
      <c r="M131" s="5">
        <f t="shared" si="27"/>
        <v>-2.3403167724609375E-2</v>
      </c>
      <c r="N131" s="5">
        <f t="shared" si="28"/>
        <v>0.31550979614258523</v>
      </c>
      <c r="O131" s="5" t="str">
        <f t="shared" si="29"/>
        <v>não</v>
      </c>
      <c r="P131" s="5">
        <f t="shared" si="30"/>
        <v>1.4456253051757741</v>
      </c>
      <c r="Q131" s="3">
        <f t="shared" si="31"/>
        <v>4.1653270884532523E-2</v>
      </c>
    </row>
    <row r="132" spans="1:17">
      <c r="A132" s="2">
        <v>45488</v>
      </c>
      <c r="B132" s="12">
        <f t="shared" si="32"/>
        <v>3</v>
      </c>
      <c r="C132" s="2">
        <f t="shared" si="33"/>
        <v>45488</v>
      </c>
      <c r="D132" s="2">
        <v>45489</v>
      </c>
      <c r="E132">
        <v>36.331649780273438</v>
      </c>
      <c r="F132">
        <f>VLOOKUP(A132,[1]Sheet1!$A:$E,5,0)</f>
        <v>34.706165313720703</v>
      </c>
      <c r="G132">
        <f t="shared" ref="G132:G195" si="34">E132-F132</f>
        <v>1.6254844665527344</v>
      </c>
      <c r="H132">
        <f t="shared" ref="H132:H195" si="35">L132-F132</f>
        <v>-9.0145111083984375E-2</v>
      </c>
      <c r="I132" s="5" t="str">
        <f t="shared" ref="I132:I195" si="36">IF(AND(G132&lt;0,H132&lt;0),"sim",IF(AND(G132&gt;0,H132&gt;0),"sim","não"))</f>
        <v>não</v>
      </c>
      <c r="J132">
        <f t="shared" ref="J132:J195" si="37">G132-H132</f>
        <v>1.7156295776367187</v>
      </c>
      <c r="L132">
        <f>VLOOKUP(D132,[1]Sheet1!$A:$E,5,0)</f>
        <v>34.616020202636719</v>
      </c>
      <c r="M132" s="5">
        <f t="shared" ref="M132:M195" si="38">E132-E131</f>
        <v>0.17985916137696023</v>
      </c>
      <c r="N132" s="5">
        <f t="shared" ref="N132:N195" si="39">L132-L131</f>
        <v>-9.0145111083984375E-2</v>
      </c>
      <c r="O132" s="5" t="str">
        <f t="shared" ref="O132:O195" si="40">IF(AND(M132&lt;0,N132&lt;0),"sim",IF(AND(M132&gt;0,N132&gt;0),"sim","não"))</f>
        <v>não</v>
      </c>
      <c r="P132" s="5">
        <f t="shared" ref="P132:P195" si="41">E132-L132</f>
        <v>1.7156295776367187</v>
      </c>
      <c r="Q132" s="3">
        <f t="shared" ref="Q132:Q195" si="42">E132/L132-1</f>
        <v>4.9561722219761073E-2</v>
      </c>
    </row>
    <row r="133" spans="1:17">
      <c r="A133" s="2">
        <v>45489</v>
      </c>
      <c r="B133" s="12">
        <f t="shared" si="32"/>
        <v>4</v>
      </c>
      <c r="C133" s="2">
        <f t="shared" si="33"/>
        <v>45489</v>
      </c>
      <c r="D133" s="2">
        <v>45490</v>
      </c>
      <c r="E133">
        <v>36.226474761962891</v>
      </c>
      <c r="F133">
        <f>VLOOKUP(A133,[1]Sheet1!$A:$E,5,0)</f>
        <v>34.616020202636719</v>
      </c>
      <c r="G133">
        <f t="shared" si="34"/>
        <v>1.6104545593261719</v>
      </c>
      <c r="H133">
        <f t="shared" si="35"/>
        <v>0.18029022216796875</v>
      </c>
      <c r="I133" s="5" t="str">
        <f t="shared" si="36"/>
        <v>sim</v>
      </c>
      <c r="J133">
        <f t="shared" si="37"/>
        <v>1.4301643371582031</v>
      </c>
      <c r="L133">
        <f>VLOOKUP(D133,[1]Sheet1!$A:$E,5,0)</f>
        <v>34.796310424804688</v>
      </c>
      <c r="M133" s="5">
        <f t="shared" si="38"/>
        <v>-0.10517501831054688</v>
      </c>
      <c r="N133" s="5">
        <f t="shared" si="39"/>
        <v>0.18029022216796875</v>
      </c>
      <c r="O133" s="5" t="str">
        <f t="shared" si="40"/>
        <v>não</v>
      </c>
      <c r="P133" s="5">
        <f t="shared" si="41"/>
        <v>1.4301643371582031</v>
      </c>
      <c r="Q133" s="3">
        <f t="shared" si="42"/>
        <v>4.1101033980278201E-2</v>
      </c>
    </row>
    <row r="134" spans="1:17">
      <c r="A134" s="2">
        <v>45488</v>
      </c>
      <c r="B134" s="12">
        <f t="shared" si="32"/>
        <v>5</v>
      </c>
      <c r="C134" s="2">
        <f t="shared" si="33"/>
        <v>45488</v>
      </c>
      <c r="D134" s="2">
        <v>45491</v>
      </c>
      <c r="E134">
        <v>36.410873413085937</v>
      </c>
      <c r="F134">
        <f>VLOOKUP(A134,[1]Sheet1!$A:$E,5,0)</f>
        <v>34.706165313720703</v>
      </c>
      <c r="G134">
        <f t="shared" si="34"/>
        <v>1.7047080993652344</v>
      </c>
      <c r="H134">
        <f t="shared" si="35"/>
        <v>2.7042388916015625E-2</v>
      </c>
      <c r="I134" s="5" t="str">
        <f t="shared" si="36"/>
        <v>sim</v>
      </c>
      <c r="J134">
        <f t="shared" si="37"/>
        <v>1.6776657104492188</v>
      </c>
      <c r="L134">
        <f>VLOOKUP(D134,[1]Sheet1!$A:$E,5,0)</f>
        <v>34.733207702636719</v>
      </c>
      <c r="M134" s="5">
        <f t="shared" si="38"/>
        <v>0.18439865112304688</v>
      </c>
      <c r="N134" s="5">
        <f t="shared" si="39"/>
        <v>-6.310272216796875E-2</v>
      </c>
      <c r="O134" s="5" t="str">
        <f t="shared" si="40"/>
        <v>não</v>
      </c>
      <c r="P134" s="5">
        <f t="shared" si="41"/>
        <v>1.6776657104492188</v>
      </c>
      <c r="Q134" s="3">
        <f t="shared" si="42"/>
        <v>4.8301490746616604E-2</v>
      </c>
    </row>
    <row r="135" spans="1:17">
      <c r="A135" s="2">
        <v>45491</v>
      </c>
      <c r="B135" s="12">
        <f t="shared" si="32"/>
        <v>6</v>
      </c>
      <c r="C135" s="2">
        <f t="shared" si="33"/>
        <v>45491</v>
      </c>
      <c r="D135" s="2">
        <v>45492</v>
      </c>
      <c r="E135">
        <v>36.379451751708977</v>
      </c>
      <c r="F135">
        <f>VLOOKUP(A135,[1]Sheet1!$A:$E,5,0)</f>
        <v>34.733207702636719</v>
      </c>
      <c r="G135">
        <f t="shared" si="34"/>
        <v>1.6462440490722585</v>
      </c>
      <c r="H135">
        <f t="shared" si="35"/>
        <v>0.14423751831055398</v>
      </c>
      <c r="I135" s="5" t="str">
        <f t="shared" si="36"/>
        <v>sim</v>
      </c>
      <c r="J135">
        <f t="shared" si="37"/>
        <v>1.5020065307617045</v>
      </c>
      <c r="L135">
        <f>VLOOKUP(D135,[1]Sheet1!$A:$E,5,0)</f>
        <v>34.877445220947273</v>
      </c>
      <c r="M135" s="5">
        <f t="shared" si="38"/>
        <v>-3.142166137696023E-2</v>
      </c>
      <c r="N135" s="5">
        <f t="shared" si="39"/>
        <v>0.14423751831055398</v>
      </c>
      <c r="O135" s="5" t="str">
        <f t="shared" si="40"/>
        <v>não</v>
      </c>
      <c r="P135" s="5">
        <f t="shared" si="41"/>
        <v>1.5020065307617045</v>
      </c>
      <c r="Q135" s="3">
        <f t="shared" si="42"/>
        <v>4.3065268148126945E-2</v>
      </c>
    </row>
    <row r="136" spans="1:17">
      <c r="A136" s="2">
        <v>45492</v>
      </c>
      <c r="B136" s="12">
        <f t="shared" si="32"/>
        <v>2</v>
      </c>
      <c r="C136" s="2">
        <f t="shared" si="33"/>
        <v>45492</v>
      </c>
      <c r="D136" s="2">
        <v>45495</v>
      </c>
      <c r="E136">
        <v>36.480014801025391</v>
      </c>
      <c r="F136">
        <f>VLOOKUP(A136,[1]Sheet1!$A:$E,5,0)</f>
        <v>34.877445220947273</v>
      </c>
      <c r="G136">
        <f t="shared" si="34"/>
        <v>1.6025695800781179</v>
      </c>
      <c r="H136">
        <f t="shared" si="35"/>
        <v>-0.69412994384766336</v>
      </c>
      <c r="I136" s="5" t="str">
        <f t="shared" si="36"/>
        <v>não</v>
      </c>
      <c r="J136">
        <f t="shared" si="37"/>
        <v>2.2966995239257813</v>
      </c>
      <c r="L136">
        <f>VLOOKUP(D136,[1]Sheet1!$A:$E,5,0)</f>
        <v>34.183315277099609</v>
      </c>
      <c r="M136" s="5">
        <f t="shared" si="38"/>
        <v>0.10056304931641336</v>
      </c>
      <c r="N136" s="5">
        <f t="shared" si="39"/>
        <v>-0.69412994384766336</v>
      </c>
      <c r="O136" s="5" t="str">
        <f t="shared" si="40"/>
        <v>não</v>
      </c>
      <c r="P136" s="5">
        <f t="shared" si="41"/>
        <v>2.2966995239257813</v>
      </c>
      <c r="Q136" s="3">
        <f t="shared" si="42"/>
        <v>6.7187734873229488E-2</v>
      </c>
    </row>
    <row r="137" spans="1:17">
      <c r="A137" s="2">
        <v>45495</v>
      </c>
      <c r="B137" s="12">
        <f t="shared" si="32"/>
        <v>3</v>
      </c>
      <c r="C137" s="2">
        <f t="shared" si="33"/>
        <v>45495</v>
      </c>
      <c r="D137" s="2">
        <v>45496</v>
      </c>
      <c r="E137">
        <v>36.064746856689453</v>
      </c>
      <c r="F137">
        <f>VLOOKUP(A137,[1]Sheet1!$A:$E,5,0)</f>
        <v>34.183315277099609</v>
      </c>
      <c r="G137">
        <f t="shared" si="34"/>
        <v>1.8814315795898437</v>
      </c>
      <c r="H137">
        <f t="shared" si="35"/>
        <v>-0.44171142578125</v>
      </c>
      <c r="I137" s="5" t="str">
        <f t="shared" si="36"/>
        <v>não</v>
      </c>
      <c r="J137">
        <f t="shared" si="37"/>
        <v>2.3231430053710937</v>
      </c>
      <c r="L137">
        <f>VLOOKUP(D137,[1]Sheet1!$A:$E,5,0)</f>
        <v>33.741603851318359</v>
      </c>
      <c r="M137" s="5">
        <f t="shared" si="38"/>
        <v>-0.4152679443359375</v>
      </c>
      <c r="N137" s="5">
        <f t="shared" si="39"/>
        <v>-0.44171142578125</v>
      </c>
      <c r="O137" s="5" t="str">
        <f t="shared" si="40"/>
        <v>sim</v>
      </c>
      <c r="P137" s="5">
        <f t="shared" si="41"/>
        <v>2.3231430053710937</v>
      </c>
      <c r="Q137" s="3">
        <f t="shared" si="42"/>
        <v>6.8850995216705568E-2</v>
      </c>
    </row>
    <row r="138" spans="1:17">
      <c r="A138" s="2">
        <v>45496</v>
      </c>
      <c r="B138" s="12">
        <f t="shared" si="32"/>
        <v>4</v>
      </c>
      <c r="C138" s="2">
        <f t="shared" si="33"/>
        <v>45496</v>
      </c>
      <c r="D138" s="2">
        <v>45497</v>
      </c>
      <c r="E138">
        <v>35.599246978759773</v>
      </c>
      <c r="F138">
        <f>VLOOKUP(A138,[1]Sheet1!$A:$E,5,0)</f>
        <v>33.741603851318359</v>
      </c>
      <c r="G138">
        <f t="shared" si="34"/>
        <v>1.8576431274414134</v>
      </c>
      <c r="H138">
        <f t="shared" si="35"/>
        <v>0.27043914794921875</v>
      </c>
      <c r="I138" s="5" t="str">
        <f t="shared" si="36"/>
        <v>sim</v>
      </c>
      <c r="J138">
        <f t="shared" si="37"/>
        <v>1.5872039794921946</v>
      </c>
      <c r="L138">
        <f>VLOOKUP(D138,[1]Sheet1!$A:$E,5,0)</f>
        <v>34.012042999267578</v>
      </c>
      <c r="M138" s="5">
        <f t="shared" si="38"/>
        <v>-0.46549987792968039</v>
      </c>
      <c r="N138" s="5">
        <f t="shared" si="39"/>
        <v>0.27043914794921875</v>
      </c>
      <c r="O138" s="5" t="str">
        <f t="shared" si="40"/>
        <v>não</v>
      </c>
      <c r="P138" s="5">
        <f t="shared" si="41"/>
        <v>1.5872039794921946</v>
      </c>
      <c r="Q138" s="3">
        <f t="shared" si="42"/>
        <v>4.6665940635391312E-2</v>
      </c>
    </row>
    <row r="139" spans="1:17">
      <c r="A139" s="2">
        <v>45495</v>
      </c>
      <c r="B139" s="12">
        <f t="shared" si="32"/>
        <v>5</v>
      </c>
      <c r="C139" s="2">
        <f t="shared" si="33"/>
        <v>45495</v>
      </c>
      <c r="D139" s="2">
        <v>45498</v>
      </c>
      <c r="E139">
        <v>35.694198608398438</v>
      </c>
      <c r="F139">
        <f>VLOOKUP(A139,[1]Sheet1!$A:$E,5,0)</f>
        <v>34.183315277099609</v>
      </c>
      <c r="G139">
        <f t="shared" si="34"/>
        <v>1.5108833312988281</v>
      </c>
      <c r="H139">
        <f t="shared" si="35"/>
        <v>-0.21634674072265625</v>
      </c>
      <c r="I139" s="5" t="str">
        <f t="shared" si="36"/>
        <v>não</v>
      </c>
      <c r="J139">
        <f t="shared" si="37"/>
        <v>1.7272300720214844</v>
      </c>
      <c r="L139">
        <f>VLOOKUP(D139,[1]Sheet1!$A:$E,5,0)</f>
        <v>33.966968536376953</v>
      </c>
      <c r="M139" s="5">
        <f t="shared" si="38"/>
        <v>9.495162963866477E-2</v>
      </c>
      <c r="N139" s="5">
        <f t="shared" si="39"/>
        <v>-4.5074462890625E-2</v>
      </c>
      <c r="O139" s="5" t="str">
        <f t="shared" si="40"/>
        <v>não</v>
      </c>
      <c r="P139" s="5">
        <f t="shared" si="41"/>
        <v>1.7272300720214844</v>
      </c>
      <c r="Q139" s="3">
        <f t="shared" si="42"/>
        <v>5.0850286217673624E-2</v>
      </c>
    </row>
    <row r="140" spans="1:17">
      <c r="A140" s="2">
        <v>45498</v>
      </c>
      <c r="B140" s="12">
        <f t="shared" si="32"/>
        <v>6</v>
      </c>
      <c r="C140" s="2">
        <f t="shared" si="33"/>
        <v>45498</v>
      </c>
      <c r="D140" s="2">
        <v>45499</v>
      </c>
      <c r="E140">
        <v>35.562881469726563</v>
      </c>
      <c r="F140">
        <f>VLOOKUP(A140,[1]Sheet1!$A:$E,5,0)</f>
        <v>33.966968536376953</v>
      </c>
      <c r="G140">
        <f t="shared" si="34"/>
        <v>1.5959129333496094</v>
      </c>
      <c r="H140">
        <f t="shared" si="35"/>
        <v>-3.6056518554680395E-2</v>
      </c>
      <c r="I140" s="5" t="str">
        <f t="shared" si="36"/>
        <v>não</v>
      </c>
      <c r="J140">
        <f t="shared" si="37"/>
        <v>1.6319694519042898</v>
      </c>
      <c r="L140">
        <f>VLOOKUP(D140,[1]Sheet1!$A:$E,5,0)</f>
        <v>33.930912017822273</v>
      </c>
      <c r="M140" s="5">
        <f t="shared" si="38"/>
        <v>-0.131317138671875</v>
      </c>
      <c r="N140" s="5">
        <f t="shared" si="39"/>
        <v>-3.6056518554680395E-2</v>
      </c>
      <c r="O140" s="5" t="str">
        <f t="shared" si="40"/>
        <v>sim</v>
      </c>
      <c r="P140" s="5">
        <f t="shared" si="41"/>
        <v>1.6319694519042898</v>
      </c>
      <c r="Q140" s="3">
        <f t="shared" si="42"/>
        <v>4.8096834268618993E-2</v>
      </c>
    </row>
    <row r="141" spans="1:17">
      <c r="A141" s="2">
        <v>45499</v>
      </c>
      <c r="B141" s="12">
        <f t="shared" si="32"/>
        <v>2</v>
      </c>
      <c r="C141" s="2">
        <f t="shared" si="33"/>
        <v>45499</v>
      </c>
      <c r="D141" s="2">
        <v>45502</v>
      </c>
      <c r="E141">
        <v>35.685165405273437</v>
      </c>
      <c r="F141">
        <f>VLOOKUP(A141,[1]Sheet1!$A:$E,5,0)</f>
        <v>33.930912017822273</v>
      </c>
      <c r="G141">
        <f t="shared" si="34"/>
        <v>1.7542533874511648</v>
      </c>
      <c r="H141">
        <f t="shared" si="35"/>
        <v>-0.68510818481446023</v>
      </c>
      <c r="I141" s="5" t="str">
        <f t="shared" si="36"/>
        <v>não</v>
      </c>
      <c r="J141">
        <f t="shared" si="37"/>
        <v>2.439361572265625</v>
      </c>
      <c r="L141">
        <f>VLOOKUP(D141,[1]Sheet1!$A:$E,5,0)</f>
        <v>33.245803833007812</v>
      </c>
      <c r="M141" s="5">
        <f t="shared" si="38"/>
        <v>0.122283935546875</v>
      </c>
      <c r="N141" s="5">
        <f t="shared" si="39"/>
        <v>-0.68510818481446023</v>
      </c>
      <c r="O141" s="5" t="str">
        <f t="shared" si="40"/>
        <v>não</v>
      </c>
      <c r="P141" s="5">
        <f t="shared" si="41"/>
        <v>2.439361572265625</v>
      </c>
      <c r="Q141" s="3">
        <f t="shared" si="42"/>
        <v>7.3373517587916659E-2</v>
      </c>
    </row>
    <row r="142" spans="1:17">
      <c r="A142" s="2">
        <v>45502</v>
      </c>
      <c r="B142" s="12">
        <f t="shared" si="32"/>
        <v>3</v>
      </c>
      <c r="C142" s="2">
        <f t="shared" si="33"/>
        <v>45502</v>
      </c>
      <c r="D142" s="2">
        <v>45503</v>
      </c>
      <c r="E142">
        <v>35.106002807617187</v>
      </c>
      <c r="F142">
        <f>VLOOKUP(A142,[1]Sheet1!$A:$E,5,0)</f>
        <v>33.245803833007812</v>
      </c>
      <c r="G142">
        <f t="shared" si="34"/>
        <v>1.860198974609375</v>
      </c>
      <c r="H142">
        <f t="shared" si="35"/>
        <v>-0.20733642578125</v>
      </c>
      <c r="I142" s="5" t="str">
        <f t="shared" si="36"/>
        <v>não</v>
      </c>
      <c r="J142">
        <f t="shared" si="37"/>
        <v>2.067535400390625</v>
      </c>
      <c r="L142">
        <f>VLOOKUP(D142,[1]Sheet1!$A:$E,5,0)</f>
        <v>33.038467407226563</v>
      </c>
      <c r="M142" s="5">
        <f t="shared" si="38"/>
        <v>-0.57916259765625</v>
      </c>
      <c r="N142" s="5">
        <f t="shared" si="39"/>
        <v>-0.20733642578125</v>
      </c>
      <c r="O142" s="5" t="str">
        <f t="shared" si="40"/>
        <v>sim</v>
      </c>
      <c r="P142" s="5">
        <f t="shared" si="41"/>
        <v>2.067535400390625</v>
      </c>
      <c r="Q142" s="3">
        <f t="shared" si="42"/>
        <v>6.2579640117882418E-2</v>
      </c>
    </row>
    <row r="143" spans="1:17">
      <c r="A143" s="2">
        <v>45503</v>
      </c>
      <c r="B143" s="12">
        <f t="shared" si="32"/>
        <v>4</v>
      </c>
      <c r="C143" s="2">
        <f t="shared" si="33"/>
        <v>45503</v>
      </c>
      <c r="D143" s="2">
        <v>45504</v>
      </c>
      <c r="E143">
        <v>34.788856506347663</v>
      </c>
      <c r="F143">
        <f>VLOOKUP(A143,[1]Sheet1!$A:$E,5,0)</f>
        <v>33.038467407226563</v>
      </c>
      <c r="G143">
        <f t="shared" si="34"/>
        <v>1.7503890991211009</v>
      </c>
      <c r="H143">
        <f t="shared" si="35"/>
        <v>0.68510818481446023</v>
      </c>
      <c r="I143" s="5" t="str">
        <f t="shared" si="36"/>
        <v>sim</v>
      </c>
      <c r="J143">
        <f t="shared" si="37"/>
        <v>1.0652809143066406</v>
      </c>
      <c r="L143">
        <f>VLOOKUP(D143,[1]Sheet1!$A:$E,5,0)</f>
        <v>33.723575592041023</v>
      </c>
      <c r="M143" s="5">
        <f t="shared" si="38"/>
        <v>-0.31714630126952414</v>
      </c>
      <c r="N143" s="5">
        <f t="shared" si="39"/>
        <v>0.68510818481446023</v>
      </c>
      <c r="O143" s="5" t="str">
        <f t="shared" si="40"/>
        <v>não</v>
      </c>
      <c r="P143" s="5">
        <f t="shared" si="41"/>
        <v>1.0652809143066406</v>
      </c>
      <c r="Q143" s="3">
        <f t="shared" si="42"/>
        <v>3.1588611100836328E-2</v>
      </c>
    </row>
    <row r="144" spans="1:17">
      <c r="A144" s="2">
        <v>45502</v>
      </c>
      <c r="B144" s="12">
        <f t="shared" si="32"/>
        <v>5</v>
      </c>
      <c r="C144" s="2">
        <f t="shared" si="33"/>
        <v>45502</v>
      </c>
      <c r="D144" s="2">
        <v>45505</v>
      </c>
      <c r="E144">
        <v>35.49212646484375</v>
      </c>
      <c r="F144">
        <f>VLOOKUP(A144,[1]Sheet1!$A:$E,5,0)</f>
        <v>33.245803833007812</v>
      </c>
      <c r="G144">
        <f t="shared" si="34"/>
        <v>2.2463226318359375</v>
      </c>
      <c r="H144">
        <f t="shared" si="35"/>
        <v>-3.6060333251953125E-2</v>
      </c>
      <c r="I144" s="5" t="str">
        <f t="shared" si="36"/>
        <v>não</v>
      </c>
      <c r="J144">
        <f t="shared" si="37"/>
        <v>2.2823829650878906</v>
      </c>
      <c r="L144">
        <f>VLOOKUP(D144,[1]Sheet1!$A:$E,5,0)</f>
        <v>33.209743499755859</v>
      </c>
      <c r="M144" s="5">
        <f t="shared" si="38"/>
        <v>0.70326995849608664</v>
      </c>
      <c r="N144" s="5">
        <f t="shared" si="39"/>
        <v>-0.51383209228516336</v>
      </c>
      <c r="O144" s="5" t="str">
        <f t="shared" si="40"/>
        <v>não</v>
      </c>
      <c r="P144" s="5">
        <f t="shared" si="41"/>
        <v>2.2823829650878906</v>
      </c>
      <c r="Q144" s="3">
        <f t="shared" si="42"/>
        <v>6.8726305131042942E-2</v>
      </c>
    </row>
    <row r="145" spans="1:17">
      <c r="A145" s="2">
        <v>45505</v>
      </c>
      <c r="B145" s="12">
        <f t="shared" si="32"/>
        <v>6</v>
      </c>
      <c r="C145" s="2">
        <f t="shared" si="33"/>
        <v>45505</v>
      </c>
      <c r="D145" s="2">
        <v>45506</v>
      </c>
      <c r="E145">
        <v>35.390449523925781</v>
      </c>
      <c r="F145">
        <f>VLOOKUP(A145,[1]Sheet1!$A:$E,5,0)</f>
        <v>33.209743499755859</v>
      </c>
      <c r="G145">
        <f t="shared" si="34"/>
        <v>2.1807060241699219</v>
      </c>
      <c r="H145">
        <f t="shared" si="35"/>
        <v>-1.0006179809570312</v>
      </c>
      <c r="I145" s="5" t="str">
        <f t="shared" si="36"/>
        <v>não</v>
      </c>
      <c r="J145">
        <f t="shared" si="37"/>
        <v>3.1813240051269531</v>
      </c>
      <c r="L145">
        <f>VLOOKUP(D145,[1]Sheet1!$A:$E,5,0)</f>
        <v>32.209125518798828</v>
      </c>
      <c r="M145" s="5">
        <f t="shared" si="38"/>
        <v>-0.10167694091796875</v>
      </c>
      <c r="N145" s="5">
        <f t="shared" si="39"/>
        <v>-1.0006179809570312</v>
      </c>
      <c r="O145" s="5" t="str">
        <f t="shared" si="40"/>
        <v>sim</v>
      </c>
      <c r="P145" s="5">
        <f t="shared" si="41"/>
        <v>3.1813240051269531</v>
      </c>
      <c r="Q145" s="3">
        <f t="shared" si="42"/>
        <v>9.8770890357460228E-2</v>
      </c>
    </row>
    <row r="146" spans="1:17">
      <c r="A146" s="2">
        <v>45506</v>
      </c>
      <c r="B146" s="12">
        <f t="shared" si="32"/>
        <v>2</v>
      </c>
      <c r="C146" s="2">
        <f t="shared" si="33"/>
        <v>45506</v>
      </c>
      <c r="D146" s="2">
        <v>45509</v>
      </c>
      <c r="E146">
        <v>34.351142883300781</v>
      </c>
      <c r="F146">
        <f>VLOOKUP(A146,[1]Sheet1!$A:$E,5,0)</f>
        <v>32.209125518798828</v>
      </c>
      <c r="G146">
        <f t="shared" si="34"/>
        <v>2.1420173645019531</v>
      </c>
      <c r="H146">
        <f t="shared" si="35"/>
        <v>-2.704620361328125E-2</v>
      </c>
      <c r="I146" s="5" t="str">
        <f t="shared" si="36"/>
        <v>não</v>
      </c>
      <c r="J146">
        <f t="shared" si="37"/>
        <v>2.1690635681152344</v>
      </c>
      <c r="L146">
        <f>VLOOKUP(D146,[1]Sheet1!$A:$E,5,0)</f>
        <v>32.182079315185547</v>
      </c>
      <c r="M146" s="5">
        <f t="shared" si="38"/>
        <v>-1.039306640625</v>
      </c>
      <c r="N146" s="5">
        <f t="shared" si="39"/>
        <v>-2.704620361328125E-2</v>
      </c>
      <c r="O146" s="5" t="str">
        <f t="shared" si="40"/>
        <v>sim</v>
      </c>
      <c r="P146" s="5">
        <f t="shared" si="41"/>
        <v>2.1690635681152344</v>
      </c>
      <c r="Q146" s="3">
        <f t="shared" si="42"/>
        <v>6.7399733462583766E-2</v>
      </c>
    </row>
    <row r="147" spans="1:17">
      <c r="A147" s="2">
        <v>45509</v>
      </c>
      <c r="B147" s="12">
        <f t="shared" si="32"/>
        <v>3</v>
      </c>
      <c r="C147" s="2">
        <f t="shared" si="33"/>
        <v>45509</v>
      </c>
      <c r="D147" s="2">
        <v>45510</v>
      </c>
      <c r="E147">
        <v>33.623805999755859</v>
      </c>
      <c r="F147">
        <f>VLOOKUP(A147,[1]Sheet1!$A:$E,5,0)</f>
        <v>32.182079315185547</v>
      </c>
      <c r="G147">
        <f t="shared" si="34"/>
        <v>1.4417266845703125</v>
      </c>
      <c r="H147">
        <f t="shared" si="35"/>
        <v>0.55890655517578125</v>
      </c>
      <c r="I147" s="5" t="str">
        <f t="shared" si="36"/>
        <v>sim</v>
      </c>
      <c r="J147">
        <f t="shared" si="37"/>
        <v>0.88282012939453125</v>
      </c>
      <c r="L147">
        <f>VLOOKUP(D147,[1]Sheet1!$A:$E,5,0)</f>
        <v>32.740985870361328</v>
      </c>
      <c r="M147" s="5">
        <f t="shared" si="38"/>
        <v>-0.72733688354492188</v>
      </c>
      <c r="N147" s="5">
        <f t="shared" si="39"/>
        <v>0.55890655517578125</v>
      </c>
      <c r="O147" s="5" t="str">
        <f t="shared" si="40"/>
        <v>não</v>
      </c>
      <c r="P147" s="5">
        <f t="shared" si="41"/>
        <v>0.88282012939453125</v>
      </c>
      <c r="Q147" s="3">
        <f t="shared" si="42"/>
        <v>2.6963761350683679E-2</v>
      </c>
    </row>
    <row r="148" spans="1:17">
      <c r="A148" s="2">
        <v>45510</v>
      </c>
      <c r="B148" s="12">
        <f t="shared" si="32"/>
        <v>4</v>
      </c>
      <c r="C148" s="2">
        <f t="shared" si="33"/>
        <v>45510</v>
      </c>
      <c r="D148" s="2">
        <v>45511</v>
      </c>
      <c r="E148">
        <v>34.406715393066413</v>
      </c>
      <c r="F148">
        <f>VLOOKUP(A148,[1]Sheet1!$A:$E,5,0)</f>
        <v>32.740985870361328</v>
      </c>
      <c r="G148">
        <f t="shared" si="34"/>
        <v>1.6657295227050852</v>
      </c>
      <c r="H148">
        <f t="shared" si="35"/>
        <v>-4.5070648193359375E-2</v>
      </c>
      <c r="I148" s="5" t="str">
        <f t="shared" si="36"/>
        <v>não</v>
      </c>
      <c r="J148">
        <f t="shared" si="37"/>
        <v>1.7108001708984446</v>
      </c>
      <c r="L148">
        <f>VLOOKUP(D148,[1]Sheet1!$A:$E,5,0)</f>
        <v>32.695915222167969</v>
      </c>
      <c r="M148" s="5">
        <f t="shared" si="38"/>
        <v>0.78290939331055398</v>
      </c>
      <c r="N148" s="5">
        <f t="shared" si="39"/>
        <v>-4.5070648193359375E-2</v>
      </c>
      <c r="O148" s="5" t="str">
        <f t="shared" si="40"/>
        <v>não</v>
      </c>
      <c r="P148" s="5">
        <f t="shared" si="41"/>
        <v>1.7108001708984446</v>
      </c>
      <c r="Q148" s="3">
        <f t="shared" si="42"/>
        <v>5.2324584256889572E-2</v>
      </c>
    </row>
    <row r="149" spans="1:17">
      <c r="A149" s="2">
        <v>45509</v>
      </c>
      <c r="B149" s="12">
        <f t="shared" si="32"/>
        <v>5</v>
      </c>
      <c r="C149" s="2">
        <f t="shared" si="33"/>
        <v>45509</v>
      </c>
      <c r="D149" s="2">
        <v>45512</v>
      </c>
      <c r="E149">
        <v>34.704856872558587</v>
      </c>
      <c r="F149">
        <f>VLOOKUP(A149,[1]Sheet1!$A:$E,5,0)</f>
        <v>32.182079315185547</v>
      </c>
      <c r="G149">
        <f t="shared" si="34"/>
        <v>2.5227775573730398</v>
      </c>
      <c r="H149">
        <f t="shared" si="35"/>
        <v>1.0366744995117259</v>
      </c>
      <c r="I149" s="5" t="str">
        <f t="shared" si="36"/>
        <v>sim</v>
      </c>
      <c r="J149">
        <f t="shared" si="37"/>
        <v>1.4861030578613139</v>
      </c>
      <c r="L149">
        <f>VLOOKUP(D149,[1]Sheet1!$A:$E,5,0)</f>
        <v>33.218753814697273</v>
      </c>
      <c r="M149" s="5">
        <f t="shared" si="38"/>
        <v>0.29814147949217329</v>
      </c>
      <c r="N149" s="5">
        <f t="shared" si="39"/>
        <v>0.52283859252930398</v>
      </c>
      <c r="O149" s="5" t="str">
        <f t="shared" si="40"/>
        <v>sim</v>
      </c>
      <c r="P149" s="5">
        <f t="shared" si="41"/>
        <v>1.4861030578613139</v>
      </c>
      <c r="Q149" s="3">
        <f t="shared" si="42"/>
        <v>4.473686960537937E-2</v>
      </c>
    </row>
    <row r="150" spans="1:17">
      <c r="A150" s="2">
        <v>45512</v>
      </c>
      <c r="B150" s="12">
        <f t="shared" si="32"/>
        <v>6</v>
      </c>
      <c r="C150" s="2">
        <f t="shared" si="33"/>
        <v>45512</v>
      </c>
      <c r="D150" s="2">
        <v>45513</v>
      </c>
      <c r="E150">
        <v>34.983001708984382</v>
      </c>
      <c r="F150">
        <f>VLOOKUP(A150,[1]Sheet1!$A:$E,5,0)</f>
        <v>33.218753814697273</v>
      </c>
      <c r="G150">
        <f t="shared" si="34"/>
        <v>1.7642478942871094</v>
      </c>
      <c r="H150">
        <f t="shared" si="35"/>
        <v>-0.30649185180665484</v>
      </c>
      <c r="I150" s="5" t="str">
        <f t="shared" si="36"/>
        <v>não</v>
      </c>
      <c r="J150">
        <f t="shared" si="37"/>
        <v>2.0707397460937642</v>
      </c>
      <c r="L150">
        <f>VLOOKUP(D150,[1]Sheet1!$A:$E,5,0)</f>
        <v>32.912261962890618</v>
      </c>
      <c r="M150" s="5">
        <f t="shared" si="38"/>
        <v>0.27814483642579546</v>
      </c>
      <c r="N150" s="5">
        <f t="shared" si="39"/>
        <v>-0.30649185180665484</v>
      </c>
      <c r="O150" s="5" t="str">
        <f t="shared" si="40"/>
        <v>não</v>
      </c>
      <c r="P150" s="5">
        <f t="shared" si="41"/>
        <v>2.0707397460937642</v>
      </c>
      <c r="Q150" s="3">
        <f t="shared" si="42"/>
        <v>6.2916968406139251E-2</v>
      </c>
    </row>
    <row r="151" spans="1:17">
      <c r="A151" s="2">
        <v>45513</v>
      </c>
      <c r="B151" s="12">
        <f t="shared" si="32"/>
        <v>2</v>
      </c>
      <c r="C151" s="2">
        <f t="shared" si="33"/>
        <v>45513</v>
      </c>
      <c r="D151" s="2">
        <v>45516</v>
      </c>
      <c r="E151">
        <v>34.753860473632812</v>
      </c>
      <c r="F151">
        <f>VLOOKUP(A151,[1]Sheet1!$A:$E,5,0)</f>
        <v>32.912261962890618</v>
      </c>
      <c r="G151">
        <f t="shared" si="34"/>
        <v>1.8415985107421946</v>
      </c>
      <c r="H151">
        <f t="shared" si="35"/>
        <v>0.74821090698242898</v>
      </c>
      <c r="I151" s="5" t="str">
        <f t="shared" si="36"/>
        <v>sim</v>
      </c>
      <c r="J151">
        <f t="shared" si="37"/>
        <v>1.0933876037597656</v>
      </c>
      <c r="L151">
        <f>VLOOKUP(D151,[1]Sheet1!$A:$E,5,0)</f>
        <v>33.660472869873047</v>
      </c>
      <c r="M151" s="5">
        <f t="shared" si="38"/>
        <v>-0.22914123535156961</v>
      </c>
      <c r="N151" s="5">
        <f t="shared" si="39"/>
        <v>0.74821090698242898</v>
      </c>
      <c r="O151" s="5" t="str">
        <f t="shared" si="40"/>
        <v>não</v>
      </c>
      <c r="P151" s="5">
        <f t="shared" si="41"/>
        <v>1.0933876037597656</v>
      </c>
      <c r="Q151" s="3">
        <f t="shared" si="42"/>
        <v>3.2482835520067033E-2</v>
      </c>
    </row>
    <row r="152" spans="1:17">
      <c r="A152" s="2">
        <v>45516</v>
      </c>
      <c r="B152" s="12">
        <f t="shared" si="32"/>
        <v>3</v>
      </c>
      <c r="C152" s="2">
        <f t="shared" si="33"/>
        <v>45516</v>
      </c>
      <c r="D152" s="2">
        <v>45517</v>
      </c>
      <c r="E152">
        <v>35.604988098144531</v>
      </c>
      <c r="F152">
        <f>VLOOKUP(A152,[1]Sheet1!$A:$E,5,0)</f>
        <v>33.660472869873047</v>
      </c>
      <c r="G152">
        <f t="shared" si="34"/>
        <v>1.9445152282714844</v>
      </c>
      <c r="H152">
        <f t="shared" si="35"/>
        <v>-0.20733642578125</v>
      </c>
      <c r="I152" s="5" t="str">
        <f t="shared" si="36"/>
        <v>não</v>
      </c>
      <c r="J152">
        <f t="shared" si="37"/>
        <v>2.1518516540527344</v>
      </c>
      <c r="L152">
        <f>VLOOKUP(D152,[1]Sheet1!$A:$E,5,0)</f>
        <v>33.453136444091797</v>
      </c>
      <c r="M152" s="5">
        <f t="shared" si="38"/>
        <v>0.85112762451171875</v>
      </c>
      <c r="N152" s="5">
        <f t="shared" si="39"/>
        <v>-0.20733642578125</v>
      </c>
      <c r="O152" s="5" t="str">
        <f t="shared" si="40"/>
        <v>não</v>
      </c>
      <c r="P152" s="5">
        <f t="shared" si="41"/>
        <v>2.1518516540527344</v>
      </c>
      <c r="Q152" s="3">
        <f t="shared" si="42"/>
        <v>6.4324361862122981E-2</v>
      </c>
    </row>
    <row r="153" spans="1:17">
      <c r="A153" s="2">
        <v>45517</v>
      </c>
      <c r="B153" s="12">
        <f t="shared" si="32"/>
        <v>4</v>
      </c>
      <c r="C153" s="2">
        <f t="shared" si="33"/>
        <v>45517</v>
      </c>
      <c r="D153" s="2">
        <v>45518</v>
      </c>
      <c r="E153">
        <v>35.572299957275391</v>
      </c>
      <c r="F153">
        <f>VLOOKUP(A153,[1]Sheet1!$A:$E,5,0)</f>
        <v>33.453136444091797</v>
      </c>
      <c r="G153">
        <f t="shared" si="34"/>
        <v>2.1191635131835937</v>
      </c>
      <c r="H153">
        <f t="shared" si="35"/>
        <v>0.58594512939453125</v>
      </c>
      <c r="I153" s="5" t="str">
        <f t="shared" si="36"/>
        <v>sim</v>
      </c>
      <c r="J153">
        <f t="shared" si="37"/>
        <v>1.5332183837890625</v>
      </c>
      <c r="L153">
        <f>VLOOKUP(D153,[1]Sheet1!$A:$E,5,0)</f>
        <v>34.039081573486328</v>
      </c>
      <c r="M153" s="5">
        <f t="shared" si="38"/>
        <v>-3.2688140869140625E-2</v>
      </c>
      <c r="N153" s="5">
        <f t="shared" si="39"/>
        <v>0.58594512939453125</v>
      </c>
      <c r="O153" s="5" t="str">
        <f t="shared" si="40"/>
        <v>não</v>
      </c>
      <c r="P153" s="5">
        <f t="shared" si="41"/>
        <v>1.5332183837890625</v>
      </c>
      <c r="Q153" s="3">
        <f t="shared" si="42"/>
        <v>4.5042883442052428E-2</v>
      </c>
    </row>
    <row r="154" spans="1:17">
      <c r="A154" s="2">
        <v>45518</v>
      </c>
      <c r="B154" s="12">
        <f t="shared" si="32"/>
        <v>5</v>
      </c>
      <c r="C154" s="2">
        <f t="shared" si="33"/>
        <v>45518</v>
      </c>
      <c r="D154" s="2">
        <v>45519</v>
      </c>
      <c r="E154">
        <v>35.902477264404297</v>
      </c>
      <c r="F154">
        <f>VLOOKUP(A154,[1]Sheet1!$A:$E,5,0)</f>
        <v>34.039081573486328</v>
      </c>
      <c r="G154">
        <f t="shared" si="34"/>
        <v>1.8633956909179687</v>
      </c>
      <c r="H154">
        <f t="shared" si="35"/>
        <v>0.52285003662109375</v>
      </c>
      <c r="I154" s="5" t="str">
        <f t="shared" si="36"/>
        <v>sim</v>
      </c>
      <c r="J154">
        <f t="shared" si="37"/>
        <v>1.340545654296875</v>
      </c>
      <c r="L154">
        <f>VLOOKUP(D154,[1]Sheet1!$A:$E,5,0)</f>
        <v>34.561931610107422</v>
      </c>
      <c r="M154" s="5">
        <f t="shared" si="38"/>
        <v>0.33017730712890625</v>
      </c>
      <c r="N154" s="5">
        <f t="shared" si="39"/>
        <v>0.52285003662109375</v>
      </c>
      <c r="O154" s="5" t="str">
        <f t="shared" si="40"/>
        <v>sim</v>
      </c>
      <c r="P154" s="5">
        <f t="shared" si="41"/>
        <v>1.340545654296875</v>
      </c>
      <c r="Q154" s="3">
        <f t="shared" si="42"/>
        <v>3.878676890572974E-2</v>
      </c>
    </row>
    <row r="155" spans="1:17">
      <c r="A155" s="2">
        <v>45519</v>
      </c>
      <c r="B155" s="12">
        <f t="shared" si="32"/>
        <v>6</v>
      </c>
      <c r="C155" s="2">
        <f t="shared" si="33"/>
        <v>45519</v>
      </c>
      <c r="D155" s="2">
        <v>45520</v>
      </c>
      <c r="E155">
        <v>36.551548004150391</v>
      </c>
      <c r="F155">
        <f>VLOOKUP(A155,[1]Sheet1!$A:$E,5,0)</f>
        <v>34.561931610107422</v>
      </c>
      <c r="G155">
        <f t="shared" si="34"/>
        <v>1.9896163940429687</v>
      </c>
      <c r="H155">
        <f t="shared" si="35"/>
        <v>0.14423370361328125</v>
      </c>
      <c r="I155" s="5" t="str">
        <f t="shared" si="36"/>
        <v>sim</v>
      </c>
      <c r="J155">
        <f t="shared" si="37"/>
        <v>1.8453826904296875</v>
      </c>
      <c r="L155">
        <f>VLOOKUP(D155,[1]Sheet1!$A:$E,5,0)</f>
        <v>34.706165313720703</v>
      </c>
      <c r="M155" s="5">
        <f t="shared" si="38"/>
        <v>0.64907073974609375</v>
      </c>
      <c r="N155" s="5">
        <f t="shared" si="39"/>
        <v>0.14423370361328125</v>
      </c>
      <c r="O155" s="5" t="str">
        <f t="shared" si="40"/>
        <v>sim</v>
      </c>
      <c r="P155" s="5">
        <f t="shared" si="41"/>
        <v>1.8453826904296875</v>
      </c>
      <c r="Q155" s="3">
        <f t="shared" si="42"/>
        <v>5.3171610108712741E-2</v>
      </c>
    </row>
    <row r="156" spans="1:17">
      <c r="A156" s="2">
        <v>45520</v>
      </c>
      <c r="B156" s="12">
        <f t="shared" si="32"/>
        <v>2</v>
      </c>
      <c r="C156" s="2">
        <f t="shared" si="33"/>
        <v>45520</v>
      </c>
      <c r="D156" s="2">
        <v>45523</v>
      </c>
      <c r="E156">
        <v>36.659027099609382</v>
      </c>
      <c r="F156">
        <f>VLOOKUP(A156,[1]Sheet1!$A:$E,5,0)</f>
        <v>34.706165313720703</v>
      </c>
      <c r="G156">
        <f t="shared" si="34"/>
        <v>1.952861785888679</v>
      </c>
      <c r="H156">
        <f t="shared" si="35"/>
        <v>-5.408859252928977E-2</v>
      </c>
      <c r="I156" s="5" t="str">
        <f t="shared" si="36"/>
        <v>não</v>
      </c>
      <c r="J156">
        <f t="shared" si="37"/>
        <v>2.0069503784179687</v>
      </c>
      <c r="L156">
        <f>VLOOKUP(D156,[1]Sheet1!$A:$E,5,0)</f>
        <v>34.652076721191413</v>
      </c>
      <c r="M156" s="5">
        <f t="shared" si="38"/>
        <v>0.10747909545899148</v>
      </c>
      <c r="N156" s="5">
        <f t="shared" si="39"/>
        <v>-5.408859252928977E-2</v>
      </c>
      <c r="O156" s="5" t="str">
        <f t="shared" si="40"/>
        <v>não</v>
      </c>
      <c r="P156" s="5">
        <f t="shared" si="41"/>
        <v>2.0069503784179687</v>
      </c>
      <c r="Q156" s="3">
        <f t="shared" si="42"/>
        <v>5.7917174620319978E-2</v>
      </c>
    </row>
    <row r="157" spans="1:17">
      <c r="A157" s="2">
        <v>45523</v>
      </c>
      <c r="B157" s="12">
        <f t="shared" si="32"/>
        <v>3</v>
      </c>
      <c r="C157" s="2">
        <f>IF(B157=2,D157-3,D157-1)</f>
        <v>45523</v>
      </c>
      <c r="D157" s="2">
        <v>45524</v>
      </c>
      <c r="E157">
        <v>36.730087280273438</v>
      </c>
      <c r="F157">
        <f>VLOOKUP(A157,[1]Sheet1!$A:$E,5,0)</f>
        <v>34.652076721191413</v>
      </c>
      <c r="G157">
        <f t="shared" si="34"/>
        <v>2.0780105590820241</v>
      </c>
      <c r="H157">
        <f t="shared" si="35"/>
        <v>-0.13521575927735086</v>
      </c>
      <c r="I157" s="5" t="str">
        <f t="shared" si="36"/>
        <v>não</v>
      </c>
      <c r="J157">
        <f t="shared" si="37"/>
        <v>2.213226318359375</v>
      </c>
      <c r="L157">
        <f>VLOOKUP(D157,[1]Sheet1!$A:$E,5,0)</f>
        <v>34.516860961914062</v>
      </c>
      <c r="M157" s="5">
        <f t="shared" si="38"/>
        <v>7.1060180664055395E-2</v>
      </c>
      <c r="N157" s="5">
        <f t="shared" si="39"/>
        <v>-0.13521575927735086</v>
      </c>
      <c r="O157" s="5" t="str">
        <f t="shared" si="40"/>
        <v>não</v>
      </c>
      <c r="P157" s="5">
        <f t="shared" si="41"/>
        <v>2.213226318359375</v>
      </c>
      <c r="Q157" s="3">
        <f t="shared" si="42"/>
        <v>6.4120150462159575E-2</v>
      </c>
    </row>
    <row r="158" spans="1:17">
      <c r="A158" s="2">
        <v>45524</v>
      </c>
      <c r="B158" s="12">
        <f t="shared" si="32"/>
        <v>4</v>
      </c>
      <c r="C158" s="2">
        <f t="shared" si="33"/>
        <v>45524</v>
      </c>
      <c r="D158" s="2">
        <v>45525</v>
      </c>
      <c r="E158">
        <v>36.524627685546882</v>
      </c>
      <c r="F158">
        <f>VLOOKUP(A158,[1]Sheet1!$A:$E,5,0)</f>
        <v>34.516860961914062</v>
      </c>
      <c r="G158">
        <f t="shared" si="34"/>
        <v>2.0077667236328196</v>
      </c>
      <c r="H158">
        <f t="shared" si="35"/>
        <v>-0.20733642578125</v>
      </c>
      <c r="I158" s="5" t="str">
        <f t="shared" si="36"/>
        <v>não</v>
      </c>
      <c r="J158">
        <f t="shared" si="37"/>
        <v>2.2151031494140696</v>
      </c>
      <c r="L158">
        <f>VLOOKUP(D158,[1]Sheet1!$A:$E,5,0)</f>
        <v>34.309524536132813</v>
      </c>
      <c r="M158" s="5">
        <f t="shared" si="38"/>
        <v>-0.20545959472655539</v>
      </c>
      <c r="N158" s="5">
        <f t="shared" si="39"/>
        <v>-0.20733642578125</v>
      </c>
      <c r="O158" s="5" t="str">
        <f t="shared" si="40"/>
        <v>sim</v>
      </c>
      <c r="P158" s="5">
        <f t="shared" si="41"/>
        <v>2.2151031494140696</v>
      </c>
      <c r="Q158" s="3">
        <f t="shared" si="42"/>
        <v>6.4562338865443936E-2</v>
      </c>
    </row>
    <row r="159" spans="1:17">
      <c r="A159" s="2">
        <v>45525</v>
      </c>
      <c r="B159" s="12">
        <f t="shared" si="32"/>
        <v>5</v>
      </c>
      <c r="C159" s="2">
        <f t="shared" si="33"/>
        <v>45525</v>
      </c>
      <c r="D159" s="2">
        <v>45526</v>
      </c>
      <c r="E159">
        <v>36.493259429931641</v>
      </c>
      <c r="F159">
        <f>VLOOKUP(A159,[1]Sheet1!$A:$E,5,0)</f>
        <v>34.309524536132813</v>
      </c>
      <c r="G159">
        <f t="shared" si="34"/>
        <v>2.1837348937988281</v>
      </c>
      <c r="H159">
        <f t="shared" si="35"/>
        <v>0.104949951171875</v>
      </c>
      <c r="I159" s="5" t="str">
        <f t="shared" si="36"/>
        <v>sim</v>
      </c>
      <c r="J159">
        <f t="shared" si="37"/>
        <v>2.0787849426269531</v>
      </c>
      <c r="L159">
        <f>VLOOKUP(D159,[1]Sheet1!$A:$E,5,0)</f>
        <v>34.414474487304688</v>
      </c>
      <c r="M159" s="5">
        <f t="shared" si="38"/>
        <v>-3.136825561524148E-2</v>
      </c>
      <c r="N159" s="5">
        <f t="shared" si="39"/>
        <v>0.104949951171875</v>
      </c>
      <c r="O159" s="5" t="str">
        <f t="shared" si="40"/>
        <v>não</v>
      </c>
      <c r="P159" s="5">
        <f t="shared" si="41"/>
        <v>2.0787849426269531</v>
      </c>
      <c r="Q159" s="3">
        <f t="shared" si="42"/>
        <v>6.0404378494688604E-2</v>
      </c>
    </row>
    <row r="160" spans="1:17">
      <c r="A160" s="2">
        <v>45526</v>
      </c>
      <c r="B160" s="12">
        <f t="shared" si="32"/>
        <v>6</v>
      </c>
      <c r="C160" s="2">
        <f t="shared" si="33"/>
        <v>45526</v>
      </c>
      <c r="D160" s="2">
        <v>45527</v>
      </c>
      <c r="E160">
        <v>36.400238037109382</v>
      </c>
      <c r="F160">
        <f>VLOOKUP(A160,[1]Sheet1!$A:$E,5,0)</f>
        <v>34.414474487304688</v>
      </c>
      <c r="G160">
        <f t="shared" si="34"/>
        <v>1.9857635498046946</v>
      </c>
      <c r="H160">
        <f t="shared" si="35"/>
        <v>-0.21323776245116477</v>
      </c>
      <c r="I160" s="5" t="str">
        <f t="shared" si="36"/>
        <v>não</v>
      </c>
      <c r="J160">
        <f t="shared" si="37"/>
        <v>2.1990013122558594</v>
      </c>
      <c r="L160">
        <f>VLOOKUP(D160,[1]Sheet1!$A:$E,5,0)</f>
        <v>34.201236724853523</v>
      </c>
      <c r="M160" s="5">
        <f t="shared" si="38"/>
        <v>-9.302139282225852E-2</v>
      </c>
      <c r="N160" s="5">
        <f t="shared" si="39"/>
        <v>-0.21323776245116477</v>
      </c>
      <c r="O160" s="5" t="str">
        <f t="shared" si="40"/>
        <v>sim</v>
      </c>
      <c r="P160" s="5">
        <f t="shared" si="41"/>
        <v>2.1990013122558594</v>
      </c>
      <c r="Q160" s="3">
        <f t="shared" si="42"/>
        <v>6.4295958942849563E-2</v>
      </c>
    </row>
    <row r="161" spans="1:17">
      <c r="A161" s="2">
        <v>45527</v>
      </c>
      <c r="B161" s="12">
        <f t="shared" si="32"/>
        <v>2</v>
      </c>
      <c r="C161" s="2">
        <f t="shared" si="33"/>
        <v>45527</v>
      </c>
      <c r="D161" s="2">
        <v>45530</v>
      </c>
      <c r="E161">
        <v>36.399913787841797</v>
      </c>
      <c r="F161">
        <f>VLOOKUP(A161,[1]Sheet1!$A:$E,5,0)</f>
        <v>34.201236724853523</v>
      </c>
      <c r="G161">
        <f t="shared" si="34"/>
        <v>2.1986770629882741</v>
      </c>
      <c r="H161">
        <f t="shared" si="35"/>
        <v>2.4846649169921804</v>
      </c>
      <c r="I161" s="5" t="str">
        <f t="shared" si="36"/>
        <v>sim</v>
      </c>
      <c r="J161">
        <f t="shared" si="37"/>
        <v>-0.28598785400390625</v>
      </c>
      <c r="L161">
        <f>VLOOKUP(D161,[1]Sheet1!$A:$E,5,0)</f>
        <v>36.685901641845703</v>
      </c>
      <c r="M161" s="5">
        <f t="shared" si="38"/>
        <v>-3.2424926758523043E-4</v>
      </c>
      <c r="N161" s="5">
        <f t="shared" si="39"/>
        <v>2.4846649169921804</v>
      </c>
      <c r="O161" s="5" t="str">
        <f t="shared" si="40"/>
        <v>não</v>
      </c>
      <c r="P161" s="5">
        <f t="shared" si="41"/>
        <v>-0.28598785400390625</v>
      </c>
      <c r="Q161" s="3">
        <f t="shared" si="42"/>
        <v>-7.795579260826857E-3</v>
      </c>
    </row>
    <row r="162" spans="1:17">
      <c r="A162" s="2">
        <v>45530</v>
      </c>
      <c r="B162" s="12">
        <f t="shared" si="32"/>
        <v>3</v>
      </c>
      <c r="C162" s="2">
        <f>IF(B162=2,D162-3,D162-1)</f>
        <v>45530</v>
      </c>
      <c r="D162" s="2">
        <v>45531</v>
      </c>
      <c r="E162">
        <v>38.262199401855469</v>
      </c>
      <c r="F162">
        <f>VLOOKUP(A162,[1]Sheet1!$A:$E,5,0)</f>
        <v>36.685901641845703</v>
      </c>
      <c r="G162">
        <f t="shared" si="34"/>
        <v>1.5762977600097656</v>
      </c>
      <c r="H162">
        <f t="shared" si="35"/>
        <v>-0.49137115478515625</v>
      </c>
      <c r="I162" s="5" t="str">
        <f t="shared" si="36"/>
        <v>não</v>
      </c>
      <c r="J162">
        <f t="shared" si="37"/>
        <v>2.0676689147949219</v>
      </c>
      <c r="L162">
        <f>VLOOKUP(D162,[1]Sheet1!$A:$E,5,0)</f>
        <v>36.194530487060547</v>
      </c>
      <c r="M162" s="5">
        <f t="shared" si="38"/>
        <v>1.8622856140136719</v>
      </c>
      <c r="N162" s="5">
        <f t="shared" si="39"/>
        <v>-0.49137115478515625</v>
      </c>
      <c r="O162" s="5" t="str">
        <f t="shared" si="40"/>
        <v>não</v>
      </c>
      <c r="P162" s="5">
        <f t="shared" si="41"/>
        <v>2.0676689147949219</v>
      </c>
      <c r="Q162" s="3">
        <f t="shared" si="42"/>
        <v>5.7126557161284675E-2</v>
      </c>
    </row>
    <row r="163" spans="1:17">
      <c r="A163" s="2">
        <v>45531</v>
      </c>
      <c r="B163" s="12">
        <f t="shared" si="32"/>
        <v>4</v>
      </c>
      <c r="C163" s="2">
        <f t="shared" si="33"/>
        <v>45531</v>
      </c>
      <c r="D163" s="2">
        <v>45532</v>
      </c>
      <c r="E163">
        <v>38.290275573730469</v>
      </c>
      <c r="F163">
        <f>VLOOKUP(A163,[1]Sheet1!$A:$E,5,0)</f>
        <v>36.194530487060547</v>
      </c>
      <c r="G163">
        <f t="shared" si="34"/>
        <v>2.0957450866699219</v>
      </c>
      <c r="H163">
        <f t="shared" si="35"/>
        <v>0.51918792724609375</v>
      </c>
      <c r="I163" s="5" t="str">
        <f t="shared" si="36"/>
        <v>sim</v>
      </c>
      <c r="J163">
        <f t="shared" si="37"/>
        <v>1.5765571594238281</v>
      </c>
      <c r="L163">
        <f>VLOOKUP(D163,[1]Sheet1!$A:$E,5,0)</f>
        <v>36.713718414306641</v>
      </c>
      <c r="M163" s="5">
        <f t="shared" si="38"/>
        <v>2.8076171875E-2</v>
      </c>
      <c r="N163" s="5">
        <f t="shared" si="39"/>
        <v>0.51918792724609375</v>
      </c>
      <c r="O163" s="5" t="str">
        <f t="shared" si="40"/>
        <v>sim</v>
      </c>
      <c r="P163" s="5">
        <f t="shared" si="41"/>
        <v>1.5765571594238281</v>
      </c>
      <c r="Q163" s="3">
        <f t="shared" si="42"/>
        <v>4.294190911508089E-2</v>
      </c>
    </row>
    <row r="164" spans="1:17">
      <c r="A164" s="2">
        <v>45532</v>
      </c>
      <c r="B164" s="12">
        <f t="shared" si="32"/>
        <v>5</v>
      </c>
      <c r="C164" s="2">
        <f t="shared" si="33"/>
        <v>45532</v>
      </c>
      <c r="D164" s="2">
        <v>45533</v>
      </c>
      <c r="E164">
        <v>38.529918670654297</v>
      </c>
      <c r="F164">
        <f>VLOOKUP(A164,[1]Sheet1!$A:$E,5,0)</f>
        <v>36.713718414306641</v>
      </c>
      <c r="G164">
        <f t="shared" si="34"/>
        <v>1.8162002563476563</v>
      </c>
      <c r="H164">
        <f t="shared" si="35"/>
        <v>-0.2503204345703125</v>
      </c>
      <c r="I164" s="5" t="str">
        <f t="shared" si="36"/>
        <v>não</v>
      </c>
      <c r="J164">
        <f t="shared" si="37"/>
        <v>2.0665206909179687</v>
      </c>
      <c r="L164">
        <f>VLOOKUP(D164,[1]Sheet1!$A:$E,5,0)</f>
        <v>36.463397979736328</v>
      </c>
      <c r="M164" s="5">
        <f t="shared" si="38"/>
        <v>0.23964309692382813</v>
      </c>
      <c r="N164" s="5">
        <f t="shared" si="39"/>
        <v>-0.2503204345703125</v>
      </c>
      <c r="O164" s="5" t="str">
        <f t="shared" si="40"/>
        <v>não</v>
      </c>
      <c r="P164" s="5">
        <f t="shared" si="41"/>
        <v>2.0665206909179687</v>
      </c>
      <c r="Q164" s="3">
        <f t="shared" si="42"/>
        <v>5.6673837475772038E-2</v>
      </c>
    </row>
    <row r="165" spans="1:17">
      <c r="A165" s="2">
        <v>45533</v>
      </c>
      <c r="B165" s="12">
        <f t="shared" si="32"/>
        <v>6</v>
      </c>
      <c r="C165" s="2">
        <f t="shared" si="33"/>
        <v>45533</v>
      </c>
      <c r="D165" s="2">
        <v>45534</v>
      </c>
      <c r="E165">
        <v>38.578350067138672</v>
      </c>
      <c r="F165">
        <f>VLOOKUP(A165,[1]Sheet1!$A:$E,5,0)</f>
        <v>36.463397979736328</v>
      </c>
      <c r="G165">
        <f t="shared" si="34"/>
        <v>2.1149520874023437</v>
      </c>
      <c r="H165">
        <f t="shared" si="35"/>
        <v>3.7078857421875E-2</v>
      </c>
      <c r="I165" s="5" t="str">
        <f t="shared" si="36"/>
        <v>sim</v>
      </c>
      <c r="J165">
        <f t="shared" si="37"/>
        <v>2.0778732299804687</v>
      </c>
      <c r="L165">
        <f>VLOOKUP(D165,[1]Sheet1!$A:$E,5,0)</f>
        <v>36.500476837158203</v>
      </c>
      <c r="M165" s="5">
        <f t="shared" si="38"/>
        <v>4.8431396484375E-2</v>
      </c>
      <c r="N165" s="5">
        <f t="shared" si="39"/>
        <v>3.7078857421875E-2</v>
      </c>
      <c r="O165" s="5" t="str">
        <f t="shared" si="40"/>
        <v>sim</v>
      </c>
      <c r="P165" s="5">
        <f t="shared" si="41"/>
        <v>2.0778732299804687</v>
      </c>
      <c r="Q165" s="3">
        <f t="shared" si="42"/>
        <v>5.6927289998172093E-2</v>
      </c>
    </row>
    <row r="166" spans="1:17">
      <c r="A166" s="2">
        <v>45534</v>
      </c>
      <c r="B166" s="12">
        <f t="shared" si="32"/>
        <v>2</v>
      </c>
      <c r="C166" s="2">
        <f t="shared" si="33"/>
        <v>45534</v>
      </c>
      <c r="D166" s="2">
        <v>45537</v>
      </c>
      <c r="E166">
        <v>38.565414428710937</v>
      </c>
      <c r="F166">
        <f>VLOOKUP(A166,[1]Sheet1!$A:$E,5,0)</f>
        <v>36.500476837158203</v>
      </c>
      <c r="G166">
        <f t="shared" si="34"/>
        <v>2.0649375915527344</v>
      </c>
      <c r="H166">
        <f t="shared" si="35"/>
        <v>-0.34302902221678977</v>
      </c>
      <c r="I166" s="5" t="str">
        <f t="shared" si="36"/>
        <v>não</v>
      </c>
      <c r="J166">
        <f t="shared" si="37"/>
        <v>2.4079666137695241</v>
      </c>
      <c r="L166">
        <f>VLOOKUP(D166,[1]Sheet1!$A:$E,5,0)</f>
        <v>36.157447814941413</v>
      </c>
      <c r="M166" s="5">
        <f t="shared" si="38"/>
        <v>-1.2935638427734375E-2</v>
      </c>
      <c r="N166" s="5">
        <f t="shared" si="39"/>
        <v>-0.34302902221678977</v>
      </c>
      <c r="O166" s="5" t="str">
        <f t="shared" si="40"/>
        <v>sim</v>
      </c>
      <c r="P166" s="5">
        <f t="shared" si="41"/>
        <v>2.4079666137695241</v>
      </c>
      <c r="Q166" s="3">
        <f t="shared" si="42"/>
        <v>6.6596697479695433E-2</v>
      </c>
    </row>
    <row r="167" spans="1:17">
      <c r="A167" s="2">
        <v>45537</v>
      </c>
      <c r="B167" s="12">
        <f t="shared" si="32"/>
        <v>3</v>
      </c>
      <c r="C167" s="2">
        <f>IF(B167=2,D167-3,D167-1)</f>
        <v>45537</v>
      </c>
      <c r="D167" s="2">
        <v>45538</v>
      </c>
      <c r="E167">
        <v>38.186290740966797</v>
      </c>
      <c r="F167">
        <f>VLOOKUP(A167,[1]Sheet1!$A:$E,5,0)</f>
        <v>36.157447814941413</v>
      </c>
      <c r="G167">
        <f t="shared" si="34"/>
        <v>2.0288429260253835</v>
      </c>
      <c r="H167">
        <f t="shared" si="35"/>
        <v>-0.43574523925782671</v>
      </c>
      <c r="I167" s="5" t="str">
        <f t="shared" si="36"/>
        <v>não</v>
      </c>
      <c r="J167">
        <f t="shared" si="37"/>
        <v>2.4645881652832102</v>
      </c>
      <c r="L167">
        <f>VLOOKUP(D167,[1]Sheet1!$A:$E,5,0)</f>
        <v>35.721702575683587</v>
      </c>
      <c r="M167" s="5">
        <f t="shared" si="38"/>
        <v>-0.37912368774414063</v>
      </c>
      <c r="N167" s="5">
        <f t="shared" si="39"/>
        <v>-0.43574523925782671</v>
      </c>
      <c r="O167" s="5" t="str">
        <f t="shared" si="40"/>
        <v>sim</v>
      </c>
      <c r="P167" s="5">
        <f t="shared" si="41"/>
        <v>2.4645881652832102</v>
      </c>
      <c r="Q167" s="3">
        <f t="shared" si="42"/>
        <v>6.8994140468570553E-2</v>
      </c>
    </row>
    <row r="168" spans="1:17">
      <c r="A168" s="2">
        <v>45538</v>
      </c>
      <c r="B168" s="12">
        <f t="shared" si="32"/>
        <v>4</v>
      </c>
      <c r="C168" s="2">
        <f t="shared" si="33"/>
        <v>45538</v>
      </c>
      <c r="D168" s="2">
        <v>45539</v>
      </c>
      <c r="E168">
        <v>37.722625732421882</v>
      </c>
      <c r="F168">
        <f>VLOOKUP(A168,[1]Sheet1!$A:$E,5,0)</f>
        <v>35.721702575683587</v>
      </c>
      <c r="G168">
        <f t="shared" si="34"/>
        <v>2.0009231567382955</v>
      </c>
      <c r="H168">
        <f t="shared" si="35"/>
        <v>9.2735290527414804E-3</v>
      </c>
      <c r="I168" s="5" t="str">
        <f t="shared" si="36"/>
        <v>sim</v>
      </c>
      <c r="J168">
        <f t="shared" si="37"/>
        <v>1.991649627685554</v>
      </c>
      <c r="L168">
        <f>VLOOKUP(D168,[1]Sheet1!$A:$E,5,0)</f>
        <v>35.730976104736328</v>
      </c>
      <c r="M168" s="5">
        <f t="shared" si="38"/>
        <v>-0.46366500854491477</v>
      </c>
      <c r="N168" s="5">
        <f t="shared" si="39"/>
        <v>9.2735290527414804E-3</v>
      </c>
      <c r="O168" s="5" t="str">
        <f t="shared" si="40"/>
        <v>não</v>
      </c>
      <c r="P168" s="5">
        <f t="shared" si="41"/>
        <v>1.991649627685554</v>
      </c>
      <c r="Q168" s="3">
        <f t="shared" si="42"/>
        <v>5.5740140483359291E-2</v>
      </c>
    </row>
    <row r="169" spans="1:17">
      <c r="A169" s="2">
        <v>45539</v>
      </c>
      <c r="B169" s="12">
        <f t="shared" si="32"/>
        <v>5</v>
      </c>
      <c r="C169" s="2">
        <f t="shared" si="33"/>
        <v>45539</v>
      </c>
      <c r="D169" s="2">
        <v>45540</v>
      </c>
      <c r="E169">
        <v>37.738269805908203</v>
      </c>
      <c r="F169">
        <f>VLOOKUP(A169,[1]Sheet1!$A:$E,5,0)</f>
        <v>35.730976104736328</v>
      </c>
      <c r="G169">
        <f t="shared" si="34"/>
        <v>2.007293701171875</v>
      </c>
      <c r="H169">
        <f t="shared" si="35"/>
        <v>-0.22251129150390625</v>
      </c>
      <c r="I169" s="5" t="str">
        <f t="shared" si="36"/>
        <v>não</v>
      </c>
      <c r="J169">
        <f t="shared" si="37"/>
        <v>2.2298049926757813</v>
      </c>
      <c r="L169">
        <f>VLOOKUP(D169,[1]Sheet1!$A:$E,5,0)</f>
        <v>35.508464813232422</v>
      </c>
      <c r="M169" s="5">
        <f t="shared" si="38"/>
        <v>1.564407348632102E-2</v>
      </c>
      <c r="N169" s="5">
        <f t="shared" si="39"/>
        <v>-0.22251129150390625</v>
      </c>
      <c r="O169" s="5" t="str">
        <f t="shared" si="40"/>
        <v>não</v>
      </c>
      <c r="P169" s="5">
        <f t="shared" si="41"/>
        <v>2.2298049926757813</v>
      </c>
      <c r="Q169" s="3">
        <f t="shared" si="42"/>
        <v>6.2796434720681971E-2</v>
      </c>
    </row>
    <row r="170" spans="1:17">
      <c r="A170" s="2">
        <v>45540</v>
      </c>
      <c r="B170" s="12">
        <f t="shared" si="32"/>
        <v>6</v>
      </c>
      <c r="C170" s="2">
        <f t="shared" si="33"/>
        <v>45540</v>
      </c>
      <c r="D170" s="2">
        <v>45541</v>
      </c>
      <c r="E170">
        <v>37.573883056640618</v>
      </c>
      <c r="F170">
        <f>VLOOKUP(A170,[1]Sheet1!$A:$E,5,0)</f>
        <v>35.508464813232422</v>
      </c>
      <c r="G170">
        <f t="shared" si="34"/>
        <v>2.065418243408196</v>
      </c>
      <c r="H170">
        <f t="shared" si="35"/>
        <v>-0.69533157348633523</v>
      </c>
      <c r="I170" s="5" t="str">
        <f t="shared" si="36"/>
        <v>não</v>
      </c>
      <c r="J170">
        <f t="shared" si="37"/>
        <v>2.7607498168945312</v>
      </c>
      <c r="L170">
        <f>VLOOKUP(D170,[1]Sheet1!$A:$E,5,0)</f>
        <v>34.813133239746087</v>
      </c>
      <c r="M170" s="5">
        <f t="shared" si="38"/>
        <v>-0.16438674926758523</v>
      </c>
      <c r="N170" s="5">
        <f t="shared" si="39"/>
        <v>-0.69533157348633523</v>
      </c>
      <c r="O170" s="5" t="str">
        <f t="shared" si="40"/>
        <v>sim</v>
      </c>
      <c r="P170" s="5">
        <f t="shared" si="41"/>
        <v>2.7607498168945312</v>
      </c>
      <c r="Q170" s="3">
        <f t="shared" si="42"/>
        <v>7.9301963367738093E-2</v>
      </c>
    </row>
    <row r="171" spans="1:17">
      <c r="A171" s="2">
        <v>45541</v>
      </c>
      <c r="B171" s="12">
        <f t="shared" si="32"/>
        <v>2</v>
      </c>
      <c r="C171" s="2">
        <f t="shared" si="33"/>
        <v>45541</v>
      </c>
      <c r="D171" s="2">
        <v>45544</v>
      </c>
      <c r="E171">
        <v>36.979156494140618</v>
      </c>
      <c r="F171">
        <f>VLOOKUP(A171,[1]Sheet1!$A:$E,5,0)</f>
        <v>34.813133239746087</v>
      </c>
      <c r="G171">
        <f t="shared" si="34"/>
        <v>2.1660232543945313</v>
      </c>
      <c r="H171">
        <f t="shared" si="35"/>
        <v>0.38011550903321023</v>
      </c>
      <c r="I171" s="5" t="str">
        <f t="shared" si="36"/>
        <v>sim</v>
      </c>
      <c r="J171">
        <f t="shared" si="37"/>
        <v>1.785907745361321</v>
      </c>
      <c r="L171">
        <f>VLOOKUP(D171,[1]Sheet1!$A:$E,5,0)</f>
        <v>35.193248748779297</v>
      </c>
      <c r="M171" s="5">
        <f t="shared" si="38"/>
        <v>-0.5947265625</v>
      </c>
      <c r="N171" s="5">
        <f t="shared" si="39"/>
        <v>0.38011550903321023</v>
      </c>
      <c r="O171" s="5" t="str">
        <f t="shared" si="40"/>
        <v>não</v>
      </c>
      <c r="P171" s="5">
        <f t="shared" si="41"/>
        <v>1.785907745361321</v>
      </c>
      <c r="Q171" s="3">
        <f t="shared" si="42"/>
        <v>5.074574837093615E-2</v>
      </c>
    </row>
    <row r="172" spans="1:17">
      <c r="A172" s="2">
        <v>45544</v>
      </c>
      <c r="B172" s="12">
        <f t="shared" si="32"/>
        <v>3</v>
      </c>
      <c r="C172" s="2">
        <f>IF(B172=2,D172-3,D172-1)</f>
        <v>45544</v>
      </c>
      <c r="D172" s="2">
        <v>45545</v>
      </c>
      <c r="E172">
        <v>37.066787719726563</v>
      </c>
      <c r="F172">
        <f>VLOOKUP(A172,[1]Sheet1!$A:$E,5,0)</f>
        <v>35.193248748779297</v>
      </c>
      <c r="G172">
        <f t="shared" si="34"/>
        <v>1.8735389709472656</v>
      </c>
      <c r="H172">
        <f t="shared" si="35"/>
        <v>-0.58407974243163352</v>
      </c>
      <c r="I172" s="5" t="str">
        <f t="shared" si="36"/>
        <v>não</v>
      </c>
      <c r="J172">
        <f t="shared" si="37"/>
        <v>2.4576187133788991</v>
      </c>
      <c r="L172">
        <f>VLOOKUP(D172,[1]Sheet1!$A:$E,5,0)</f>
        <v>34.609169006347663</v>
      </c>
      <c r="M172" s="5">
        <f t="shared" si="38"/>
        <v>8.7631225585944605E-2</v>
      </c>
      <c r="N172" s="5">
        <f t="shared" si="39"/>
        <v>-0.58407974243163352</v>
      </c>
      <c r="O172" s="5" t="str">
        <f t="shared" si="40"/>
        <v>não</v>
      </c>
      <c r="P172" s="5">
        <f t="shared" si="41"/>
        <v>2.4576187133788991</v>
      </c>
      <c r="Q172" s="3">
        <f t="shared" si="42"/>
        <v>7.1010624754617613E-2</v>
      </c>
    </row>
    <row r="173" spans="1:17">
      <c r="A173" s="2">
        <v>45545</v>
      </c>
      <c r="B173" s="12">
        <f t="shared" si="32"/>
        <v>4</v>
      </c>
      <c r="C173" s="2">
        <f t="shared" si="33"/>
        <v>45545</v>
      </c>
      <c r="D173" s="2">
        <v>45546</v>
      </c>
      <c r="E173">
        <v>36.607944488525391</v>
      </c>
      <c r="F173">
        <f>VLOOKUP(A173,[1]Sheet1!$A:$E,5,0)</f>
        <v>34.609169006347663</v>
      </c>
      <c r="G173">
        <f t="shared" si="34"/>
        <v>1.9987754821777273</v>
      </c>
      <c r="H173">
        <f t="shared" si="35"/>
        <v>-3.7086486816413355E-2</v>
      </c>
      <c r="I173" s="5" t="str">
        <f t="shared" si="36"/>
        <v>não</v>
      </c>
      <c r="J173">
        <f t="shared" si="37"/>
        <v>2.0358619689941406</v>
      </c>
      <c r="L173">
        <f>VLOOKUP(D173,[1]Sheet1!$A:$E,5,0)</f>
        <v>34.57208251953125</v>
      </c>
      <c r="M173" s="5">
        <f t="shared" si="38"/>
        <v>-0.45884323120117188</v>
      </c>
      <c r="N173" s="5">
        <f t="shared" si="39"/>
        <v>-3.7086486816413355E-2</v>
      </c>
      <c r="O173" s="5" t="str">
        <f t="shared" si="40"/>
        <v>sim</v>
      </c>
      <c r="P173" s="5">
        <f t="shared" si="41"/>
        <v>2.0358619689941406</v>
      </c>
      <c r="Q173" s="3">
        <f t="shared" si="42"/>
        <v>5.8887455444548209E-2</v>
      </c>
    </row>
    <row r="174" spans="1:17">
      <c r="A174" s="2">
        <v>45546</v>
      </c>
      <c r="B174" s="12">
        <f t="shared" si="32"/>
        <v>5</v>
      </c>
      <c r="C174" s="2">
        <f t="shared" si="33"/>
        <v>45546</v>
      </c>
      <c r="D174" s="2">
        <v>45547</v>
      </c>
      <c r="E174">
        <v>36.534427642822273</v>
      </c>
      <c r="F174">
        <f>VLOOKUP(A174,[1]Sheet1!$A:$E,5,0)</f>
        <v>34.57208251953125</v>
      </c>
      <c r="G174">
        <f t="shared" si="34"/>
        <v>1.9623451232910227</v>
      </c>
      <c r="H174">
        <f t="shared" si="35"/>
        <v>-0.3893890380859375</v>
      </c>
      <c r="I174" s="5" t="str">
        <f t="shared" si="36"/>
        <v>não</v>
      </c>
      <c r="J174">
        <f t="shared" si="37"/>
        <v>2.3517341613769602</v>
      </c>
      <c r="L174">
        <f>VLOOKUP(D174,[1]Sheet1!$A:$E,5,0)</f>
        <v>34.182693481445312</v>
      </c>
      <c r="M174" s="5">
        <f t="shared" si="38"/>
        <v>-7.3516845703117895E-2</v>
      </c>
      <c r="N174" s="5">
        <f t="shared" si="39"/>
        <v>-0.3893890380859375</v>
      </c>
      <c r="O174" s="5" t="str">
        <f t="shared" si="40"/>
        <v>sim</v>
      </c>
      <c r="P174" s="5">
        <f t="shared" si="41"/>
        <v>2.3517341613769602</v>
      </c>
      <c r="Q174" s="3">
        <f t="shared" si="42"/>
        <v>6.8798971697578537E-2</v>
      </c>
    </row>
    <row r="175" spans="1:17">
      <c r="A175" s="2">
        <v>45547</v>
      </c>
      <c r="B175" s="12">
        <f t="shared" si="32"/>
        <v>6</v>
      </c>
      <c r="C175" s="2">
        <f t="shared" si="33"/>
        <v>45547</v>
      </c>
      <c r="D175" s="2">
        <v>45548</v>
      </c>
      <c r="E175">
        <v>36.168262481689453</v>
      </c>
      <c r="F175">
        <f>VLOOKUP(A175,[1]Sheet1!$A:$E,5,0)</f>
        <v>34.182693481445312</v>
      </c>
      <c r="G175">
        <f t="shared" si="34"/>
        <v>1.9855690002441406</v>
      </c>
      <c r="H175">
        <f t="shared" si="35"/>
        <v>-0.1576080322265625</v>
      </c>
      <c r="I175" s="5" t="str">
        <f t="shared" si="36"/>
        <v>não</v>
      </c>
      <c r="J175">
        <f t="shared" si="37"/>
        <v>2.1431770324707031</v>
      </c>
      <c r="L175">
        <f>VLOOKUP(D175,[1]Sheet1!$A:$E,5,0)</f>
        <v>34.02508544921875</v>
      </c>
      <c r="M175" s="5">
        <f t="shared" si="38"/>
        <v>-0.36616516113281961</v>
      </c>
      <c r="N175" s="5">
        <f t="shared" si="39"/>
        <v>-0.1576080322265625</v>
      </c>
      <c r="O175" s="5" t="str">
        <f t="shared" si="40"/>
        <v>sim</v>
      </c>
      <c r="P175" s="5">
        <f t="shared" si="41"/>
        <v>2.1431770324707031</v>
      </c>
      <c r="Q175" s="3">
        <f t="shared" si="42"/>
        <v>6.298814548663878E-2</v>
      </c>
    </row>
    <row r="176" spans="1:17">
      <c r="A176" s="2">
        <v>45548</v>
      </c>
      <c r="B176" s="12">
        <f t="shared" si="32"/>
        <v>2</v>
      </c>
      <c r="C176" s="2">
        <f t="shared" si="33"/>
        <v>45548</v>
      </c>
      <c r="D176" s="2">
        <v>45551</v>
      </c>
      <c r="E176">
        <v>36.098014831542969</v>
      </c>
      <c r="F176">
        <f>VLOOKUP(A176,[1]Sheet1!$A:$E,5,0)</f>
        <v>34.02508544921875</v>
      </c>
      <c r="G176">
        <f t="shared" si="34"/>
        <v>2.0729293823242187</v>
      </c>
      <c r="H176">
        <f t="shared" si="35"/>
        <v>0.47282791137695313</v>
      </c>
      <c r="I176" s="5" t="str">
        <f t="shared" si="36"/>
        <v>sim</v>
      </c>
      <c r="J176">
        <f t="shared" si="37"/>
        <v>1.6001014709472656</v>
      </c>
      <c r="L176">
        <f>VLOOKUP(D176,[1]Sheet1!$A:$E,5,0)</f>
        <v>34.497913360595703</v>
      </c>
      <c r="M176" s="5">
        <f t="shared" si="38"/>
        <v>-7.0247650146484375E-2</v>
      </c>
      <c r="N176" s="5">
        <f t="shared" si="39"/>
        <v>0.47282791137695313</v>
      </c>
      <c r="O176" s="5" t="str">
        <f t="shared" si="40"/>
        <v>não</v>
      </c>
      <c r="P176" s="5">
        <f t="shared" si="41"/>
        <v>1.6001014709472656</v>
      </c>
      <c r="Q176" s="3">
        <f t="shared" si="42"/>
        <v>4.6382558104947291E-2</v>
      </c>
    </row>
    <row r="177" spans="1:17">
      <c r="A177" s="2">
        <v>45551</v>
      </c>
      <c r="B177" s="12">
        <f t="shared" si="32"/>
        <v>3</v>
      </c>
      <c r="C177" s="2">
        <f t="shared" si="33"/>
        <v>45551</v>
      </c>
      <c r="D177" s="2">
        <v>45552</v>
      </c>
      <c r="E177">
        <v>36.483280181884773</v>
      </c>
      <c r="F177">
        <f>VLOOKUP(A177,[1]Sheet1!$A:$E,5,0)</f>
        <v>34.497913360595703</v>
      </c>
      <c r="G177">
        <f t="shared" si="34"/>
        <v>1.9853668212890696</v>
      </c>
      <c r="H177">
        <f t="shared" si="35"/>
        <v>-0.1576080322265625</v>
      </c>
      <c r="I177" s="5" t="str">
        <f t="shared" si="36"/>
        <v>não</v>
      </c>
      <c r="J177">
        <f t="shared" si="37"/>
        <v>2.1429748535156321</v>
      </c>
      <c r="L177">
        <f>VLOOKUP(D177,[1]Sheet1!$A:$E,5,0)</f>
        <v>34.340305328369141</v>
      </c>
      <c r="M177" s="5">
        <f t="shared" si="38"/>
        <v>0.38526535034180398</v>
      </c>
      <c r="N177" s="5">
        <f t="shared" si="39"/>
        <v>-0.1576080322265625</v>
      </c>
      <c r="O177" s="5" t="str">
        <f t="shared" si="40"/>
        <v>não</v>
      </c>
      <c r="P177" s="5">
        <f t="shared" si="41"/>
        <v>2.1429748535156321</v>
      </c>
      <c r="Q177" s="3">
        <f t="shared" si="42"/>
        <v>6.2404071047827303E-2</v>
      </c>
    </row>
    <row r="178" spans="1:17">
      <c r="A178" s="2">
        <v>45552</v>
      </c>
      <c r="B178" s="12">
        <f t="shared" si="32"/>
        <v>4</v>
      </c>
      <c r="C178" s="2">
        <f t="shared" si="33"/>
        <v>45552</v>
      </c>
      <c r="D178" s="2">
        <v>45553</v>
      </c>
      <c r="E178">
        <v>36.208362579345703</v>
      </c>
      <c r="F178">
        <f>VLOOKUP(A178,[1]Sheet1!$A:$E,5,0)</f>
        <v>34.340305328369141</v>
      </c>
      <c r="G178">
        <f t="shared" si="34"/>
        <v>1.8680572509765625</v>
      </c>
      <c r="H178">
        <f t="shared" si="35"/>
        <v>-0.82513427734375</v>
      </c>
      <c r="I178" s="5" t="str">
        <f t="shared" si="36"/>
        <v>não</v>
      </c>
      <c r="J178">
        <f t="shared" si="37"/>
        <v>2.6931915283203125</v>
      </c>
      <c r="L178">
        <f>VLOOKUP(D178,[1]Sheet1!$A:$E,5,0)</f>
        <v>33.515171051025391</v>
      </c>
      <c r="M178" s="5">
        <f t="shared" si="38"/>
        <v>-0.27491760253906961</v>
      </c>
      <c r="N178" s="5">
        <f t="shared" si="39"/>
        <v>-0.82513427734375</v>
      </c>
      <c r="O178" s="5" t="str">
        <f t="shared" si="40"/>
        <v>sim</v>
      </c>
      <c r="P178" s="5">
        <f t="shared" si="41"/>
        <v>2.6931915283203125</v>
      </c>
      <c r="Q178" s="3">
        <f t="shared" si="42"/>
        <v>8.0357385740924547E-2</v>
      </c>
    </row>
    <row r="179" spans="1:17">
      <c r="A179" s="2">
        <v>45553</v>
      </c>
      <c r="B179" s="12">
        <f t="shared" si="32"/>
        <v>5</v>
      </c>
      <c r="C179" s="2">
        <f t="shared" si="33"/>
        <v>45553</v>
      </c>
      <c r="D179" s="2">
        <v>45554</v>
      </c>
      <c r="E179">
        <v>35.6529541015625</v>
      </c>
      <c r="F179">
        <f>VLOOKUP(A179,[1]Sheet1!$A:$E,5,0)</f>
        <v>33.515171051025391</v>
      </c>
      <c r="G179">
        <f t="shared" si="34"/>
        <v>2.1377830505371094</v>
      </c>
      <c r="H179">
        <f t="shared" si="35"/>
        <v>0.11125564575194602</v>
      </c>
      <c r="I179" s="5" t="str">
        <f t="shared" si="36"/>
        <v>sim</v>
      </c>
      <c r="J179">
        <f t="shared" si="37"/>
        <v>2.0265274047851634</v>
      </c>
      <c r="L179">
        <f>VLOOKUP(D179,[1]Sheet1!$A:$E,5,0)</f>
        <v>33.626426696777337</v>
      </c>
      <c r="M179" s="5">
        <f t="shared" si="38"/>
        <v>-0.55540847778320313</v>
      </c>
      <c r="N179" s="5">
        <f t="shared" si="39"/>
        <v>0.11125564575194602</v>
      </c>
      <c r="O179" s="5" t="str">
        <f t="shared" si="40"/>
        <v>não</v>
      </c>
      <c r="P179" s="5">
        <f t="shared" si="41"/>
        <v>2.0265274047851634</v>
      </c>
      <c r="Q179" s="3">
        <f t="shared" si="42"/>
        <v>6.0265915943408244E-2</v>
      </c>
    </row>
    <row r="180" spans="1:17">
      <c r="A180" s="2">
        <v>45554</v>
      </c>
      <c r="B180" s="12">
        <f t="shared" si="32"/>
        <v>6</v>
      </c>
      <c r="C180" s="2">
        <f t="shared" si="33"/>
        <v>45554</v>
      </c>
      <c r="D180" s="2">
        <v>45555</v>
      </c>
      <c r="E180">
        <v>35.339973449707031</v>
      </c>
      <c r="F180">
        <f>VLOOKUP(A180,[1]Sheet1!$A:$E,5,0)</f>
        <v>33.626426696777337</v>
      </c>
      <c r="G180">
        <f t="shared" si="34"/>
        <v>1.7135467529296946</v>
      </c>
      <c r="H180">
        <f t="shared" si="35"/>
        <v>-9.2735290527272696E-3</v>
      </c>
      <c r="I180" s="5" t="str">
        <f t="shared" si="36"/>
        <v>não</v>
      </c>
      <c r="J180">
        <f t="shared" si="37"/>
        <v>1.7228202819824219</v>
      </c>
      <c r="L180">
        <f>VLOOKUP(D180,[1]Sheet1!$A:$E,5,0)</f>
        <v>33.617153167724609</v>
      </c>
      <c r="M180" s="5">
        <f t="shared" si="38"/>
        <v>-0.31298065185546875</v>
      </c>
      <c r="N180" s="5">
        <f t="shared" si="39"/>
        <v>-9.2735290527272696E-3</v>
      </c>
      <c r="O180" s="5" t="str">
        <f t="shared" si="40"/>
        <v>sim</v>
      </c>
      <c r="P180" s="5">
        <f t="shared" si="41"/>
        <v>1.7228202819824219</v>
      </c>
      <c r="Q180" s="3">
        <f t="shared" si="42"/>
        <v>5.1248250361558778E-2</v>
      </c>
    </row>
    <row r="181" spans="1:17">
      <c r="A181" s="2">
        <v>45555</v>
      </c>
      <c r="B181" s="12">
        <f t="shared" si="32"/>
        <v>2</v>
      </c>
      <c r="C181" s="2">
        <f t="shared" si="33"/>
        <v>45555</v>
      </c>
      <c r="D181" s="2">
        <v>45558</v>
      </c>
      <c r="E181">
        <v>35.232147216796882</v>
      </c>
      <c r="F181">
        <f>VLOOKUP(A181,[1]Sheet1!$A:$E,5,0)</f>
        <v>33.617153167724609</v>
      </c>
      <c r="G181">
        <f t="shared" si="34"/>
        <v>1.6149940490722727</v>
      </c>
      <c r="H181">
        <f t="shared" si="35"/>
        <v>0.3430328369140625</v>
      </c>
      <c r="I181" s="5" t="str">
        <f t="shared" si="36"/>
        <v>sim</v>
      </c>
      <c r="J181">
        <f t="shared" si="37"/>
        <v>1.2719612121582102</v>
      </c>
      <c r="L181">
        <f>VLOOKUP(D181,[1]Sheet1!$A:$E,5,0)</f>
        <v>33.960186004638672</v>
      </c>
      <c r="M181" s="5">
        <f t="shared" si="38"/>
        <v>-0.10782623291014914</v>
      </c>
      <c r="N181" s="5">
        <f t="shared" si="39"/>
        <v>0.3430328369140625</v>
      </c>
      <c r="O181" s="5" t="str">
        <f t="shared" si="40"/>
        <v>não</v>
      </c>
      <c r="P181" s="5">
        <f t="shared" si="41"/>
        <v>1.2719612121582102</v>
      </c>
      <c r="Q181" s="3">
        <f t="shared" si="42"/>
        <v>3.7454483081584833E-2</v>
      </c>
    </row>
    <row r="182" spans="1:17">
      <c r="A182" s="2">
        <v>45558</v>
      </c>
      <c r="B182" s="12">
        <f t="shared" si="32"/>
        <v>3</v>
      </c>
      <c r="C182" s="2">
        <f t="shared" si="33"/>
        <v>45558</v>
      </c>
      <c r="D182" s="2">
        <v>45559</v>
      </c>
      <c r="E182">
        <v>35.497276306152337</v>
      </c>
      <c r="F182">
        <f>VLOOKUP(A182,[1]Sheet1!$A:$E,5,0)</f>
        <v>33.960186004638672</v>
      </c>
      <c r="G182">
        <f t="shared" si="34"/>
        <v>1.5370903015136648</v>
      </c>
      <c r="H182">
        <f t="shared" si="35"/>
        <v>0.13906478881835938</v>
      </c>
      <c r="I182" s="5" t="str">
        <f t="shared" si="36"/>
        <v>sim</v>
      </c>
      <c r="J182">
        <f t="shared" si="37"/>
        <v>1.3980255126953054</v>
      </c>
      <c r="L182">
        <f>VLOOKUP(D182,[1]Sheet1!$A:$E,5,0)</f>
        <v>34.099250793457031</v>
      </c>
      <c r="M182" s="5">
        <f t="shared" si="38"/>
        <v>0.26512908935545454</v>
      </c>
      <c r="N182" s="5">
        <f t="shared" si="39"/>
        <v>0.13906478881835938</v>
      </c>
      <c r="O182" s="5" t="str">
        <f t="shared" si="40"/>
        <v>sim</v>
      </c>
      <c r="P182" s="5">
        <f t="shared" si="41"/>
        <v>1.3980255126953054</v>
      </c>
      <c r="Q182" s="3">
        <f t="shared" si="42"/>
        <v>4.0998716398882307E-2</v>
      </c>
    </row>
    <row r="183" spans="1:17">
      <c r="A183" s="2">
        <v>45559</v>
      </c>
      <c r="B183" s="12">
        <f t="shared" si="32"/>
        <v>4</v>
      </c>
      <c r="C183" s="2">
        <f t="shared" si="33"/>
        <v>45559</v>
      </c>
      <c r="D183" s="2">
        <v>45560</v>
      </c>
      <c r="E183">
        <v>35.877059936523438</v>
      </c>
      <c r="F183">
        <f>VLOOKUP(A183,[1]Sheet1!$A:$E,5,0)</f>
        <v>34.099250793457031</v>
      </c>
      <c r="G183">
        <f t="shared" si="34"/>
        <v>1.7778091430664062</v>
      </c>
      <c r="H183">
        <f t="shared" si="35"/>
        <v>0.25032424926757813</v>
      </c>
      <c r="I183" s="5" t="str">
        <f t="shared" si="36"/>
        <v>sim</v>
      </c>
      <c r="J183">
        <f t="shared" si="37"/>
        <v>1.5274848937988281</v>
      </c>
      <c r="L183">
        <f>VLOOKUP(D183,[1]Sheet1!$A:$E,5,0)</f>
        <v>34.349575042724609</v>
      </c>
      <c r="M183" s="5">
        <f t="shared" si="38"/>
        <v>0.37978363037110086</v>
      </c>
      <c r="N183" s="5">
        <f t="shared" si="39"/>
        <v>0.25032424926757813</v>
      </c>
      <c r="O183" s="5" t="str">
        <f t="shared" si="40"/>
        <v>sim</v>
      </c>
      <c r="P183" s="5">
        <f t="shared" si="41"/>
        <v>1.5274848937988281</v>
      </c>
      <c r="Q183" s="3">
        <f t="shared" si="42"/>
        <v>4.4468814880501917E-2</v>
      </c>
    </row>
    <row r="184" spans="1:17">
      <c r="A184" s="2">
        <v>45560</v>
      </c>
      <c r="B184" s="12">
        <f t="shared" si="32"/>
        <v>5</v>
      </c>
      <c r="C184" s="2">
        <f t="shared" si="33"/>
        <v>45560</v>
      </c>
      <c r="D184" s="2">
        <v>45561</v>
      </c>
      <c r="E184">
        <v>36.035495758056641</v>
      </c>
      <c r="F184">
        <f>VLOOKUP(A184,[1]Sheet1!$A:$E,5,0)</f>
        <v>34.349575042724609</v>
      </c>
      <c r="G184">
        <f t="shared" si="34"/>
        <v>1.6859207153320312</v>
      </c>
      <c r="H184">
        <f t="shared" si="35"/>
        <v>-0.74169158935546875</v>
      </c>
      <c r="I184" s="5" t="str">
        <f t="shared" si="36"/>
        <v>não</v>
      </c>
      <c r="J184">
        <f t="shared" si="37"/>
        <v>2.4276123046875</v>
      </c>
      <c r="L184">
        <f>VLOOKUP(D184,[1]Sheet1!$A:$E,5,0)</f>
        <v>33.607883453369141</v>
      </c>
      <c r="M184" s="5">
        <f t="shared" si="38"/>
        <v>0.15843582153320313</v>
      </c>
      <c r="N184" s="5">
        <f t="shared" si="39"/>
        <v>-0.74169158935546875</v>
      </c>
      <c r="O184" s="5" t="str">
        <f t="shared" si="40"/>
        <v>não</v>
      </c>
      <c r="P184" s="5">
        <f t="shared" si="41"/>
        <v>2.4276123046875</v>
      </c>
      <c r="Q184" s="3">
        <f t="shared" si="42"/>
        <v>7.2233418330428512E-2</v>
      </c>
    </row>
    <row r="185" spans="1:17">
      <c r="A185" s="2">
        <v>45561</v>
      </c>
      <c r="B185" s="12">
        <f t="shared" si="32"/>
        <v>6</v>
      </c>
      <c r="C185" s="2">
        <f t="shared" si="33"/>
        <v>45561</v>
      </c>
      <c r="D185" s="2">
        <v>45562</v>
      </c>
      <c r="E185">
        <v>35.373355865478523</v>
      </c>
      <c r="F185">
        <f>VLOOKUP(A185,[1]Sheet1!$A:$E,5,0)</f>
        <v>33.607883453369141</v>
      </c>
      <c r="G185">
        <f t="shared" si="34"/>
        <v>1.7654724121093821</v>
      </c>
      <c r="H185">
        <f t="shared" si="35"/>
        <v>-0.12979507446289063</v>
      </c>
      <c r="I185" s="5" t="str">
        <f t="shared" si="36"/>
        <v>não</v>
      </c>
      <c r="J185">
        <f t="shared" si="37"/>
        <v>1.8952674865722727</v>
      </c>
      <c r="L185">
        <f>VLOOKUP(D185,[1]Sheet1!$A:$E,5,0)</f>
        <v>33.47808837890625</v>
      </c>
      <c r="M185" s="5">
        <f t="shared" si="38"/>
        <v>-0.66213989257811789</v>
      </c>
      <c r="N185" s="5">
        <f t="shared" si="39"/>
        <v>-0.12979507446289063</v>
      </c>
      <c r="O185" s="5" t="str">
        <f t="shared" si="40"/>
        <v>sim</v>
      </c>
      <c r="P185" s="5">
        <f t="shared" si="41"/>
        <v>1.8952674865722727</v>
      </c>
      <c r="Q185" s="3">
        <f t="shared" si="42"/>
        <v>5.6612177646512052E-2</v>
      </c>
    </row>
    <row r="186" spans="1:17">
      <c r="A186" s="2">
        <v>45562</v>
      </c>
      <c r="B186" s="12">
        <f t="shared" si="32"/>
        <v>2</v>
      </c>
      <c r="C186" s="2">
        <f t="shared" si="33"/>
        <v>45562</v>
      </c>
      <c r="D186" s="2">
        <v>45565</v>
      </c>
      <c r="E186">
        <v>35.084796905517578</v>
      </c>
      <c r="F186">
        <f>VLOOKUP(A186,[1]Sheet1!$A:$E,5,0)</f>
        <v>33.47808837890625</v>
      </c>
      <c r="G186">
        <f t="shared" si="34"/>
        <v>1.6067085266113281</v>
      </c>
      <c r="H186">
        <f t="shared" si="35"/>
        <v>-9.271240234375E-2</v>
      </c>
      <c r="I186" s="5" t="str">
        <f t="shared" si="36"/>
        <v>não</v>
      </c>
      <c r="J186">
        <f t="shared" si="37"/>
        <v>1.6994209289550781</v>
      </c>
      <c r="L186">
        <f>VLOOKUP(D186,[1]Sheet1!$A:$E,5,0)</f>
        <v>33.3853759765625</v>
      </c>
      <c r="M186" s="5">
        <f t="shared" si="38"/>
        <v>-0.28855895996094461</v>
      </c>
      <c r="N186" s="5">
        <f t="shared" si="39"/>
        <v>-9.271240234375E-2</v>
      </c>
      <c r="O186" s="5" t="str">
        <f t="shared" si="40"/>
        <v>sim</v>
      </c>
      <c r="P186" s="5">
        <f t="shared" si="41"/>
        <v>1.6994209289550781</v>
      </c>
      <c r="Q186" s="3">
        <f t="shared" si="42"/>
        <v>5.0903153828434355E-2</v>
      </c>
    </row>
    <row r="187" spans="1:17">
      <c r="A187" s="2">
        <v>45565</v>
      </c>
      <c r="B187" s="12">
        <f t="shared" si="32"/>
        <v>3</v>
      </c>
      <c r="C187" s="2">
        <f t="shared" si="33"/>
        <v>45565</v>
      </c>
      <c r="D187" s="2">
        <v>45566</v>
      </c>
      <c r="E187">
        <v>34.965950012207031</v>
      </c>
      <c r="F187">
        <f>VLOOKUP(A187,[1]Sheet1!$A:$E,5,0)</f>
        <v>33.3853759765625</v>
      </c>
      <c r="G187">
        <f t="shared" si="34"/>
        <v>1.5805740356445313</v>
      </c>
      <c r="H187">
        <f t="shared" si="35"/>
        <v>0.89003372192382813</v>
      </c>
      <c r="I187" s="5" t="str">
        <f t="shared" si="36"/>
        <v>sim</v>
      </c>
      <c r="J187">
        <f t="shared" si="37"/>
        <v>0.69054031372070313</v>
      </c>
      <c r="L187">
        <f>VLOOKUP(D187,[1]Sheet1!$A:$E,5,0)</f>
        <v>34.275409698486328</v>
      </c>
      <c r="M187" s="5">
        <f t="shared" si="38"/>
        <v>-0.11884689331054688</v>
      </c>
      <c r="N187" s="5">
        <f t="shared" si="39"/>
        <v>0.89003372192382813</v>
      </c>
      <c r="O187" s="5" t="str">
        <f t="shared" si="40"/>
        <v>não</v>
      </c>
      <c r="P187" s="5">
        <f t="shared" si="41"/>
        <v>0.69054031372070313</v>
      </c>
      <c r="Q187" s="3">
        <f t="shared" si="42"/>
        <v>2.0146814284504266E-2</v>
      </c>
    </row>
    <row r="188" spans="1:17">
      <c r="A188" s="2">
        <v>45566</v>
      </c>
      <c r="B188" s="12">
        <f t="shared" si="32"/>
        <v>4</v>
      </c>
      <c r="C188" s="2">
        <f t="shared" si="33"/>
        <v>45566</v>
      </c>
      <c r="D188" s="2">
        <v>45567</v>
      </c>
      <c r="E188">
        <v>35.678367614746087</v>
      </c>
      <c r="F188">
        <f>VLOOKUP(A188,[1]Sheet1!$A:$E,5,0)</f>
        <v>34.275409698486328</v>
      </c>
      <c r="G188">
        <f t="shared" si="34"/>
        <v>1.4029579162597585</v>
      </c>
      <c r="H188">
        <f t="shared" si="35"/>
        <v>0.47282409667969461</v>
      </c>
      <c r="I188" s="5" t="str">
        <f t="shared" si="36"/>
        <v>sim</v>
      </c>
      <c r="J188">
        <f t="shared" si="37"/>
        <v>0.93013381958006391</v>
      </c>
      <c r="L188">
        <f>VLOOKUP(D188,[1]Sheet1!$A:$E,5,0)</f>
        <v>34.748233795166023</v>
      </c>
      <c r="M188" s="5">
        <f t="shared" si="38"/>
        <v>0.71241760253905539</v>
      </c>
      <c r="N188" s="5">
        <f t="shared" si="39"/>
        <v>0.47282409667969461</v>
      </c>
      <c r="O188" s="5" t="str">
        <f t="shared" si="40"/>
        <v>sim</v>
      </c>
      <c r="P188" s="5">
        <f t="shared" si="41"/>
        <v>0.93013381958006391</v>
      </c>
      <c r="Q188" s="3">
        <f t="shared" si="42"/>
        <v>2.6767801352523879E-2</v>
      </c>
    </row>
    <row r="189" spans="1:17">
      <c r="A189" s="2">
        <v>45567</v>
      </c>
      <c r="B189" s="12">
        <f t="shared" si="32"/>
        <v>5</v>
      </c>
      <c r="C189" s="2">
        <f t="shared" si="33"/>
        <v>45567</v>
      </c>
      <c r="D189" s="2">
        <v>45568</v>
      </c>
      <c r="E189">
        <v>36.496788024902337</v>
      </c>
      <c r="F189">
        <f>VLOOKUP(A189,[1]Sheet1!$A:$E,5,0)</f>
        <v>34.748233795166023</v>
      </c>
      <c r="G189">
        <f t="shared" si="34"/>
        <v>1.7485542297363139</v>
      </c>
      <c r="H189">
        <f t="shared" si="35"/>
        <v>0.42647171020506391</v>
      </c>
      <c r="I189" s="5" t="str">
        <f t="shared" si="36"/>
        <v>sim</v>
      </c>
      <c r="J189">
        <f t="shared" si="37"/>
        <v>1.32208251953125</v>
      </c>
      <c r="L189">
        <f>VLOOKUP(D189,[1]Sheet1!$A:$E,5,0)</f>
        <v>35.174705505371087</v>
      </c>
      <c r="M189" s="5">
        <f t="shared" si="38"/>
        <v>0.81842041015625</v>
      </c>
      <c r="N189" s="5">
        <f t="shared" si="39"/>
        <v>0.42647171020506391</v>
      </c>
      <c r="O189" s="5" t="str">
        <f t="shared" si="40"/>
        <v>sim</v>
      </c>
      <c r="P189" s="5">
        <f t="shared" si="41"/>
        <v>1.32208251953125</v>
      </c>
      <c r="Q189" s="3">
        <f t="shared" si="42"/>
        <v>3.7586171668995805E-2</v>
      </c>
    </row>
    <row r="190" spans="1:17">
      <c r="A190" s="2">
        <v>45568</v>
      </c>
      <c r="B190" s="12">
        <f t="shared" si="32"/>
        <v>6</v>
      </c>
      <c r="C190" s="2">
        <f t="shared" si="33"/>
        <v>45568</v>
      </c>
      <c r="D190" s="2">
        <v>45569</v>
      </c>
      <c r="E190">
        <v>36.650588989257813</v>
      </c>
      <c r="F190">
        <f>VLOOKUP(A190,[1]Sheet1!$A:$E,5,0)</f>
        <v>35.174705505371087</v>
      </c>
      <c r="G190">
        <f t="shared" si="34"/>
        <v>1.4758834838867259</v>
      </c>
      <c r="H190">
        <f t="shared" si="35"/>
        <v>-9.270858764647727E-2</v>
      </c>
      <c r="I190" s="5" t="str">
        <f t="shared" si="36"/>
        <v>não</v>
      </c>
      <c r="J190">
        <f t="shared" si="37"/>
        <v>1.5685920715332031</v>
      </c>
      <c r="L190">
        <f>VLOOKUP(D190,[1]Sheet1!$A:$E,5,0)</f>
        <v>35.081996917724609</v>
      </c>
      <c r="M190" s="5">
        <f t="shared" si="38"/>
        <v>0.15380096435547586</v>
      </c>
      <c r="N190" s="5">
        <f t="shared" si="39"/>
        <v>-9.270858764647727E-2</v>
      </c>
      <c r="O190" s="5" t="str">
        <f t="shared" si="40"/>
        <v>não</v>
      </c>
      <c r="P190" s="5">
        <f t="shared" si="41"/>
        <v>1.5685920715332031</v>
      </c>
      <c r="Q190" s="3">
        <f t="shared" si="42"/>
        <v>4.4712166049495794E-2</v>
      </c>
    </row>
    <row r="191" spans="1:17">
      <c r="A191" s="2">
        <v>45569</v>
      </c>
      <c r="B191" s="12">
        <f t="shared" ref="B191:B234" si="43">WEEKDAY(D191,1)</f>
        <v>2</v>
      </c>
      <c r="C191" s="2">
        <f t="shared" ref="C191:C234" si="44">IF(B191=2,D191-3,A191)</f>
        <v>45569</v>
      </c>
      <c r="D191" s="2">
        <v>45572</v>
      </c>
      <c r="E191">
        <v>36.811489105224609</v>
      </c>
      <c r="F191">
        <f>VLOOKUP(A191,[1]Sheet1!$A:$E,5,0)</f>
        <v>35.081996917724609</v>
      </c>
      <c r="G191">
        <f t="shared" si="34"/>
        <v>1.7294921875</v>
      </c>
      <c r="H191">
        <f t="shared" si="35"/>
        <v>0.49136734008789063</v>
      </c>
      <c r="I191" s="5" t="str">
        <f t="shared" si="36"/>
        <v>sim</v>
      </c>
      <c r="J191">
        <f t="shared" si="37"/>
        <v>1.2381248474121094</v>
      </c>
      <c r="L191">
        <f>VLOOKUP(D191,[1]Sheet1!$A:$E,5,0)</f>
        <v>35.5733642578125</v>
      </c>
      <c r="M191" s="5">
        <f t="shared" si="38"/>
        <v>0.16090011596679688</v>
      </c>
      <c r="N191" s="5">
        <f t="shared" si="39"/>
        <v>0.49136734008789063</v>
      </c>
      <c r="O191" s="5" t="str">
        <f t="shared" si="40"/>
        <v>sim</v>
      </c>
      <c r="P191" s="5">
        <f t="shared" si="41"/>
        <v>1.2381248474121094</v>
      </c>
      <c r="Q191" s="3">
        <f t="shared" si="42"/>
        <v>3.4804828647608144E-2</v>
      </c>
    </row>
    <row r="192" spans="1:17">
      <c r="A192" s="2">
        <v>45572</v>
      </c>
      <c r="B192" s="12">
        <f t="shared" si="43"/>
        <v>3</v>
      </c>
      <c r="C192" s="2">
        <f t="shared" si="44"/>
        <v>45572</v>
      </c>
      <c r="D192" s="2">
        <v>45573</v>
      </c>
      <c r="E192">
        <v>37.149490356445313</v>
      </c>
      <c r="F192">
        <f>VLOOKUP(A192,[1]Sheet1!$A:$E,5,0)</f>
        <v>35.5733642578125</v>
      </c>
      <c r="G192">
        <f t="shared" si="34"/>
        <v>1.5761260986328125</v>
      </c>
      <c r="H192">
        <f t="shared" si="35"/>
        <v>-0.71387481689453125</v>
      </c>
      <c r="I192" s="5" t="str">
        <f t="shared" si="36"/>
        <v>não</v>
      </c>
      <c r="J192">
        <f t="shared" si="37"/>
        <v>2.2900009155273438</v>
      </c>
      <c r="L192">
        <f>VLOOKUP(D192,[1]Sheet1!$A:$E,5,0)</f>
        <v>34.859489440917969</v>
      </c>
      <c r="M192" s="5">
        <f t="shared" si="38"/>
        <v>0.33800125122070313</v>
      </c>
      <c r="N192" s="5">
        <f t="shared" si="39"/>
        <v>-0.71387481689453125</v>
      </c>
      <c r="O192" s="5" t="str">
        <f t="shared" si="40"/>
        <v>não</v>
      </c>
      <c r="P192" s="5">
        <f t="shared" si="41"/>
        <v>2.2900009155273438</v>
      </c>
      <c r="Q192" s="3">
        <f t="shared" si="42"/>
        <v>6.5692325167543864E-2</v>
      </c>
    </row>
    <row r="193" spans="1:17">
      <c r="A193" s="2">
        <v>45573</v>
      </c>
      <c r="B193" s="12">
        <f t="shared" si="43"/>
        <v>4</v>
      </c>
      <c r="C193" s="2">
        <f t="shared" si="44"/>
        <v>45573</v>
      </c>
      <c r="D193" s="2">
        <v>45574</v>
      </c>
      <c r="E193">
        <v>36.526729583740227</v>
      </c>
      <c r="F193">
        <f>VLOOKUP(A193,[1]Sheet1!$A:$E,5,0)</f>
        <v>34.859489440917969</v>
      </c>
      <c r="G193">
        <f t="shared" si="34"/>
        <v>1.6672401428222585</v>
      </c>
      <c r="H193">
        <f t="shared" si="35"/>
        <v>-0.35230255126953125</v>
      </c>
      <c r="I193" s="5" t="str">
        <f t="shared" si="36"/>
        <v>não</v>
      </c>
      <c r="J193">
        <f t="shared" si="37"/>
        <v>2.0195426940917898</v>
      </c>
      <c r="L193">
        <f>VLOOKUP(D193,[1]Sheet1!$A:$E,5,0)</f>
        <v>34.507186889648437</v>
      </c>
      <c r="M193" s="5">
        <f t="shared" si="38"/>
        <v>-0.62276077270508523</v>
      </c>
      <c r="N193" s="5">
        <f t="shared" si="39"/>
        <v>-0.35230255126953125</v>
      </c>
      <c r="O193" s="5" t="str">
        <f t="shared" si="40"/>
        <v>sim</v>
      </c>
      <c r="P193" s="5">
        <f t="shared" si="41"/>
        <v>2.0195426940917898</v>
      </c>
      <c r="Q193" s="3">
        <f t="shared" si="42"/>
        <v>5.8525277663176167E-2</v>
      </c>
    </row>
    <row r="194" spans="1:17">
      <c r="A194" s="2">
        <v>45572</v>
      </c>
      <c r="B194" s="12">
        <f t="shared" si="43"/>
        <v>5</v>
      </c>
      <c r="C194" s="2">
        <f t="shared" si="44"/>
        <v>45572</v>
      </c>
      <c r="D194" s="2">
        <v>45575</v>
      </c>
      <c r="E194">
        <v>36.211257934570312</v>
      </c>
      <c r="F194">
        <f>VLOOKUP(A194,[1]Sheet1!$A:$E,5,0)</f>
        <v>35.5733642578125</v>
      </c>
      <c r="G194">
        <f t="shared" si="34"/>
        <v>0.6378936767578125</v>
      </c>
      <c r="H194">
        <f t="shared" si="35"/>
        <v>-0.66751861572266336</v>
      </c>
      <c r="I194" s="5" t="str">
        <f t="shared" si="36"/>
        <v>não</v>
      </c>
      <c r="J194">
        <f t="shared" si="37"/>
        <v>1.3054122924804759</v>
      </c>
      <c r="L194">
        <f>VLOOKUP(D194,[1]Sheet1!$A:$E,5,0)</f>
        <v>34.905845642089837</v>
      </c>
      <c r="M194" s="5">
        <f t="shared" si="38"/>
        <v>-0.31547164916991477</v>
      </c>
      <c r="N194" s="5">
        <f t="shared" si="39"/>
        <v>0.39865875244139914</v>
      </c>
      <c r="O194" s="5" t="str">
        <f t="shared" si="40"/>
        <v>não</v>
      </c>
      <c r="P194" s="5">
        <f t="shared" si="41"/>
        <v>1.3054122924804759</v>
      </c>
      <c r="Q194" s="3">
        <f t="shared" si="42"/>
        <v>3.7398099615337577E-2</v>
      </c>
    </row>
    <row r="195" spans="1:17">
      <c r="A195" s="2">
        <v>45575</v>
      </c>
      <c r="B195" s="12">
        <f t="shared" si="43"/>
        <v>6</v>
      </c>
      <c r="C195" s="2">
        <f t="shared" si="44"/>
        <v>45575</v>
      </c>
      <c r="D195" s="2">
        <v>45576</v>
      </c>
      <c r="E195">
        <v>36.484977722167969</v>
      </c>
      <c r="F195">
        <f>VLOOKUP(A195,[1]Sheet1!$A:$E,5,0)</f>
        <v>34.905845642089837</v>
      </c>
      <c r="G195">
        <f t="shared" si="34"/>
        <v>1.5791320800781321</v>
      </c>
      <c r="H195">
        <f t="shared" si="35"/>
        <v>-2.7816772460923289E-2</v>
      </c>
      <c r="I195" s="5" t="str">
        <f t="shared" si="36"/>
        <v>não</v>
      </c>
      <c r="J195">
        <f t="shared" si="37"/>
        <v>1.6069488525390554</v>
      </c>
      <c r="L195">
        <f>VLOOKUP(D195,[1]Sheet1!$A:$E,5,0)</f>
        <v>34.878028869628913</v>
      </c>
      <c r="M195" s="5">
        <f t="shared" si="38"/>
        <v>0.27371978759765625</v>
      </c>
      <c r="N195" s="5">
        <f t="shared" si="39"/>
        <v>-2.7816772460923289E-2</v>
      </c>
      <c r="O195" s="5" t="str">
        <f t="shared" si="40"/>
        <v>não</v>
      </c>
      <c r="P195" s="5">
        <f t="shared" si="41"/>
        <v>1.6069488525390554</v>
      </c>
      <c r="Q195" s="3">
        <f t="shared" si="42"/>
        <v>4.6073385011111023E-2</v>
      </c>
    </row>
    <row r="196" spans="1:17">
      <c r="A196" s="2">
        <v>45576</v>
      </c>
      <c r="B196" s="12">
        <f t="shared" si="43"/>
        <v>2</v>
      </c>
      <c r="C196" s="2">
        <f t="shared" si="44"/>
        <v>45576</v>
      </c>
      <c r="D196" s="2">
        <v>45579</v>
      </c>
      <c r="E196">
        <v>36.466720581054688</v>
      </c>
      <c r="F196">
        <f>VLOOKUP(A196,[1]Sheet1!$A:$E,5,0)</f>
        <v>34.878028869628913</v>
      </c>
      <c r="G196">
        <f t="shared" ref="G196:G234" si="45">E196-F196</f>
        <v>1.5886917114257741</v>
      </c>
      <c r="H196">
        <f t="shared" ref="H196:H234" si="46">L196-F196</f>
        <v>8.3442687988274145E-2</v>
      </c>
      <c r="I196" s="5" t="str">
        <f t="shared" ref="I196:I234" si="47">IF(AND(G196&lt;0,H196&lt;0),"sim",IF(AND(G196&gt;0,H196&gt;0),"sim","não"))</f>
        <v>sim</v>
      </c>
      <c r="J196">
        <f t="shared" ref="J196:J234" si="48">G196-H196</f>
        <v>1.5052490234375</v>
      </c>
      <c r="L196">
        <f>VLOOKUP(D196,[1]Sheet1!$A:$E,5,0)</f>
        <v>34.961471557617187</v>
      </c>
      <c r="M196" s="5">
        <f t="shared" ref="M196:M234" si="49">E196-E195</f>
        <v>-1.825714111328125E-2</v>
      </c>
      <c r="N196" s="5">
        <f t="shared" ref="N196:N234" si="50">L196-L195</f>
        <v>8.3442687988274145E-2</v>
      </c>
      <c r="O196" s="5" t="str">
        <f t="shared" ref="O196:O234" si="51">IF(AND(M196&lt;0,N196&lt;0),"sim",IF(AND(M196&gt;0,N196&gt;0),"sim","não"))</f>
        <v>não</v>
      </c>
      <c r="P196" s="5">
        <f t="shared" ref="P196:P234" si="52">E196-L196</f>
        <v>1.5052490234375</v>
      </c>
      <c r="Q196" s="3">
        <f t="shared" ref="Q196:Q234" si="53">E196/L196-1</f>
        <v>4.3054509904047356E-2</v>
      </c>
    </row>
    <row r="197" spans="1:17">
      <c r="A197" s="2">
        <v>45579</v>
      </c>
      <c r="B197" s="12">
        <f t="shared" si="43"/>
        <v>3</v>
      </c>
      <c r="C197" s="2">
        <f t="shared" si="44"/>
        <v>45579</v>
      </c>
      <c r="D197" s="2">
        <v>45580</v>
      </c>
      <c r="E197">
        <v>36.538780212402337</v>
      </c>
      <c r="F197">
        <f>VLOOKUP(A197,[1]Sheet1!$A:$E,5,0)</f>
        <v>34.961471557617187</v>
      </c>
      <c r="G197">
        <f t="shared" si="45"/>
        <v>1.5773086547851491</v>
      </c>
      <c r="H197">
        <f t="shared" si="46"/>
        <v>-0.28740310668946023</v>
      </c>
      <c r="I197" s="5" t="str">
        <f t="shared" si="47"/>
        <v>não</v>
      </c>
      <c r="J197">
        <f t="shared" si="48"/>
        <v>1.8647117614746094</v>
      </c>
      <c r="L197">
        <f>VLOOKUP(D197,[1]Sheet1!$A:$E,5,0)</f>
        <v>34.674068450927727</v>
      </c>
      <c r="M197" s="5">
        <f t="shared" si="49"/>
        <v>7.2059631347649145E-2</v>
      </c>
      <c r="N197" s="5">
        <f t="shared" si="50"/>
        <v>-0.28740310668946023</v>
      </c>
      <c r="O197" s="5" t="str">
        <f t="shared" si="51"/>
        <v>não</v>
      </c>
      <c r="P197" s="5">
        <f t="shared" si="52"/>
        <v>1.8647117614746094</v>
      </c>
      <c r="Q197" s="3">
        <f t="shared" si="53"/>
        <v>5.3778279987929167E-2</v>
      </c>
    </row>
    <row r="198" spans="1:17">
      <c r="A198" s="2">
        <v>45580</v>
      </c>
      <c r="B198" s="12">
        <f t="shared" si="43"/>
        <v>4</v>
      </c>
      <c r="C198" s="2">
        <f t="shared" si="44"/>
        <v>45580</v>
      </c>
      <c r="D198" s="2">
        <v>45581</v>
      </c>
      <c r="E198">
        <v>36.2169189453125</v>
      </c>
      <c r="F198">
        <f>VLOOKUP(A198,[1]Sheet1!$A:$E,5,0)</f>
        <v>34.674068450927727</v>
      </c>
      <c r="G198">
        <f t="shared" si="45"/>
        <v>1.5428504943847727</v>
      </c>
      <c r="H198">
        <f t="shared" si="46"/>
        <v>-0.17615509033202414</v>
      </c>
      <c r="I198" s="5" t="str">
        <f t="shared" si="47"/>
        <v>não</v>
      </c>
      <c r="J198">
        <f t="shared" si="48"/>
        <v>1.7190055847167969</v>
      </c>
      <c r="L198">
        <f>VLOOKUP(D198,[1]Sheet1!$A:$E,5,0)</f>
        <v>34.497913360595703</v>
      </c>
      <c r="M198" s="5">
        <f t="shared" si="49"/>
        <v>-0.32186126708983664</v>
      </c>
      <c r="N198" s="5">
        <f t="shared" si="50"/>
        <v>-0.17615509033202414</v>
      </c>
      <c r="O198" s="5" t="str">
        <f t="shared" si="51"/>
        <v>sim</v>
      </c>
      <c r="P198" s="5">
        <f t="shared" si="52"/>
        <v>1.7190055847167969</v>
      </c>
      <c r="Q198" s="3">
        <f t="shared" si="53"/>
        <v>4.9829262620860071E-2</v>
      </c>
    </row>
    <row r="199" spans="1:17">
      <c r="A199" s="2">
        <v>45579</v>
      </c>
      <c r="B199" s="12">
        <f t="shared" si="43"/>
        <v>5</v>
      </c>
      <c r="C199" s="2">
        <f t="shared" si="44"/>
        <v>45579</v>
      </c>
      <c r="D199" s="2">
        <v>45582</v>
      </c>
      <c r="E199">
        <v>36.2335205078125</v>
      </c>
      <c r="F199">
        <f>VLOOKUP(A199,[1]Sheet1!$A:$E,5,0)</f>
        <v>34.961471557617187</v>
      </c>
      <c r="G199">
        <f t="shared" si="45"/>
        <v>1.2720489501953125</v>
      </c>
      <c r="H199">
        <f t="shared" si="46"/>
        <v>-0.72315216064452414</v>
      </c>
      <c r="I199" s="5" t="str">
        <f t="shared" si="47"/>
        <v>não</v>
      </c>
      <c r="J199">
        <f t="shared" si="48"/>
        <v>1.9952011108398366</v>
      </c>
      <c r="L199">
        <f>VLOOKUP(D199,[1]Sheet1!$A:$E,5,0)</f>
        <v>34.238319396972663</v>
      </c>
      <c r="M199" s="5">
        <f t="shared" si="49"/>
        <v>1.66015625E-2</v>
      </c>
      <c r="N199" s="5">
        <f t="shared" si="50"/>
        <v>-0.25959396362303977</v>
      </c>
      <c r="O199" s="5" t="str">
        <f t="shared" si="51"/>
        <v>não</v>
      </c>
      <c r="P199" s="5">
        <f t="shared" si="52"/>
        <v>1.9952011108398366</v>
      </c>
      <c r="Q199" s="3">
        <f t="shared" si="53"/>
        <v>5.8273920740871787E-2</v>
      </c>
    </row>
    <row r="200" spans="1:17">
      <c r="A200" s="2">
        <v>45582</v>
      </c>
      <c r="B200" s="12">
        <f t="shared" si="43"/>
        <v>6</v>
      </c>
      <c r="C200" s="2">
        <f t="shared" si="44"/>
        <v>45582</v>
      </c>
      <c r="D200" s="2">
        <v>45583</v>
      </c>
      <c r="E200">
        <v>35.896232604980469</v>
      </c>
      <c r="F200">
        <f>VLOOKUP(A200,[1]Sheet1!$A:$E,5,0)</f>
        <v>34.238319396972663</v>
      </c>
      <c r="G200">
        <f t="shared" si="45"/>
        <v>1.6579132080078054</v>
      </c>
      <c r="H200">
        <f t="shared" si="46"/>
        <v>-9.270858764649148E-2</v>
      </c>
      <c r="I200" s="5" t="str">
        <f t="shared" si="47"/>
        <v>não</v>
      </c>
      <c r="J200">
        <f t="shared" si="48"/>
        <v>1.7506217956542969</v>
      </c>
      <c r="L200">
        <f>VLOOKUP(D200,[1]Sheet1!$A:$E,5,0)</f>
        <v>34.145610809326172</v>
      </c>
      <c r="M200" s="5">
        <f t="shared" si="49"/>
        <v>-0.33728790283203125</v>
      </c>
      <c r="N200" s="5">
        <f t="shared" si="50"/>
        <v>-9.270858764649148E-2</v>
      </c>
      <c r="O200" s="5" t="str">
        <f t="shared" si="51"/>
        <v>sim</v>
      </c>
      <c r="P200" s="5">
        <f t="shared" si="52"/>
        <v>1.7506217956542969</v>
      </c>
      <c r="Q200" s="3">
        <f t="shared" si="53"/>
        <v>5.1269306776499324E-2</v>
      </c>
    </row>
    <row r="201" spans="1:17">
      <c r="A201" s="2">
        <v>45583</v>
      </c>
      <c r="B201" s="12">
        <f t="shared" si="43"/>
        <v>2</v>
      </c>
      <c r="C201" s="2">
        <f t="shared" si="44"/>
        <v>45583</v>
      </c>
      <c r="D201" s="2">
        <v>45586</v>
      </c>
      <c r="E201">
        <v>35.738006591796882</v>
      </c>
      <c r="F201">
        <f>VLOOKUP(A201,[1]Sheet1!$A:$E,5,0)</f>
        <v>34.145610809326172</v>
      </c>
      <c r="G201">
        <f t="shared" si="45"/>
        <v>1.5923957824707102</v>
      </c>
      <c r="H201">
        <f t="shared" si="46"/>
        <v>-0.53772735595703125</v>
      </c>
      <c r="I201" s="5" t="str">
        <f t="shared" si="47"/>
        <v>não</v>
      </c>
      <c r="J201">
        <f t="shared" si="48"/>
        <v>2.1301231384277415</v>
      </c>
      <c r="L201">
        <f>VLOOKUP(D201,[1]Sheet1!$A:$E,5,0)</f>
        <v>33.607883453369141</v>
      </c>
      <c r="M201" s="5">
        <f t="shared" si="49"/>
        <v>-0.15822601318358664</v>
      </c>
      <c r="N201" s="5">
        <f t="shared" si="50"/>
        <v>-0.53772735595703125</v>
      </c>
      <c r="O201" s="5" t="str">
        <f t="shared" si="51"/>
        <v>sim</v>
      </c>
      <c r="P201" s="5">
        <f t="shared" si="52"/>
        <v>2.1301231384277415</v>
      </c>
      <c r="Q201" s="3">
        <f t="shared" si="53"/>
        <v>6.3381650956487068E-2</v>
      </c>
    </row>
    <row r="202" spans="1:17">
      <c r="A202" s="2">
        <v>45586</v>
      </c>
      <c r="B202" s="12">
        <f t="shared" si="43"/>
        <v>3</v>
      </c>
      <c r="C202" s="2">
        <f t="shared" si="44"/>
        <v>45586</v>
      </c>
      <c r="D202" s="2">
        <v>45587</v>
      </c>
      <c r="E202">
        <v>35.458450317382813</v>
      </c>
      <c r="F202">
        <f>VLOOKUP(A202,[1]Sheet1!$A:$E,5,0)</f>
        <v>33.607883453369141</v>
      </c>
      <c r="G202">
        <f t="shared" si="45"/>
        <v>1.8505668640136719</v>
      </c>
      <c r="H202">
        <f t="shared" si="46"/>
        <v>-0.12979507446289063</v>
      </c>
      <c r="I202" s="5" t="str">
        <f t="shared" si="47"/>
        <v>não</v>
      </c>
      <c r="J202">
        <f t="shared" si="48"/>
        <v>1.9803619384765625</v>
      </c>
      <c r="L202">
        <f>VLOOKUP(D202,[1]Sheet1!$A:$E,5,0)</f>
        <v>33.47808837890625</v>
      </c>
      <c r="M202" s="5">
        <f t="shared" si="49"/>
        <v>-0.27955627441406961</v>
      </c>
      <c r="N202" s="5">
        <f t="shared" si="50"/>
        <v>-0.12979507446289063</v>
      </c>
      <c r="O202" s="5" t="str">
        <f t="shared" si="51"/>
        <v>sim</v>
      </c>
      <c r="P202" s="5">
        <f t="shared" si="52"/>
        <v>1.9803619384765625</v>
      </c>
      <c r="Q202" s="3">
        <f t="shared" si="53"/>
        <v>5.9153973072260113E-2</v>
      </c>
    </row>
    <row r="203" spans="1:17">
      <c r="A203" s="2">
        <v>45587</v>
      </c>
      <c r="B203" s="12">
        <f t="shared" si="43"/>
        <v>4</v>
      </c>
      <c r="C203" s="2">
        <f t="shared" si="44"/>
        <v>45587</v>
      </c>
      <c r="D203" s="2">
        <v>45588</v>
      </c>
      <c r="E203">
        <v>35.116348266601563</v>
      </c>
      <c r="F203">
        <f>VLOOKUP(A203,[1]Sheet1!$A:$E,5,0)</f>
        <v>33.47808837890625</v>
      </c>
      <c r="G203">
        <f t="shared" si="45"/>
        <v>1.6382598876953125</v>
      </c>
      <c r="H203">
        <f t="shared" si="46"/>
        <v>-0.41720199584960938</v>
      </c>
      <c r="I203" s="5" t="str">
        <f t="shared" si="47"/>
        <v>não</v>
      </c>
      <c r="J203">
        <f t="shared" si="48"/>
        <v>2.0554618835449219</v>
      </c>
      <c r="L203">
        <f>VLOOKUP(D203,[1]Sheet1!$A:$E,5,0)</f>
        <v>33.060886383056641</v>
      </c>
      <c r="M203" s="5">
        <f t="shared" si="49"/>
        <v>-0.34210205078125</v>
      </c>
      <c r="N203" s="5">
        <f t="shared" si="50"/>
        <v>-0.41720199584960938</v>
      </c>
      <c r="O203" s="5" t="str">
        <f t="shared" si="51"/>
        <v>sim</v>
      </c>
      <c r="P203" s="5">
        <f t="shared" si="52"/>
        <v>2.0554618835449219</v>
      </c>
      <c r="Q203" s="3">
        <f t="shared" si="53"/>
        <v>6.2172013772695545E-2</v>
      </c>
    </row>
    <row r="204" spans="1:17">
      <c r="A204" s="2">
        <v>45586</v>
      </c>
      <c r="B204" s="12">
        <f t="shared" si="43"/>
        <v>5</v>
      </c>
      <c r="C204" s="2">
        <f t="shared" si="44"/>
        <v>45586</v>
      </c>
      <c r="D204" s="2">
        <v>45589</v>
      </c>
      <c r="E204">
        <v>34.715591430664063</v>
      </c>
      <c r="F204">
        <f>VLOOKUP(A204,[1]Sheet1!$A:$E,5,0)</f>
        <v>33.607883453369141</v>
      </c>
      <c r="G204">
        <f t="shared" si="45"/>
        <v>1.1077079772949219</v>
      </c>
      <c r="H204">
        <f t="shared" si="46"/>
        <v>-0.32448577880859375</v>
      </c>
      <c r="I204" s="5" t="str">
        <f t="shared" si="47"/>
        <v>não</v>
      </c>
      <c r="J204">
        <f t="shared" si="48"/>
        <v>1.4321937561035156</v>
      </c>
      <c r="L204">
        <f>VLOOKUP(D204,[1]Sheet1!$A:$E,5,0)</f>
        <v>33.283397674560547</v>
      </c>
      <c r="M204" s="5">
        <f t="shared" si="49"/>
        <v>-0.4007568359375</v>
      </c>
      <c r="N204" s="5">
        <f t="shared" si="50"/>
        <v>0.22251129150390625</v>
      </c>
      <c r="O204" s="5" t="str">
        <f t="shared" si="51"/>
        <v>não</v>
      </c>
      <c r="P204" s="5">
        <f t="shared" si="52"/>
        <v>1.4321937561035156</v>
      </c>
      <c r="Q204" s="3">
        <f t="shared" si="53"/>
        <v>4.3030275037039933E-2</v>
      </c>
    </row>
    <row r="205" spans="1:17">
      <c r="A205" s="2">
        <v>45589</v>
      </c>
      <c r="B205" s="12">
        <f t="shared" si="43"/>
        <v>6</v>
      </c>
      <c r="C205" s="2">
        <f t="shared" si="44"/>
        <v>45589</v>
      </c>
      <c r="D205" s="2">
        <v>45590</v>
      </c>
      <c r="E205">
        <v>34.798473358154297</v>
      </c>
      <c r="F205">
        <f>VLOOKUP(A205,[1]Sheet1!$A:$E,5,0)</f>
        <v>33.283397674560547</v>
      </c>
      <c r="G205">
        <f t="shared" si="45"/>
        <v>1.51507568359375</v>
      </c>
      <c r="H205">
        <f t="shared" si="46"/>
        <v>0.23177337646484375</v>
      </c>
      <c r="I205" s="5" t="str">
        <f t="shared" si="47"/>
        <v>sim</v>
      </c>
      <c r="J205">
        <f t="shared" si="48"/>
        <v>1.2833023071289063</v>
      </c>
      <c r="L205">
        <f>VLOOKUP(D205,[1]Sheet1!$A:$E,5,0)</f>
        <v>33.515171051025391</v>
      </c>
      <c r="M205" s="5">
        <f t="shared" si="49"/>
        <v>8.2881927490234375E-2</v>
      </c>
      <c r="N205" s="5">
        <f t="shared" si="50"/>
        <v>0.23177337646484375</v>
      </c>
      <c r="O205" s="5" t="str">
        <f t="shared" si="51"/>
        <v>sim</v>
      </c>
      <c r="P205" s="5">
        <f t="shared" si="52"/>
        <v>1.2833023071289063</v>
      </c>
      <c r="Q205" s="3">
        <f t="shared" si="53"/>
        <v>3.8290191184617184E-2</v>
      </c>
    </row>
    <row r="206" spans="1:17">
      <c r="A206" s="2">
        <v>45590</v>
      </c>
      <c r="B206" s="12">
        <f t="shared" si="43"/>
        <v>2</v>
      </c>
      <c r="C206" s="2">
        <f t="shared" si="44"/>
        <v>45590</v>
      </c>
      <c r="D206" s="2">
        <v>45593</v>
      </c>
      <c r="E206">
        <v>35.110923767089837</v>
      </c>
      <c r="F206">
        <f>VLOOKUP(A206,[1]Sheet1!$A:$E,5,0)</f>
        <v>33.515171051025391</v>
      </c>
      <c r="G206">
        <f t="shared" si="45"/>
        <v>1.595752716064446</v>
      </c>
      <c r="H206">
        <f t="shared" si="46"/>
        <v>-5.562591552734375E-2</v>
      </c>
      <c r="I206" s="5" t="str">
        <f t="shared" si="47"/>
        <v>não</v>
      </c>
      <c r="J206">
        <f t="shared" si="48"/>
        <v>1.6513786315917898</v>
      </c>
      <c r="L206">
        <f>VLOOKUP(D206,[1]Sheet1!$A:$E,5,0)</f>
        <v>33.459545135498047</v>
      </c>
      <c r="M206" s="5">
        <f t="shared" si="49"/>
        <v>0.31245040893553977</v>
      </c>
      <c r="N206" s="5">
        <f t="shared" si="50"/>
        <v>-5.562591552734375E-2</v>
      </c>
      <c r="O206" s="5" t="str">
        <f t="shared" si="51"/>
        <v>não</v>
      </c>
      <c r="P206" s="5">
        <f t="shared" si="52"/>
        <v>1.6513786315917898</v>
      </c>
      <c r="Q206" s="3">
        <f t="shared" si="53"/>
        <v>4.9354485391368996E-2</v>
      </c>
    </row>
    <row r="207" spans="1:17">
      <c r="A207" s="2">
        <v>45593</v>
      </c>
      <c r="B207" s="12">
        <f t="shared" si="43"/>
        <v>3</v>
      </c>
      <c r="C207" s="2">
        <f t="shared" si="44"/>
        <v>45593</v>
      </c>
      <c r="D207" s="2">
        <v>45594</v>
      </c>
      <c r="E207">
        <v>34.767807006835938</v>
      </c>
      <c r="F207">
        <f>VLOOKUP(A207,[1]Sheet1!$A:$E,5,0)</f>
        <v>33.459545135498047</v>
      </c>
      <c r="G207">
        <f t="shared" si="45"/>
        <v>1.3082618713378906</v>
      </c>
      <c r="H207">
        <f t="shared" si="46"/>
        <v>-7.4169158935546875E-2</v>
      </c>
      <c r="I207" s="5" t="str">
        <f t="shared" si="47"/>
        <v>não</v>
      </c>
      <c r="J207">
        <f t="shared" si="48"/>
        <v>1.3824310302734375</v>
      </c>
      <c r="L207">
        <f>VLOOKUP(D207,[1]Sheet1!$A:$E,5,0)</f>
        <v>33.3853759765625</v>
      </c>
      <c r="M207" s="5">
        <f t="shared" si="49"/>
        <v>-0.34311676025389914</v>
      </c>
      <c r="N207" s="5">
        <f t="shared" si="50"/>
        <v>-7.4169158935546875E-2</v>
      </c>
      <c r="O207" s="5" t="str">
        <f t="shared" si="51"/>
        <v>sim</v>
      </c>
      <c r="P207" s="5">
        <f t="shared" si="52"/>
        <v>1.3824310302734375</v>
      </c>
      <c r="Q207" s="3">
        <f t="shared" si="53"/>
        <v>4.1408281016333204E-2</v>
      </c>
    </row>
    <row r="208" spans="1:17">
      <c r="A208" s="2">
        <v>45594</v>
      </c>
      <c r="B208" s="12">
        <f t="shared" si="43"/>
        <v>4</v>
      </c>
      <c r="C208" s="2">
        <f t="shared" si="44"/>
        <v>45594</v>
      </c>
      <c r="D208" s="2">
        <v>45595</v>
      </c>
      <c r="E208">
        <v>33.981094360351562</v>
      </c>
      <c r="F208">
        <f>VLOOKUP(A208,[1]Sheet1!$A:$E,5,0)</f>
        <v>33.3853759765625</v>
      </c>
      <c r="G208">
        <f t="shared" si="45"/>
        <v>0.5957183837890625</v>
      </c>
      <c r="H208">
        <f t="shared" si="46"/>
        <v>-0.14833831787108664</v>
      </c>
      <c r="I208" s="5" t="str">
        <f t="shared" si="47"/>
        <v>não</v>
      </c>
      <c r="J208">
        <f t="shared" si="48"/>
        <v>0.74405670166014914</v>
      </c>
      <c r="L208">
        <f>VLOOKUP(D208,[1]Sheet1!$A:$E,5,0)</f>
        <v>33.237037658691413</v>
      </c>
      <c r="M208" s="5">
        <f t="shared" si="49"/>
        <v>-0.786712646484375</v>
      </c>
      <c r="N208" s="5">
        <f t="shared" si="50"/>
        <v>-0.14833831787108664</v>
      </c>
      <c r="O208" s="5" t="str">
        <f t="shared" si="51"/>
        <v>sim</v>
      </c>
      <c r="P208" s="5">
        <f t="shared" si="52"/>
        <v>0.74405670166014914</v>
      </c>
      <c r="Q208" s="3">
        <f t="shared" si="53"/>
        <v>2.2386372374722852E-2</v>
      </c>
    </row>
    <row r="209" spans="1:17">
      <c r="A209" s="2">
        <v>45593</v>
      </c>
      <c r="B209" s="12">
        <f t="shared" si="43"/>
        <v>5</v>
      </c>
      <c r="C209" s="2">
        <f t="shared" si="44"/>
        <v>45593</v>
      </c>
      <c r="D209" s="2">
        <v>45596</v>
      </c>
      <c r="E209">
        <v>33.902275085449219</v>
      </c>
      <c r="F209">
        <f>VLOOKUP(A209,[1]Sheet1!$A:$E,5,0)</f>
        <v>33.459545135498047</v>
      </c>
      <c r="G209">
        <f t="shared" si="45"/>
        <v>0.44272994995117188</v>
      </c>
      <c r="H209">
        <f t="shared" si="46"/>
        <v>-0.16688156127929688</v>
      </c>
      <c r="I209" s="5" t="str">
        <f t="shared" si="47"/>
        <v>não</v>
      </c>
      <c r="J209">
        <f t="shared" si="48"/>
        <v>0.60961151123046875</v>
      </c>
      <c r="L209">
        <f>VLOOKUP(D209,[1]Sheet1!$A:$E,5,0)</f>
        <v>33.29266357421875</v>
      </c>
      <c r="M209" s="5">
        <f t="shared" si="49"/>
        <v>-7.881927490234375E-2</v>
      </c>
      <c r="N209" s="5">
        <f t="shared" si="50"/>
        <v>5.5625915527336645E-2</v>
      </c>
      <c r="O209" s="5" t="str">
        <f t="shared" si="51"/>
        <v>não</v>
      </c>
      <c r="P209" s="5">
        <f t="shared" si="52"/>
        <v>0.60961151123046875</v>
      </c>
      <c r="Q209" s="3">
        <f t="shared" si="53"/>
        <v>1.8310686072668059E-2</v>
      </c>
    </row>
    <row r="210" spans="1:17">
      <c r="A210" s="2">
        <v>45596</v>
      </c>
      <c r="B210" s="12">
        <f t="shared" si="43"/>
        <v>6</v>
      </c>
      <c r="C210" s="2">
        <f t="shared" si="44"/>
        <v>45596</v>
      </c>
      <c r="D210" s="2">
        <v>45597</v>
      </c>
      <c r="E210">
        <v>33.804740905761719</v>
      </c>
      <c r="F210">
        <f>VLOOKUP(A210,[1]Sheet1!$A:$E,5,0)</f>
        <v>33.29266357421875</v>
      </c>
      <c r="G210">
        <f t="shared" si="45"/>
        <v>0.51207733154296875</v>
      </c>
      <c r="H210">
        <f t="shared" si="46"/>
        <v>-0.45428466796875</v>
      </c>
      <c r="I210" s="5" t="str">
        <f t="shared" si="47"/>
        <v>não</v>
      </c>
      <c r="J210">
        <f t="shared" si="48"/>
        <v>0.96636199951171875</v>
      </c>
      <c r="L210">
        <f>VLOOKUP(D210,[1]Sheet1!$A:$E,5,0)</f>
        <v>32.83837890625</v>
      </c>
      <c r="M210" s="5">
        <f t="shared" si="49"/>
        <v>-9.75341796875E-2</v>
      </c>
      <c r="N210" s="5">
        <f t="shared" si="50"/>
        <v>-0.45428466796875</v>
      </c>
      <c r="O210" s="5" t="str">
        <f t="shared" si="51"/>
        <v>sim</v>
      </c>
      <c r="P210" s="5">
        <f t="shared" si="52"/>
        <v>0.96636199951171875</v>
      </c>
      <c r="Q210" s="3">
        <f t="shared" si="53"/>
        <v>2.9427822922397429E-2</v>
      </c>
    </row>
    <row r="211" spans="1:17">
      <c r="A211" s="2">
        <v>45597</v>
      </c>
      <c r="B211" s="12">
        <f t="shared" si="43"/>
        <v>2</v>
      </c>
      <c r="C211" s="2">
        <f t="shared" si="44"/>
        <v>45597</v>
      </c>
      <c r="D211" s="2">
        <v>45600</v>
      </c>
      <c r="E211">
        <v>33.643222808837891</v>
      </c>
      <c r="F211">
        <f>VLOOKUP(A211,[1]Sheet1!$A:$E,5,0)</f>
        <v>32.83837890625</v>
      </c>
      <c r="G211">
        <f t="shared" si="45"/>
        <v>0.80484390258789063</v>
      </c>
      <c r="H211">
        <f t="shared" si="46"/>
        <v>7.4169158935546875E-2</v>
      </c>
      <c r="I211" s="5" t="str">
        <f t="shared" si="47"/>
        <v>sim</v>
      </c>
      <c r="J211">
        <f t="shared" si="48"/>
        <v>0.73067474365234375</v>
      </c>
      <c r="L211">
        <f>VLOOKUP(D211,[1]Sheet1!$A:$E,5,0)</f>
        <v>32.912548065185547</v>
      </c>
      <c r="M211" s="5">
        <f t="shared" si="49"/>
        <v>-0.16151809692382813</v>
      </c>
      <c r="N211" s="5">
        <f t="shared" si="50"/>
        <v>7.4169158935546875E-2</v>
      </c>
      <c r="O211" s="5" t="str">
        <f t="shared" si="51"/>
        <v>não</v>
      </c>
      <c r="P211" s="5">
        <f t="shared" si="52"/>
        <v>0.73067474365234375</v>
      </c>
      <c r="Q211" s="3">
        <f t="shared" si="53"/>
        <v>2.2200491502669228E-2</v>
      </c>
    </row>
    <row r="212" spans="1:17">
      <c r="A212" s="2">
        <v>45600</v>
      </c>
      <c r="B212" s="12">
        <f t="shared" si="43"/>
        <v>3</v>
      </c>
      <c r="C212" s="2">
        <f t="shared" si="44"/>
        <v>45600</v>
      </c>
      <c r="D212" s="2">
        <v>45601</v>
      </c>
      <c r="E212">
        <v>33.577041625976563</v>
      </c>
      <c r="F212">
        <f>VLOOKUP(A212,[1]Sheet1!$A:$E,5,0)</f>
        <v>32.912548065185547</v>
      </c>
      <c r="G212">
        <f t="shared" si="45"/>
        <v>0.66449356079101563</v>
      </c>
      <c r="H212">
        <f t="shared" si="46"/>
        <v>-0.10198211669921875</v>
      </c>
      <c r="I212" s="5" t="str">
        <f t="shared" si="47"/>
        <v>não</v>
      </c>
      <c r="J212">
        <f t="shared" si="48"/>
        <v>0.76647567749023438</v>
      </c>
      <c r="L212">
        <f>VLOOKUP(D212,[1]Sheet1!$A:$E,5,0)</f>
        <v>32.810565948486328</v>
      </c>
      <c r="M212" s="5">
        <f t="shared" si="49"/>
        <v>-6.6181182861328125E-2</v>
      </c>
      <c r="N212" s="5">
        <f t="shared" si="50"/>
        <v>-0.10198211669921875</v>
      </c>
      <c r="O212" s="5" t="str">
        <f t="shared" si="51"/>
        <v>sim</v>
      </c>
      <c r="P212" s="5">
        <f t="shared" si="52"/>
        <v>0.76647567749023438</v>
      </c>
      <c r="Q212" s="3">
        <f t="shared" si="53"/>
        <v>2.3360635677349473E-2</v>
      </c>
    </row>
    <row r="213" spans="1:17">
      <c r="A213" s="2">
        <v>45601</v>
      </c>
      <c r="B213" s="12">
        <f t="shared" si="43"/>
        <v>4</v>
      </c>
      <c r="C213" s="2">
        <f>IF(B213=2,D213-3,D213-1)</f>
        <v>45601</v>
      </c>
      <c r="D213" s="2">
        <v>45602</v>
      </c>
      <c r="E213">
        <v>33.335968017578118</v>
      </c>
      <c r="F213">
        <f>VLOOKUP(A213,[1]Sheet1!$A:$E,5,0)</f>
        <v>32.810565948486328</v>
      </c>
      <c r="G213">
        <f t="shared" si="45"/>
        <v>0.52540206909178977</v>
      </c>
      <c r="H213">
        <f t="shared" si="46"/>
        <v>9.273529052734375E-3</v>
      </c>
      <c r="I213" s="5" t="str">
        <f t="shared" si="47"/>
        <v>sim</v>
      </c>
      <c r="J213">
        <f t="shared" si="48"/>
        <v>0.51612854003905539</v>
      </c>
      <c r="L213">
        <f>VLOOKUP(D213,[1]Sheet1!$A:$E,5,0)</f>
        <v>32.819839477539063</v>
      </c>
      <c r="M213" s="5">
        <f t="shared" si="49"/>
        <v>-0.24107360839844461</v>
      </c>
      <c r="N213" s="5">
        <f t="shared" si="50"/>
        <v>9.273529052734375E-3</v>
      </c>
      <c r="O213" s="5" t="str">
        <f t="shared" si="51"/>
        <v>não</v>
      </c>
      <c r="P213" s="5">
        <f t="shared" si="52"/>
        <v>0.51612854003905539</v>
      </c>
      <c r="Q213" s="3">
        <f t="shared" si="53"/>
        <v>1.5726114089993581E-2</v>
      </c>
    </row>
    <row r="214" spans="1:17">
      <c r="A214" s="2">
        <v>45602</v>
      </c>
      <c r="B214" s="12">
        <f t="shared" si="43"/>
        <v>5</v>
      </c>
      <c r="C214" s="2">
        <f t="shared" si="44"/>
        <v>45602</v>
      </c>
      <c r="D214" s="2">
        <v>45603</v>
      </c>
      <c r="E214">
        <v>33.258758544921882</v>
      </c>
      <c r="F214">
        <f>VLOOKUP(A214,[1]Sheet1!$A:$E,5,0)</f>
        <v>32.819839477539063</v>
      </c>
      <c r="G214">
        <f t="shared" si="45"/>
        <v>0.43891906738281961</v>
      </c>
      <c r="H214">
        <f t="shared" si="46"/>
        <v>0.10197830200196023</v>
      </c>
      <c r="I214" s="5" t="str">
        <f t="shared" si="47"/>
        <v>sim</v>
      </c>
      <c r="J214">
        <f t="shared" si="48"/>
        <v>0.33694076538085938</v>
      </c>
      <c r="L214">
        <f>VLOOKUP(D214,[1]Sheet1!$A:$E,5,0)</f>
        <v>32.921817779541023</v>
      </c>
      <c r="M214" s="5">
        <f t="shared" si="49"/>
        <v>-7.7209472656235789E-2</v>
      </c>
      <c r="N214" s="5">
        <f t="shared" si="50"/>
        <v>0.10197830200196023</v>
      </c>
      <c r="O214" s="5" t="str">
        <f t="shared" si="51"/>
        <v>não</v>
      </c>
      <c r="P214" s="5">
        <f t="shared" si="52"/>
        <v>0.33694076538085938</v>
      </c>
      <c r="Q214" s="3">
        <f t="shared" si="53"/>
        <v>1.0234573547462045E-2</v>
      </c>
    </row>
    <row r="215" spans="1:17">
      <c r="A215" s="2">
        <v>45603</v>
      </c>
      <c r="B215" s="12">
        <f t="shared" si="43"/>
        <v>6</v>
      </c>
      <c r="C215" s="2">
        <f t="shared" si="44"/>
        <v>45603</v>
      </c>
      <c r="D215" s="2">
        <v>45604</v>
      </c>
      <c r="E215">
        <v>33.513763427734382</v>
      </c>
      <c r="F215">
        <f>VLOOKUP(A215,[1]Sheet1!$A:$E,5,0)</f>
        <v>32.921817779541023</v>
      </c>
      <c r="G215">
        <f t="shared" si="45"/>
        <v>0.59194564819335938</v>
      </c>
      <c r="H215">
        <f t="shared" si="46"/>
        <v>0.62117004394530539</v>
      </c>
      <c r="I215" s="5" t="str">
        <f t="shared" si="47"/>
        <v>sim</v>
      </c>
      <c r="J215">
        <f t="shared" si="48"/>
        <v>-2.922439575194602E-2</v>
      </c>
      <c r="L215">
        <f>VLOOKUP(D215,[1]Sheet1!$A:$E,5,0)</f>
        <v>33.542987823486328</v>
      </c>
      <c r="M215" s="5">
        <f t="shared" si="49"/>
        <v>0.2550048828125</v>
      </c>
      <c r="N215" s="5">
        <f t="shared" si="50"/>
        <v>0.62117004394530539</v>
      </c>
      <c r="O215" s="5" t="str">
        <f t="shared" si="51"/>
        <v>sim</v>
      </c>
      <c r="P215" s="5">
        <f t="shared" si="52"/>
        <v>-2.922439575194602E-2</v>
      </c>
      <c r="Q215" s="3">
        <f t="shared" si="53"/>
        <v>-8.7125201564430821E-4</v>
      </c>
    </row>
    <row r="216" spans="1:17">
      <c r="A216" s="2">
        <v>45604</v>
      </c>
      <c r="B216" s="12">
        <f t="shared" si="43"/>
        <v>2</v>
      </c>
      <c r="C216" s="2">
        <f t="shared" si="44"/>
        <v>45604</v>
      </c>
      <c r="D216" s="2">
        <v>45607</v>
      </c>
      <c r="E216">
        <v>33.992763519287109</v>
      </c>
      <c r="F216">
        <f>VLOOKUP(A216,[1]Sheet1!$A:$E,5,0)</f>
        <v>33.542987823486328</v>
      </c>
      <c r="G216">
        <f t="shared" si="45"/>
        <v>0.44977569580078125</v>
      </c>
      <c r="H216">
        <f t="shared" si="46"/>
        <v>6.48956298828125E-2</v>
      </c>
      <c r="I216" s="5" t="str">
        <f t="shared" si="47"/>
        <v>sim</v>
      </c>
      <c r="J216">
        <f t="shared" si="48"/>
        <v>0.38488006591796875</v>
      </c>
      <c r="L216">
        <f>VLOOKUP(D216,[1]Sheet1!$A:$E,5,0)</f>
        <v>33.607883453369141</v>
      </c>
      <c r="M216" s="5">
        <f t="shared" si="49"/>
        <v>0.47900009155272727</v>
      </c>
      <c r="N216" s="5">
        <f t="shared" si="50"/>
        <v>6.48956298828125E-2</v>
      </c>
      <c r="O216" s="5" t="str">
        <f t="shared" si="51"/>
        <v>sim</v>
      </c>
      <c r="P216" s="5">
        <f t="shared" si="52"/>
        <v>0.38488006591796875</v>
      </c>
      <c r="Q216" s="3">
        <f t="shared" si="53"/>
        <v>1.1452076904872266E-2</v>
      </c>
    </row>
    <row r="217" spans="1:17">
      <c r="A217" s="2">
        <v>45607</v>
      </c>
      <c r="B217" s="12">
        <f t="shared" si="43"/>
        <v>3</v>
      </c>
      <c r="C217" s="2">
        <f t="shared" si="44"/>
        <v>45607</v>
      </c>
      <c r="D217" s="2">
        <v>45608</v>
      </c>
      <c r="E217">
        <v>34.067676544189453</v>
      </c>
      <c r="F217">
        <f>VLOOKUP(A217,[1]Sheet1!$A:$E,5,0)</f>
        <v>33.607883453369141</v>
      </c>
      <c r="G217">
        <f t="shared" si="45"/>
        <v>0.4597930908203125</v>
      </c>
      <c r="H217">
        <f t="shared" si="46"/>
        <v>0.63043594360352273</v>
      </c>
      <c r="I217" s="5" t="str">
        <f t="shared" si="47"/>
        <v>sim</v>
      </c>
      <c r="J217">
        <f t="shared" si="48"/>
        <v>-0.17064285278321023</v>
      </c>
      <c r="L217">
        <f>VLOOKUP(D217,[1]Sheet1!$A:$E,5,0)</f>
        <v>34.238319396972663</v>
      </c>
      <c r="M217" s="5">
        <f t="shared" si="49"/>
        <v>7.491302490234375E-2</v>
      </c>
      <c r="N217" s="5">
        <f t="shared" si="50"/>
        <v>0.63043594360352273</v>
      </c>
      <c r="O217" s="5" t="str">
        <f t="shared" si="51"/>
        <v>sim</v>
      </c>
      <c r="P217" s="5">
        <f t="shared" si="52"/>
        <v>-0.17064285278321023</v>
      </c>
      <c r="Q217" s="3">
        <f t="shared" si="53"/>
        <v>-4.9839728055781629E-3</v>
      </c>
    </row>
    <row r="218" spans="1:17">
      <c r="A218" s="2">
        <v>45608</v>
      </c>
      <c r="B218" s="12">
        <f t="shared" si="43"/>
        <v>4</v>
      </c>
      <c r="C218" s="2">
        <f>IF(B218=2,D218-3,D218-1)</f>
        <v>45608</v>
      </c>
      <c r="D218" s="2">
        <v>45609</v>
      </c>
      <c r="E218">
        <v>34.660636901855469</v>
      </c>
      <c r="F218">
        <f>VLOOKUP(A218,[1]Sheet1!$A:$E,5,0)</f>
        <v>34.238319396972663</v>
      </c>
      <c r="G218">
        <f t="shared" si="45"/>
        <v>0.42231750488280539</v>
      </c>
      <c r="H218">
        <f t="shared" si="46"/>
        <v>-4.635238647461648E-2</v>
      </c>
      <c r="I218" s="5" t="str">
        <f t="shared" si="47"/>
        <v>não</v>
      </c>
      <c r="J218">
        <f t="shared" si="48"/>
        <v>0.46866989135742188</v>
      </c>
      <c r="L218">
        <f>VLOOKUP(D218,[1]Sheet1!$A:$E,5,0)</f>
        <v>34.191967010498047</v>
      </c>
      <c r="M218" s="5">
        <f t="shared" si="49"/>
        <v>0.59296035766601563</v>
      </c>
      <c r="N218" s="5">
        <f t="shared" si="50"/>
        <v>-4.635238647461648E-2</v>
      </c>
      <c r="O218" s="5" t="str">
        <f t="shared" si="51"/>
        <v>não</v>
      </c>
      <c r="P218" s="5">
        <f t="shared" si="52"/>
        <v>0.46866989135742188</v>
      </c>
      <c r="Q218" s="3">
        <f t="shared" si="53"/>
        <v>1.3707017534660304E-2</v>
      </c>
    </row>
    <row r="219" spans="1:17">
      <c r="A219" s="2">
        <v>45481</v>
      </c>
      <c r="B219" s="12">
        <f t="shared" si="43"/>
        <v>3</v>
      </c>
      <c r="C219" s="2">
        <f t="shared" si="44"/>
        <v>45481</v>
      </c>
      <c r="D219" s="2">
        <v>45482</v>
      </c>
      <c r="E219">
        <v>36.203361511230469</v>
      </c>
      <c r="F219">
        <f>VLOOKUP(A219,[1]Sheet1!$A:$E,5,0)</f>
        <v>34.652076721191413</v>
      </c>
      <c r="G219">
        <f t="shared" si="45"/>
        <v>1.5512847900390554</v>
      </c>
      <c r="H219">
        <f t="shared" si="46"/>
        <v>-9.0103149414133554E-3</v>
      </c>
      <c r="I219" s="5" t="str">
        <f t="shared" si="47"/>
        <v>não</v>
      </c>
      <c r="J219">
        <f t="shared" si="48"/>
        <v>1.5602951049804687</v>
      </c>
      <c r="L219">
        <f>VLOOKUP(D219,[1]Sheet1!$A:$E,5,0)</f>
        <v>34.64306640625</v>
      </c>
      <c r="M219" s="5">
        <f t="shared" si="49"/>
        <v>1.542724609375</v>
      </c>
      <c r="N219" s="5">
        <f t="shared" si="50"/>
        <v>0.45109939575195313</v>
      </c>
      <c r="O219" s="5" t="str">
        <f t="shared" si="51"/>
        <v>sim</v>
      </c>
      <c r="P219" s="5">
        <f t="shared" si="52"/>
        <v>1.5602951049804687</v>
      </c>
      <c r="Q219" s="3">
        <f t="shared" si="53"/>
        <v>4.5039174266022108E-2</v>
      </c>
    </row>
    <row r="220" spans="1:17">
      <c r="A220" s="2">
        <v>45482</v>
      </c>
      <c r="B220" s="12">
        <f t="shared" si="43"/>
        <v>4</v>
      </c>
      <c r="C220" s="2">
        <f t="shared" si="44"/>
        <v>45482</v>
      </c>
      <c r="D220" s="2">
        <v>45483</v>
      </c>
      <c r="E220">
        <v>36.494842529296882</v>
      </c>
      <c r="F220">
        <f>VLOOKUP(A220,[1]Sheet1!$A:$E,5,0)</f>
        <v>34.64306640625</v>
      </c>
      <c r="G220">
        <f t="shared" si="45"/>
        <v>1.8517761230468821</v>
      </c>
      <c r="H220">
        <f t="shared" si="46"/>
        <v>-0.32453155517578125</v>
      </c>
      <c r="I220" s="5" t="str">
        <f t="shared" si="47"/>
        <v>não</v>
      </c>
      <c r="J220">
        <f t="shared" si="48"/>
        <v>2.1763076782226634</v>
      </c>
      <c r="L220">
        <f>VLOOKUP(D220,[1]Sheet1!$A:$E,5,0)</f>
        <v>34.318534851074219</v>
      </c>
      <c r="M220" s="5">
        <f t="shared" si="49"/>
        <v>0.29148101806641336</v>
      </c>
      <c r="N220" s="5">
        <f t="shared" si="50"/>
        <v>-0.32453155517578125</v>
      </c>
      <c r="O220" s="5" t="str">
        <f t="shared" si="51"/>
        <v>não</v>
      </c>
      <c r="P220" s="5">
        <f t="shared" si="52"/>
        <v>2.1763076782226634</v>
      </c>
      <c r="Q220" s="3">
        <f t="shared" si="53"/>
        <v>6.3414935622012392E-2</v>
      </c>
    </row>
    <row r="221" spans="1:17">
      <c r="A221" s="2">
        <v>45483</v>
      </c>
      <c r="B221" s="12">
        <f t="shared" si="43"/>
        <v>5</v>
      </c>
      <c r="C221" s="2">
        <f t="shared" si="44"/>
        <v>45483</v>
      </c>
      <c r="D221" s="2">
        <v>45484</v>
      </c>
      <c r="E221">
        <v>36.230915069580078</v>
      </c>
      <c r="F221">
        <f>VLOOKUP(A221,[1]Sheet1!$A:$E,5,0)</f>
        <v>34.318534851074219</v>
      </c>
      <c r="G221">
        <f t="shared" si="45"/>
        <v>1.9123802185058594</v>
      </c>
      <c r="H221">
        <f t="shared" si="46"/>
        <v>0.23438262939453125</v>
      </c>
      <c r="I221" s="5" t="str">
        <f t="shared" si="47"/>
        <v>sim</v>
      </c>
      <c r="J221">
        <f t="shared" si="48"/>
        <v>1.6779975891113281</v>
      </c>
      <c r="L221">
        <f>VLOOKUP(D221,[1]Sheet1!$A:$E,5,0)</f>
        <v>34.55291748046875</v>
      </c>
      <c r="M221" s="5">
        <f t="shared" si="49"/>
        <v>-0.26392745971680398</v>
      </c>
      <c r="N221" s="5">
        <f t="shared" si="50"/>
        <v>0.23438262939453125</v>
      </c>
      <c r="O221" s="5" t="str">
        <f t="shared" si="51"/>
        <v>não</v>
      </c>
      <c r="P221" s="5">
        <f t="shared" si="52"/>
        <v>1.6779975891113281</v>
      </c>
      <c r="Q221" s="3">
        <f t="shared" si="53"/>
        <v>4.8563123217014281E-2</v>
      </c>
    </row>
    <row r="222" spans="1:17">
      <c r="A222" s="2">
        <v>45484</v>
      </c>
      <c r="B222" s="12">
        <f t="shared" si="43"/>
        <v>6</v>
      </c>
      <c r="C222" s="2">
        <f t="shared" si="44"/>
        <v>45484</v>
      </c>
      <c r="D222" s="2">
        <v>45485</v>
      </c>
      <c r="E222">
        <v>36.330478668212891</v>
      </c>
      <c r="F222">
        <f>VLOOKUP(A222,[1]Sheet1!$A:$E,5,0)</f>
        <v>34.55291748046875</v>
      </c>
      <c r="G222">
        <f t="shared" si="45"/>
        <v>1.7775611877441406</v>
      </c>
      <c r="H222">
        <f t="shared" si="46"/>
        <v>-0.16226196289063211</v>
      </c>
      <c r="I222" s="5" t="str">
        <f t="shared" si="47"/>
        <v>não</v>
      </c>
      <c r="J222">
        <f t="shared" si="48"/>
        <v>1.9398231506347727</v>
      </c>
      <c r="L222">
        <f>VLOOKUP(D222,[1]Sheet1!$A:$E,5,0)</f>
        <v>34.390655517578118</v>
      </c>
      <c r="M222" s="5">
        <f t="shared" si="49"/>
        <v>9.95635986328125E-2</v>
      </c>
      <c r="N222" s="5">
        <f t="shared" si="50"/>
        <v>-0.16226196289063211</v>
      </c>
      <c r="O222" s="5" t="str">
        <f t="shared" si="51"/>
        <v>não</v>
      </c>
      <c r="P222" s="5">
        <f t="shared" si="52"/>
        <v>1.9398231506347727</v>
      </c>
      <c r="Q222" s="3">
        <f t="shared" si="53"/>
        <v>5.6405529974363766E-2</v>
      </c>
    </row>
    <row r="223" spans="1:17">
      <c r="A223" s="2">
        <v>45485</v>
      </c>
      <c r="B223" s="12">
        <f t="shared" si="43"/>
        <v>2</v>
      </c>
      <c r="C223" s="2">
        <f t="shared" si="44"/>
        <v>45485</v>
      </c>
      <c r="D223" s="2">
        <v>45488</v>
      </c>
      <c r="E223">
        <v>36.280769348144531</v>
      </c>
      <c r="F223">
        <f>VLOOKUP(A223,[1]Sheet1!$A:$E,5,0)</f>
        <v>34.390655517578118</v>
      </c>
      <c r="G223">
        <f t="shared" si="45"/>
        <v>1.8901138305664134</v>
      </c>
      <c r="H223">
        <f t="shared" si="46"/>
        <v>0.31550979614258523</v>
      </c>
      <c r="I223" s="5" t="str">
        <f t="shared" si="47"/>
        <v>sim</v>
      </c>
      <c r="J223">
        <f t="shared" si="48"/>
        <v>1.5746040344238281</v>
      </c>
      <c r="L223">
        <f>VLOOKUP(D223,[1]Sheet1!$A:$E,5,0)</f>
        <v>34.706165313720703</v>
      </c>
      <c r="M223" s="5">
        <f t="shared" si="49"/>
        <v>-4.9709320068359375E-2</v>
      </c>
      <c r="N223" s="5">
        <f t="shared" si="50"/>
        <v>0.31550979614258523</v>
      </c>
      <c r="O223" s="5" t="str">
        <f t="shared" si="51"/>
        <v>não</v>
      </c>
      <c r="P223" s="5">
        <f t="shared" si="52"/>
        <v>1.5746040344238281</v>
      </c>
      <c r="Q223" s="3">
        <f t="shared" si="53"/>
        <v>4.5369576851560955E-2</v>
      </c>
    </row>
    <row r="224" spans="1:17">
      <c r="A224" s="2">
        <v>45488</v>
      </c>
      <c r="B224" s="12">
        <f t="shared" si="43"/>
        <v>3</v>
      </c>
      <c r="C224" s="2">
        <f t="shared" si="44"/>
        <v>45488</v>
      </c>
      <c r="D224" s="2">
        <v>45489</v>
      </c>
      <c r="E224">
        <v>36.503307342529297</v>
      </c>
      <c r="F224">
        <f>VLOOKUP(A224,[1]Sheet1!$A:$E,5,0)</f>
        <v>34.706165313720703</v>
      </c>
      <c r="G224">
        <f t="shared" si="45"/>
        <v>1.7971420288085938</v>
      </c>
      <c r="H224">
        <f t="shared" si="46"/>
        <v>-9.0145111083984375E-2</v>
      </c>
      <c r="I224" s="5" t="str">
        <f t="shared" si="47"/>
        <v>não</v>
      </c>
      <c r="J224">
        <f t="shared" si="48"/>
        <v>1.8872871398925781</v>
      </c>
      <c r="L224">
        <f>VLOOKUP(D224,[1]Sheet1!$A:$E,5,0)</f>
        <v>34.616020202636719</v>
      </c>
      <c r="M224" s="5">
        <f t="shared" si="49"/>
        <v>0.22253799438476563</v>
      </c>
      <c r="N224" s="5">
        <f t="shared" si="50"/>
        <v>-9.0145111083984375E-2</v>
      </c>
      <c r="O224" s="5" t="str">
        <f t="shared" si="51"/>
        <v>não</v>
      </c>
      <c r="P224" s="5">
        <f t="shared" si="52"/>
        <v>1.8872871398925781</v>
      </c>
      <c r="Q224" s="3">
        <f t="shared" si="53"/>
        <v>5.4520627410219236E-2</v>
      </c>
    </row>
    <row r="225" spans="1:17">
      <c r="A225" s="2">
        <v>45489</v>
      </c>
      <c r="B225" s="12">
        <f t="shared" si="43"/>
        <v>4</v>
      </c>
      <c r="C225" s="2">
        <f t="shared" si="44"/>
        <v>45489</v>
      </c>
      <c r="D225" s="2">
        <v>45490</v>
      </c>
      <c r="E225">
        <v>36.399223327636719</v>
      </c>
      <c r="F225">
        <f>VLOOKUP(A225,[1]Sheet1!$A:$E,5,0)</f>
        <v>34.616020202636719</v>
      </c>
      <c r="G225">
        <f t="shared" si="45"/>
        <v>1.783203125</v>
      </c>
      <c r="H225">
        <f t="shared" si="46"/>
        <v>0.18029022216796875</v>
      </c>
      <c r="I225" s="5" t="str">
        <f t="shared" si="47"/>
        <v>sim</v>
      </c>
      <c r="J225">
        <f t="shared" si="48"/>
        <v>1.6029129028320312</v>
      </c>
      <c r="L225">
        <f>VLOOKUP(D225,[1]Sheet1!$A:$E,5,0)</f>
        <v>34.796310424804688</v>
      </c>
      <c r="M225" s="5">
        <f t="shared" si="49"/>
        <v>-0.10408401489257812</v>
      </c>
      <c r="N225" s="5">
        <f t="shared" si="50"/>
        <v>0.18029022216796875</v>
      </c>
      <c r="O225" s="5" t="str">
        <f t="shared" si="51"/>
        <v>não</v>
      </c>
      <c r="P225" s="5">
        <f t="shared" si="52"/>
        <v>1.6029129028320312</v>
      </c>
      <c r="Q225" s="3">
        <f t="shared" si="53"/>
        <v>4.6065599578321681E-2</v>
      </c>
    </row>
    <row r="226" spans="1:17">
      <c r="A226" s="2">
        <v>45490</v>
      </c>
      <c r="B226" s="12">
        <f t="shared" si="43"/>
        <v>5</v>
      </c>
      <c r="C226" s="2">
        <f t="shared" si="44"/>
        <v>45490</v>
      </c>
      <c r="D226" s="2">
        <v>45491</v>
      </c>
      <c r="E226">
        <v>36.576969146728523</v>
      </c>
      <c r="F226">
        <f>VLOOKUP(A226,[1]Sheet1!$A:$E,5,0)</f>
        <v>34.796310424804688</v>
      </c>
      <c r="G226">
        <f t="shared" si="45"/>
        <v>1.7806587219238352</v>
      </c>
      <c r="H226">
        <f t="shared" si="46"/>
        <v>-6.310272216796875E-2</v>
      </c>
      <c r="I226" s="5" t="str">
        <f t="shared" si="47"/>
        <v>não</v>
      </c>
      <c r="J226">
        <f t="shared" si="48"/>
        <v>1.843761444091804</v>
      </c>
      <c r="L226">
        <f>VLOOKUP(D226,[1]Sheet1!$A:$E,5,0)</f>
        <v>34.733207702636719</v>
      </c>
      <c r="M226" s="5">
        <f t="shared" si="49"/>
        <v>0.17774581909180398</v>
      </c>
      <c r="N226" s="5">
        <f t="shared" si="50"/>
        <v>-6.310272216796875E-2</v>
      </c>
      <c r="O226" s="5" t="str">
        <f t="shared" si="51"/>
        <v>não</v>
      </c>
      <c r="P226" s="5">
        <f t="shared" si="52"/>
        <v>1.843761444091804</v>
      </c>
      <c r="Q226" s="3">
        <f t="shared" si="53"/>
        <v>5.3083534923606734E-2</v>
      </c>
    </row>
    <row r="227" spans="1:17">
      <c r="A227" s="2">
        <v>45491</v>
      </c>
      <c r="B227" s="12">
        <f t="shared" si="43"/>
        <v>6</v>
      </c>
      <c r="C227" s="2">
        <f t="shared" si="44"/>
        <v>45491</v>
      </c>
      <c r="D227" s="2">
        <v>45492</v>
      </c>
      <c r="E227">
        <v>36.541187286376953</v>
      </c>
      <c r="F227">
        <f>VLOOKUP(A227,[1]Sheet1!$A:$E,5,0)</f>
        <v>34.733207702636719</v>
      </c>
      <c r="G227">
        <f t="shared" si="45"/>
        <v>1.8079795837402344</v>
      </c>
      <c r="H227">
        <f t="shared" si="46"/>
        <v>0.14423751831055398</v>
      </c>
      <c r="I227" s="5" t="str">
        <f t="shared" si="47"/>
        <v>sim</v>
      </c>
      <c r="J227">
        <f t="shared" si="48"/>
        <v>1.6637420654296804</v>
      </c>
      <c r="L227">
        <f>VLOOKUP(D227,[1]Sheet1!$A:$E,5,0)</f>
        <v>34.877445220947273</v>
      </c>
      <c r="M227" s="5">
        <f t="shared" si="49"/>
        <v>-3.5781860351569605E-2</v>
      </c>
      <c r="N227" s="5">
        <f t="shared" si="50"/>
        <v>0.14423751831055398</v>
      </c>
      <c r="O227" s="5" t="str">
        <f t="shared" si="51"/>
        <v>não</v>
      </c>
      <c r="P227" s="5">
        <f t="shared" si="52"/>
        <v>1.6637420654296804</v>
      </c>
      <c r="Q227" s="3">
        <f t="shared" si="53"/>
        <v>4.7702521067410242E-2</v>
      </c>
    </row>
    <row r="228" spans="1:17">
      <c r="A228" s="2">
        <v>45492</v>
      </c>
      <c r="B228" s="12">
        <f t="shared" si="43"/>
        <v>2</v>
      </c>
      <c r="C228" s="2">
        <f t="shared" si="44"/>
        <v>45492</v>
      </c>
      <c r="D228" s="2">
        <v>45495</v>
      </c>
      <c r="E228">
        <v>36.673774719238281</v>
      </c>
      <c r="F228">
        <f>VLOOKUP(A228,[1]Sheet1!$A:$E,5,0)</f>
        <v>34.877445220947273</v>
      </c>
      <c r="G228">
        <f t="shared" si="45"/>
        <v>1.7963294982910085</v>
      </c>
      <c r="H228">
        <f t="shared" si="46"/>
        <v>-0.69412994384766336</v>
      </c>
      <c r="I228" s="5" t="str">
        <f t="shared" si="47"/>
        <v>não</v>
      </c>
      <c r="J228">
        <f t="shared" si="48"/>
        <v>2.4904594421386719</v>
      </c>
      <c r="L228">
        <f>VLOOKUP(D228,[1]Sheet1!$A:$E,5,0)</f>
        <v>34.183315277099609</v>
      </c>
      <c r="M228" s="5">
        <f t="shared" si="49"/>
        <v>0.13258743286132813</v>
      </c>
      <c r="N228" s="5">
        <f t="shared" si="50"/>
        <v>-0.69412994384766336</v>
      </c>
      <c r="O228" s="5" t="str">
        <f t="shared" si="51"/>
        <v>não</v>
      </c>
      <c r="P228" s="5">
        <f t="shared" si="52"/>
        <v>2.4904594421386719</v>
      </c>
      <c r="Q228" s="3">
        <f t="shared" si="53"/>
        <v>7.2855994860366868E-2</v>
      </c>
    </row>
    <row r="229" spans="1:17">
      <c r="A229" s="2">
        <v>45495</v>
      </c>
      <c r="B229" s="12">
        <f t="shared" si="43"/>
        <v>3</v>
      </c>
      <c r="C229" s="2">
        <f t="shared" si="44"/>
        <v>45495</v>
      </c>
      <c r="D229" s="2">
        <v>45496</v>
      </c>
      <c r="E229">
        <v>36.166191101074219</v>
      </c>
      <c r="F229">
        <f>VLOOKUP(A229,[1]Sheet1!$A:$E,5,0)</f>
        <v>34.183315277099609</v>
      </c>
      <c r="G229">
        <f t="shared" si="45"/>
        <v>1.9828758239746094</v>
      </c>
      <c r="H229">
        <f t="shared" si="46"/>
        <v>-0.44171142578125</v>
      </c>
      <c r="I229" s="5" t="str">
        <f t="shared" si="47"/>
        <v>não</v>
      </c>
      <c r="J229">
        <f t="shared" si="48"/>
        <v>2.4245872497558594</v>
      </c>
      <c r="L229">
        <f>VLOOKUP(D229,[1]Sheet1!$A:$E,5,0)</f>
        <v>33.741603851318359</v>
      </c>
      <c r="M229" s="5">
        <f t="shared" si="49"/>
        <v>-0.5075836181640625</v>
      </c>
      <c r="N229" s="5">
        <f t="shared" si="50"/>
        <v>-0.44171142578125</v>
      </c>
      <c r="O229" s="5" t="str">
        <f t="shared" si="51"/>
        <v>sim</v>
      </c>
      <c r="P229" s="5">
        <f t="shared" si="52"/>
        <v>2.4245872497558594</v>
      </c>
      <c r="Q229" s="3">
        <f t="shared" si="53"/>
        <v>7.1857498548075771E-2</v>
      </c>
    </row>
    <row r="230" spans="1:17">
      <c r="A230" s="2">
        <v>45496</v>
      </c>
      <c r="B230" s="12">
        <f t="shared" si="43"/>
        <v>4</v>
      </c>
      <c r="C230" s="2">
        <f t="shared" si="44"/>
        <v>45496</v>
      </c>
      <c r="D230" s="2">
        <v>45497</v>
      </c>
      <c r="E230">
        <v>35.686775207519531</v>
      </c>
      <c r="F230">
        <f>VLOOKUP(A230,[1]Sheet1!$A:$E,5,0)</f>
        <v>33.741603851318359</v>
      </c>
      <c r="G230">
        <f t="shared" si="45"/>
        <v>1.9451713562011719</v>
      </c>
      <c r="H230">
        <f t="shared" si="46"/>
        <v>0.27043914794921875</v>
      </c>
      <c r="I230" s="5" t="str">
        <f t="shared" si="47"/>
        <v>sim</v>
      </c>
      <c r="J230">
        <f t="shared" si="48"/>
        <v>1.6747322082519531</v>
      </c>
      <c r="L230">
        <f>VLOOKUP(D230,[1]Sheet1!$A:$E,5,0)</f>
        <v>34.012042999267578</v>
      </c>
      <c r="M230" s="5">
        <f t="shared" si="49"/>
        <v>-0.4794158935546875</v>
      </c>
      <c r="N230" s="5">
        <f t="shared" si="50"/>
        <v>0.27043914794921875</v>
      </c>
      <c r="O230" s="5" t="str">
        <f t="shared" si="51"/>
        <v>não</v>
      </c>
      <c r="P230" s="5">
        <f t="shared" si="52"/>
        <v>1.6747322082519531</v>
      </c>
      <c r="Q230" s="3">
        <f t="shared" si="53"/>
        <v>4.9239388774382498E-2</v>
      </c>
    </row>
    <row r="231" spans="1:17">
      <c r="A231" s="2">
        <v>45497</v>
      </c>
      <c r="B231" s="12">
        <f t="shared" si="43"/>
        <v>5</v>
      </c>
      <c r="C231" s="2">
        <f t="shared" si="44"/>
        <v>45497</v>
      </c>
      <c r="D231" s="2">
        <v>45498</v>
      </c>
      <c r="E231">
        <v>35.8232421875</v>
      </c>
      <c r="F231">
        <f>VLOOKUP(A231,[1]Sheet1!$A:$E,5,0)</f>
        <v>34.012042999267578</v>
      </c>
      <c r="G231">
        <f t="shared" si="45"/>
        <v>1.8111991882324219</v>
      </c>
      <c r="H231">
        <f t="shared" si="46"/>
        <v>-4.5074462890625E-2</v>
      </c>
      <c r="I231" s="5" t="str">
        <f t="shared" si="47"/>
        <v>não</v>
      </c>
      <c r="J231">
        <f t="shared" si="48"/>
        <v>1.8562736511230469</v>
      </c>
      <c r="L231">
        <f>VLOOKUP(D231,[1]Sheet1!$A:$E,5,0)</f>
        <v>33.966968536376953</v>
      </c>
      <c r="M231" s="5">
        <f t="shared" si="49"/>
        <v>0.13646697998046875</v>
      </c>
      <c r="N231" s="5">
        <f t="shared" si="50"/>
        <v>-4.5074462890625E-2</v>
      </c>
      <c r="O231" s="5" t="str">
        <f t="shared" si="51"/>
        <v>não</v>
      </c>
      <c r="P231" s="5">
        <f t="shared" si="52"/>
        <v>1.8562736511230469</v>
      </c>
      <c r="Q231" s="3">
        <f t="shared" si="53"/>
        <v>5.4649376470999211E-2</v>
      </c>
    </row>
    <row r="232" spans="1:17">
      <c r="A232" s="2">
        <v>45498</v>
      </c>
      <c r="B232" s="12">
        <f t="shared" si="43"/>
        <v>6</v>
      </c>
      <c r="C232" s="2">
        <f t="shared" si="44"/>
        <v>45498</v>
      </c>
      <c r="D232" s="2">
        <v>45499</v>
      </c>
      <c r="E232">
        <v>35.683433532714837</v>
      </c>
      <c r="F232">
        <f>VLOOKUP(A232,[1]Sheet1!$A:$E,5,0)</f>
        <v>33.966968536376953</v>
      </c>
      <c r="G232">
        <f t="shared" si="45"/>
        <v>1.7164649963378835</v>
      </c>
      <c r="H232">
        <f t="shared" si="46"/>
        <v>-3.6056518554680395E-2</v>
      </c>
      <c r="I232" s="5" t="str">
        <f t="shared" si="47"/>
        <v>não</v>
      </c>
      <c r="J232">
        <f t="shared" si="48"/>
        <v>1.7525215148925639</v>
      </c>
      <c r="L232">
        <f>VLOOKUP(D232,[1]Sheet1!$A:$E,5,0)</f>
        <v>33.930912017822273</v>
      </c>
      <c r="M232" s="5">
        <f t="shared" si="49"/>
        <v>-0.13980865478516336</v>
      </c>
      <c r="N232" s="5">
        <f t="shared" si="50"/>
        <v>-3.6056518554680395E-2</v>
      </c>
      <c r="O232" s="5" t="str">
        <f t="shared" si="51"/>
        <v>sim</v>
      </c>
      <c r="P232" s="5">
        <f t="shared" si="52"/>
        <v>1.7525215148925639</v>
      </c>
      <c r="Q232" s="3">
        <f t="shared" si="53"/>
        <v>5.1649702606639369E-2</v>
      </c>
    </row>
    <row r="233" spans="1:17">
      <c r="A233" s="2">
        <v>45499</v>
      </c>
      <c r="B233" s="12">
        <f t="shared" si="43"/>
        <v>2</v>
      </c>
      <c r="C233" s="2">
        <f t="shared" si="44"/>
        <v>45499</v>
      </c>
      <c r="D233" s="2">
        <v>45502</v>
      </c>
      <c r="E233">
        <v>35.799118041992188</v>
      </c>
      <c r="F233">
        <f>VLOOKUP(A233,[1]Sheet1!$A:$E,5,0)</f>
        <v>33.930912017822273</v>
      </c>
      <c r="G233">
        <f t="shared" si="45"/>
        <v>1.8682060241699148</v>
      </c>
      <c r="H233">
        <f t="shared" si="46"/>
        <v>-0.68510818481446023</v>
      </c>
      <c r="I233" s="5" t="str">
        <f t="shared" si="47"/>
        <v>não</v>
      </c>
      <c r="J233">
        <f t="shared" si="48"/>
        <v>2.553314208984375</v>
      </c>
      <c r="L233">
        <f>VLOOKUP(D233,[1]Sheet1!$A:$E,5,0)</f>
        <v>33.245803833007812</v>
      </c>
      <c r="M233" s="5">
        <f t="shared" si="49"/>
        <v>0.11568450927735086</v>
      </c>
      <c r="N233" s="5">
        <f t="shared" si="50"/>
        <v>-0.68510818481446023</v>
      </c>
      <c r="O233" s="5" t="str">
        <f t="shared" si="51"/>
        <v>não</v>
      </c>
      <c r="P233" s="5">
        <f t="shared" si="52"/>
        <v>2.553314208984375</v>
      </c>
      <c r="Q233" s="3">
        <f t="shared" si="53"/>
        <v>7.6801097119190143E-2</v>
      </c>
    </row>
    <row r="234" spans="1:17">
      <c r="A234" s="2">
        <v>45502</v>
      </c>
      <c r="B234" s="12">
        <f t="shared" si="43"/>
        <v>3</v>
      </c>
      <c r="C234" s="2">
        <f t="shared" si="44"/>
        <v>45502</v>
      </c>
      <c r="D234" s="2">
        <v>45503</v>
      </c>
      <c r="E234">
        <v>35.147525787353523</v>
      </c>
      <c r="F234">
        <f>VLOOKUP(A234,[1]Sheet1!$A:$E,5,0)</f>
        <v>33.245803833007812</v>
      </c>
      <c r="G234">
        <f t="shared" si="45"/>
        <v>1.9017219543457102</v>
      </c>
      <c r="H234">
        <f t="shared" si="46"/>
        <v>-0.20733642578125</v>
      </c>
      <c r="I234" s="5" t="str">
        <f t="shared" si="47"/>
        <v>não</v>
      </c>
      <c r="J234">
        <f t="shared" si="48"/>
        <v>2.1090583801269602</v>
      </c>
      <c r="L234">
        <f>VLOOKUP(D234,[1]Sheet1!$A:$E,5,0)</f>
        <v>33.038467407226563</v>
      </c>
      <c r="M234" s="5">
        <f t="shared" si="49"/>
        <v>-0.65159225463866477</v>
      </c>
      <c r="N234" s="5">
        <f t="shared" si="50"/>
        <v>-0.20733642578125</v>
      </c>
      <c r="O234" s="5" t="str">
        <f t="shared" si="51"/>
        <v>sim</v>
      </c>
      <c r="P234" s="5">
        <f t="shared" si="52"/>
        <v>2.1090583801269602</v>
      </c>
      <c r="Q234" s="3">
        <f t="shared" si="53"/>
        <v>6.3836447197476387E-2</v>
      </c>
    </row>
    <row r="236" spans="1:17">
      <c r="A236" s="2"/>
      <c r="B236" s="2"/>
      <c r="C236" s="2"/>
    </row>
    <row r="237" spans="1:17">
      <c r="A237" s="2"/>
      <c r="B237" s="2"/>
      <c r="C237" s="2"/>
    </row>
    <row r="238" spans="1:17">
      <c r="A238" s="2"/>
      <c r="B238" s="2"/>
      <c r="C238" s="2"/>
    </row>
  </sheetData>
  <autoFilter ref="A1:Q235"/>
  <mergeCells count="2">
    <mergeCell ref="Y11:AB13"/>
    <mergeCell ref="Y2:AB4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6"/>
  <sheetViews>
    <sheetView topLeftCell="L15" workbookViewId="0">
      <selection activeCell="P20" sqref="P20"/>
    </sheetView>
  </sheetViews>
  <sheetFormatPr defaultRowHeight="15"/>
  <cols>
    <col min="1" max="1" width="10.7109375" bestFit="1" customWidth="1"/>
    <col min="2" max="4" width="10.7109375" customWidth="1"/>
    <col min="5" max="5" width="18.28515625" bestFit="1" customWidth="1"/>
    <col min="6" max="6" width="12" bestFit="1" customWidth="1"/>
    <col min="7" max="12" width="12" customWidth="1"/>
    <col min="13" max="13" width="18.28515625" bestFit="1" customWidth="1"/>
    <col min="14" max="14" width="22.140625" bestFit="1" customWidth="1"/>
    <col min="15" max="15" width="5.5703125" bestFit="1" customWidth="1"/>
    <col min="16" max="16" width="17.7109375" bestFit="1" customWidth="1"/>
    <col min="17" max="17" width="12.7109375" bestFit="1" customWidth="1"/>
    <col min="18" max="18" width="8.85546875" bestFit="1" customWidth="1"/>
    <col min="19" max="19" width="6.140625" bestFit="1" customWidth="1"/>
    <col min="20" max="20" width="5" bestFit="1" customWidth="1"/>
    <col min="22" max="22" width="14.42578125" bestFit="1" customWidth="1"/>
    <col min="23" max="23" width="7.85546875" bestFit="1" customWidth="1"/>
  </cols>
  <sheetData>
    <row r="1" spans="1:29">
      <c r="A1" t="s">
        <v>21</v>
      </c>
      <c r="B1" t="s">
        <v>30</v>
      </c>
      <c r="C1" t="s">
        <v>32</v>
      </c>
      <c r="D1" t="s">
        <v>31</v>
      </c>
      <c r="E1" s="1" t="s">
        <v>0</v>
      </c>
      <c r="F1" s="1" t="s">
        <v>1</v>
      </c>
      <c r="G1" t="s">
        <v>23</v>
      </c>
      <c r="H1" t="s">
        <v>24</v>
      </c>
      <c r="I1" t="s">
        <v>25</v>
      </c>
      <c r="J1" t="s">
        <v>6</v>
      </c>
      <c r="K1" t="s">
        <v>26</v>
      </c>
      <c r="L1" t="s">
        <v>4</v>
      </c>
      <c r="M1" t="s">
        <v>2</v>
      </c>
      <c r="N1" t="s">
        <v>5</v>
      </c>
      <c r="P1" t="s">
        <v>6</v>
      </c>
      <c r="Q1" t="s">
        <v>3</v>
      </c>
      <c r="R1" t="s">
        <v>4</v>
      </c>
    </row>
    <row r="2" spans="1:29" ht="15" customHeight="1">
      <c r="A2" s="2">
        <v>45293</v>
      </c>
      <c r="B2" s="12">
        <f>WEEKDAY(E2,1)</f>
        <v>3</v>
      </c>
      <c r="C2" s="2">
        <f>IF(B2=2,E2-7,E2-7)</f>
        <v>45293</v>
      </c>
      <c r="D2" s="2">
        <f>IF(B2=7,E2+1,E2)</f>
        <v>45300</v>
      </c>
      <c r="E2" s="2">
        <v>45300</v>
      </c>
      <c r="F2" s="5">
        <v>31.34609413146973</v>
      </c>
      <c r="G2">
        <f>VLOOKUP(A2,[1]Sheet1!$A:$E,5,0)</f>
        <v>30.855398178100589</v>
      </c>
      <c r="H2">
        <f t="shared" ref="H2:H3" si="0">F2-G2</f>
        <v>0.49069595336914063</v>
      </c>
      <c r="I2">
        <f t="shared" ref="I2:I3" si="1">M2-G2</f>
        <v>0.26135063171386008</v>
      </c>
      <c r="J2" s="5" t="str">
        <f t="shared" ref="J2:J3" si="2">IF(AND(H2&lt;0,I2&lt;0),"sim",IF(AND(H2&gt;0,I2&gt;0),"sim","não"))</f>
        <v>sim</v>
      </c>
      <c r="K2">
        <f t="shared" ref="K2:K3" si="3">H2-I2</f>
        <v>0.22934532165528054</v>
      </c>
      <c r="M2">
        <f>VLOOKUP(E2,[1]Sheet1!$A:$E,5,0)</f>
        <v>31.11674880981445</v>
      </c>
      <c r="N2" s="5" t="e">
        <f t="shared" ref="N2:N3" si="4">F2-F1</f>
        <v>#VALUE!</v>
      </c>
      <c r="O2" s="5" t="e">
        <f t="shared" ref="O2:O3" si="5">M2-M1</f>
        <v>#VALUE!</v>
      </c>
      <c r="P2" s="5" t="e">
        <f t="shared" ref="P2:P3" si="6">IF(AND(N2&lt;0,O2&lt;0),"sim",IF(AND(N2&gt;0,O2&gt;0),"sim","não"))</f>
        <v>#VALUE!</v>
      </c>
      <c r="Q2" s="5">
        <f t="shared" ref="Q2:Q3" si="7">F2-M2</f>
        <v>0.22934532165528054</v>
      </c>
      <c r="R2" s="3">
        <f t="shared" ref="R2:R3" si="8">F2/M2-1</f>
        <v>7.3704782931223178E-3</v>
      </c>
      <c r="V2" t="s">
        <v>7</v>
      </c>
      <c r="W2">
        <f>W3+W4</f>
        <v>224</v>
      </c>
      <c r="Z2" s="13" t="s">
        <v>18</v>
      </c>
      <c r="AA2" s="13"/>
      <c r="AB2" s="13"/>
      <c r="AC2" s="13"/>
    </row>
    <row r="3" spans="1:29">
      <c r="A3" s="2">
        <v>45294</v>
      </c>
      <c r="B3" s="12">
        <f t="shared" ref="B3:B25" si="9">WEEKDAY(E3,1)</f>
        <v>4</v>
      </c>
      <c r="C3" s="2">
        <f t="shared" ref="C3:C66" si="10">IF(B3=2,E3-7,E3-7)</f>
        <v>45294</v>
      </c>
      <c r="D3" s="2">
        <f t="shared" ref="D3:D25" si="11">IF(B3=7,E3+1,E3)</f>
        <v>45301</v>
      </c>
      <c r="E3" s="2">
        <v>45301</v>
      </c>
      <c r="F3" s="5">
        <v>31.85769081115723</v>
      </c>
      <c r="G3">
        <f>VLOOKUP(A3,[1]Sheet1!$A:$E,5,0)</f>
        <v>31.819120407104489</v>
      </c>
      <c r="H3">
        <f t="shared" si="0"/>
        <v>3.857040405274148E-2</v>
      </c>
      <c r="I3">
        <f t="shared" si="1"/>
        <v>-0.98822021484375</v>
      </c>
      <c r="J3" s="5" t="str">
        <f t="shared" si="2"/>
        <v>não</v>
      </c>
      <c r="K3">
        <f t="shared" si="3"/>
        <v>1.0267906188964915</v>
      </c>
      <c r="M3">
        <f>VLOOKUP(E3,[1]Sheet1!$A:$E,5,0)</f>
        <v>30.830900192260739</v>
      </c>
      <c r="N3" s="5">
        <f t="shared" si="4"/>
        <v>0.5115966796875</v>
      </c>
      <c r="O3" s="5">
        <f t="shared" si="5"/>
        <v>-0.28584861755371094</v>
      </c>
      <c r="P3" s="5" t="str">
        <f t="shared" si="6"/>
        <v>não</v>
      </c>
      <c r="Q3" s="5">
        <f t="shared" si="7"/>
        <v>1.0267906188964915</v>
      </c>
      <c r="R3" s="3">
        <f t="shared" si="8"/>
        <v>3.3303945473322161E-2</v>
      </c>
      <c r="V3" t="s">
        <v>8</v>
      </c>
      <c r="W3">
        <f>COUNTIF($P$1:$P$226,"sim")</f>
        <v>111</v>
      </c>
      <c r="X3" s="8">
        <f>W3/W2</f>
        <v>0.4955357142857143</v>
      </c>
      <c r="Z3" s="13"/>
      <c r="AA3" s="13"/>
      <c r="AB3" s="13"/>
      <c r="AC3" s="13"/>
    </row>
    <row r="4" spans="1:29">
      <c r="A4" s="2">
        <v>45295</v>
      </c>
      <c r="B4" s="12">
        <f t="shared" si="9"/>
        <v>5</v>
      </c>
      <c r="C4" s="2">
        <f t="shared" si="10"/>
        <v>45295</v>
      </c>
      <c r="D4" s="2">
        <f t="shared" si="11"/>
        <v>45302</v>
      </c>
      <c r="E4" s="2">
        <v>45302</v>
      </c>
      <c r="F4" s="5">
        <v>32.058109283447273</v>
      </c>
      <c r="G4">
        <f>VLOOKUP(A4,[1]Sheet1!$A:$E,5,0)</f>
        <v>31.549606323242191</v>
      </c>
      <c r="H4">
        <f t="shared" ref="H4:H67" si="12">F4-G4</f>
        <v>0.50850296020508168</v>
      </c>
      <c r="I4">
        <f t="shared" ref="I4:I67" si="13">M4-G4</f>
        <v>-0.45735740661621094</v>
      </c>
      <c r="J4" s="5" t="str">
        <f t="shared" ref="J4:J67" si="14">IF(AND(H4&lt;0,I4&lt;0),"sim",IF(AND(H4&gt;0,I4&gt;0),"sim","não"))</f>
        <v>não</v>
      </c>
      <c r="K4">
        <f t="shared" ref="K4:K67" si="15">H4-I4</f>
        <v>0.96586036682129262</v>
      </c>
      <c r="M4">
        <f>VLOOKUP(E4,[1]Sheet1!$A:$E,5,0)</f>
        <v>31.09224891662598</v>
      </c>
      <c r="N4" s="5">
        <f t="shared" ref="N4:N67" si="16">F4-F3</f>
        <v>0.20041847229004262</v>
      </c>
      <c r="O4" s="5">
        <f t="shared" ref="O4:O67" si="17">M4-M3</f>
        <v>0.26134872436524148</v>
      </c>
      <c r="P4" s="5" t="str">
        <f t="shared" ref="P4:P67" si="18">IF(AND(N4&lt;0,O4&lt;0),"sim",IF(AND(N4&gt;0,O4&gt;0),"sim","não"))</f>
        <v>sim</v>
      </c>
      <c r="Q4" s="5">
        <f t="shared" ref="Q4:Q67" si="19">F4-M4</f>
        <v>0.96586036682129262</v>
      </c>
      <c r="R4" s="3">
        <f t="shared" ref="R4:R67" si="20">F4/M4-1</f>
        <v>3.1064345631969248E-2</v>
      </c>
      <c r="V4" t="s">
        <v>9</v>
      </c>
      <c r="W4">
        <f>COUNTIF($P$1:$P$226,"não")</f>
        <v>113</v>
      </c>
      <c r="X4" s="8">
        <f>W4/W2</f>
        <v>0.5044642857142857</v>
      </c>
      <c r="Z4" s="13"/>
      <c r="AA4" s="13"/>
      <c r="AB4" s="13"/>
      <c r="AC4" s="13"/>
    </row>
    <row r="5" spans="1:29">
      <c r="A5" s="2">
        <v>45296</v>
      </c>
      <c r="B5" s="12">
        <f t="shared" si="9"/>
        <v>6</v>
      </c>
      <c r="C5" s="2">
        <f t="shared" si="10"/>
        <v>45296</v>
      </c>
      <c r="D5" s="2">
        <f t="shared" si="11"/>
        <v>45303</v>
      </c>
      <c r="E5" s="2">
        <v>45303</v>
      </c>
      <c r="F5" s="5">
        <v>32.026737213134773</v>
      </c>
      <c r="G5">
        <f>VLOOKUP(A5,[1]Sheet1!$A:$E,5,0)</f>
        <v>31.623111724853519</v>
      </c>
      <c r="H5">
        <f t="shared" si="12"/>
        <v>0.40362548828125355</v>
      </c>
      <c r="I5">
        <f t="shared" si="13"/>
        <v>-0.44919395446778054</v>
      </c>
      <c r="J5" s="5" t="str">
        <f t="shared" si="14"/>
        <v>não</v>
      </c>
      <c r="K5">
        <f t="shared" si="15"/>
        <v>0.8528194427490341</v>
      </c>
      <c r="M5">
        <f>VLOOKUP(E5,[1]Sheet1!$A:$E,5,0)</f>
        <v>31.173917770385739</v>
      </c>
      <c r="N5" s="5">
        <f t="shared" si="16"/>
        <v>-3.13720703125E-2</v>
      </c>
      <c r="O5" s="5">
        <f t="shared" si="17"/>
        <v>8.166885375975852E-2</v>
      </c>
      <c r="P5" s="5" t="str">
        <f t="shared" si="18"/>
        <v>não</v>
      </c>
      <c r="Q5" s="5">
        <f t="shared" si="19"/>
        <v>0.8528194427490341</v>
      </c>
      <c r="R5" s="3">
        <f t="shared" si="20"/>
        <v>2.7356825954009123E-2</v>
      </c>
      <c r="Z5" s="11"/>
      <c r="AA5" s="11"/>
      <c r="AB5" s="11"/>
      <c r="AC5" s="11"/>
    </row>
    <row r="6" spans="1:29">
      <c r="A6" s="2">
        <v>45299</v>
      </c>
      <c r="B6" s="12">
        <f t="shared" si="9"/>
        <v>2</v>
      </c>
      <c r="C6" s="2">
        <f t="shared" si="10"/>
        <v>45299</v>
      </c>
      <c r="D6" s="2">
        <f t="shared" si="11"/>
        <v>45306</v>
      </c>
      <c r="E6" s="2">
        <v>45306</v>
      </c>
      <c r="F6" s="5">
        <v>31.68720626831055</v>
      </c>
      <c r="G6">
        <f>VLOOKUP(A6,[1]Sheet1!$A:$E,5,0)</f>
        <v>31.386264801025391</v>
      </c>
      <c r="H6">
        <f t="shared" si="12"/>
        <v>0.3009414672851598</v>
      </c>
      <c r="I6">
        <f t="shared" si="13"/>
        <v>0.12250709533691051</v>
      </c>
      <c r="J6" s="5" t="str">
        <f t="shared" si="14"/>
        <v>sim</v>
      </c>
      <c r="K6">
        <f t="shared" si="15"/>
        <v>0.17843437194824929</v>
      </c>
      <c r="M6">
        <f>VLOOKUP(E6,[1]Sheet1!$A:$E,5,0)</f>
        <v>31.508771896362301</v>
      </c>
      <c r="N6" s="5">
        <f t="shared" si="16"/>
        <v>-0.3395309448242223</v>
      </c>
      <c r="O6" s="5">
        <f t="shared" si="17"/>
        <v>0.3348541259765625</v>
      </c>
      <c r="P6" s="5" t="str">
        <f t="shared" si="18"/>
        <v>não</v>
      </c>
      <c r="Q6" s="5">
        <f t="shared" si="19"/>
        <v>0.17843437194824929</v>
      </c>
      <c r="R6" s="3">
        <f t="shared" si="20"/>
        <v>5.663006242679014E-3</v>
      </c>
    </row>
    <row r="7" spans="1:29">
      <c r="A7" s="2">
        <v>45300</v>
      </c>
      <c r="B7" s="12">
        <f t="shared" si="9"/>
        <v>3</v>
      </c>
      <c r="C7" s="2">
        <f t="shared" si="10"/>
        <v>45300</v>
      </c>
      <c r="D7" s="2">
        <f t="shared" si="11"/>
        <v>45307</v>
      </c>
      <c r="E7" s="2">
        <v>45307</v>
      </c>
      <c r="F7" s="5">
        <v>31.73995208740234</v>
      </c>
      <c r="G7">
        <f>VLOOKUP(A7,[1]Sheet1!$A:$E,5,0)</f>
        <v>31.11674880981445</v>
      </c>
      <c r="H7">
        <f t="shared" si="12"/>
        <v>0.62320327758789063</v>
      </c>
      <c r="I7">
        <f t="shared" si="13"/>
        <v>0</v>
      </c>
      <c r="J7" s="5" t="str">
        <f t="shared" si="14"/>
        <v>não</v>
      </c>
      <c r="K7">
        <f t="shared" si="15"/>
        <v>0.62320327758789063</v>
      </c>
      <c r="M7">
        <f>VLOOKUP(E7,[1]Sheet1!$A:$E,5,0)</f>
        <v>31.11674880981445</v>
      </c>
      <c r="N7" s="5">
        <f t="shared" si="16"/>
        <v>5.274581909178977E-2</v>
      </c>
      <c r="O7" s="5">
        <f t="shared" si="17"/>
        <v>-0.39202308654785156</v>
      </c>
      <c r="P7" s="5" t="str">
        <f t="shared" si="18"/>
        <v>não</v>
      </c>
      <c r="Q7" s="5">
        <f t="shared" si="19"/>
        <v>0.62320327758789063</v>
      </c>
      <c r="R7" s="3">
        <f t="shared" si="20"/>
        <v>2.0027904630940396E-2</v>
      </c>
      <c r="V7" t="s">
        <v>15</v>
      </c>
    </row>
    <row r="8" spans="1:29">
      <c r="A8" s="2">
        <v>45301</v>
      </c>
      <c r="B8" s="12">
        <f t="shared" si="9"/>
        <v>4</v>
      </c>
      <c r="C8" s="2">
        <f t="shared" si="10"/>
        <v>45301</v>
      </c>
      <c r="D8" s="2">
        <f t="shared" si="11"/>
        <v>45308</v>
      </c>
      <c r="E8" s="2">
        <v>45308</v>
      </c>
      <c r="F8" s="5">
        <v>31.450323104858398</v>
      </c>
      <c r="G8">
        <f>VLOOKUP(A8,[1]Sheet1!$A:$E,5,0)</f>
        <v>30.830900192260739</v>
      </c>
      <c r="H8">
        <f t="shared" si="12"/>
        <v>0.6194229125976598</v>
      </c>
      <c r="I8">
        <f t="shared" si="13"/>
        <v>0.10617065429688211</v>
      </c>
      <c r="J8" s="5" t="str">
        <f t="shared" si="14"/>
        <v>sim</v>
      </c>
      <c r="K8">
        <f t="shared" si="15"/>
        <v>0.5132522583007777</v>
      </c>
      <c r="M8">
        <f>VLOOKUP(E8,[1]Sheet1!$A:$E,5,0)</f>
        <v>30.937070846557621</v>
      </c>
      <c r="N8" s="5">
        <f t="shared" si="16"/>
        <v>-0.28962898254394176</v>
      </c>
      <c r="O8" s="5">
        <f t="shared" si="17"/>
        <v>-0.17967796325682883</v>
      </c>
      <c r="P8" s="5" t="str">
        <f t="shared" si="18"/>
        <v>sim</v>
      </c>
      <c r="Q8" s="5">
        <f t="shared" si="19"/>
        <v>0.5132522583007777</v>
      </c>
      <c r="R8" s="3">
        <f t="shared" si="20"/>
        <v>1.6590202118565767E-2</v>
      </c>
      <c r="W8" t="s">
        <v>10</v>
      </c>
      <c r="X8" t="s">
        <v>11</v>
      </c>
    </row>
    <row r="9" spans="1:29">
      <c r="A9" s="2">
        <v>45302</v>
      </c>
      <c r="B9" s="12">
        <f t="shared" si="9"/>
        <v>5</v>
      </c>
      <c r="C9" s="2">
        <f t="shared" si="10"/>
        <v>45302</v>
      </c>
      <c r="D9" s="2">
        <f t="shared" si="11"/>
        <v>45309</v>
      </c>
      <c r="E9" s="2">
        <v>45309</v>
      </c>
      <c r="F9" s="5">
        <v>31.54316329956055</v>
      </c>
      <c r="G9">
        <f>VLOOKUP(A9,[1]Sheet1!$A:$E,5,0)</f>
        <v>31.09224891662598</v>
      </c>
      <c r="H9">
        <f t="shared" si="12"/>
        <v>0.45091438293457031</v>
      </c>
      <c r="I9">
        <f t="shared" si="13"/>
        <v>-0.27768516540528054</v>
      </c>
      <c r="J9" s="5" t="str">
        <f t="shared" si="14"/>
        <v>não</v>
      </c>
      <c r="K9">
        <f t="shared" si="15"/>
        <v>0.72859954833985086</v>
      </c>
      <c r="M9">
        <f>VLOOKUP(E9,[1]Sheet1!$A:$E,5,0)</f>
        <v>30.8145637512207</v>
      </c>
      <c r="N9" s="5">
        <f t="shared" si="16"/>
        <v>9.284019470215199E-2</v>
      </c>
      <c r="O9" s="5">
        <f t="shared" si="17"/>
        <v>-0.12250709533692117</v>
      </c>
      <c r="P9" s="5" t="str">
        <f t="shared" si="18"/>
        <v>não</v>
      </c>
      <c r="Q9" s="5">
        <f t="shared" si="19"/>
        <v>0.72859954833985086</v>
      </c>
      <c r="R9" s="3">
        <f t="shared" si="20"/>
        <v>2.3644649141300489E-2</v>
      </c>
      <c r="V9" t="s">
        <v>12</v>
      </c>
      <c r="W9" s="5">
        <f>AVERAGE($Q:$Q)</f>
        <v>0.86249008178710962</v>
      </c>
      <c r="X9">
        <f>_xlfn.STDEV.S($Q$2:$Q$230)</f>
        <v>1.6650620162807199</v>
      </c>
      <c r="Z9" s="10">
        <f>W9-X9</f>
        <v>-0.80257193449361031</v>
      </c>
      <c r="AA9" s="10">
        <f>W9+X9</f>
        <v>2.5275520980678294</v>
      </c>
      <c r="AB9" s="7">
        <f>AA10/W2</f>
        <v>0.6071428571428571</v>
      </c>
    </row>
    <row r="10" spans="1:29">
      <c r="A10" s="2">
        <v>45303</v>
      </c>
      <c r="B10" s="12">
        <f t="shared" si="9"/>
        <v>6</v>
      </c>
      <c r="C10" s="2">
        <f t="shared" si="10"/>
        <v>45303</v>
      </c>
      <c r="D10" s="2">
        <f t="shared" si="11"/>
        <v>45310</v>
      </c>
      <c r="E10" s="2">
        <v>45310</v>
      </c>
      <c r="F10" s="5">
        <v>31.766134262084961</v>
      </c>
      <c r="G10">
        <f>VLOOKUP(A10,[1]Sheet1!$A:$E,5,0)</f>
        <v>31.173917770385739</v>
      </c>
      <c r="H10">
        <f t="shared" si="12"/>
        <v>0.5922164916992223</v>
      </c>
      <c r="I10">
        <f t="shared" si="13"/>
        <v>-0.52269935607909801</v>
      </c>
      <c r="J10" s="5" t="str">
        <f t="shared" si="14"/>
        <v>não</v>
      </c>
      <c r="K10">
        <f t="shared" si="15"/>
        <v>1.1149158477783203</v>
      </c>
      <c r="M10">
        <f>VLOOKUP(E10,[1]Sheet1!$A:$E,5,0)</f>
        <v>30.651218414306641</v>
      </c>
      <c r="N10" s="5">
        <f t="shared" si="16"/>
        <v>0.22297096252441051</v>
      </c>
      <c r="O10" s="5">
        <f t="shared" si="17"/>
        <v>-0.16334533691405895</v>
      </c>
      <c r="P10" s="5" t="str">
        <f t="shared" si="18"/>
        <v>não</v>
      </c>
      <c r="Q10" s="5">
        <f t="shared" si="19"/>
        <v>1.1149158477783203</v>
      </c>
      <c r="R10" s="3">
        <f t="shared" si="20"/>
        <v>3.637427500297763E-2</v>
      </c>
      <c r="V10" t="s">
        <v>13</v>
      </c>
      <c r="W10" s="5">
        <f>AVERAGEIF($P:$P,"sim",$Q:$Q)</f>
        <v>0.80094696594788195</v>
      </c>
      <c r="AA10">
        <f>COUNTIFS($Q:$Q,"&gt;"&amp;Z9,Q:Q,"&lt;"&amp;AA9)</f>
        <v>136</v>
      </c>
    </row>
    <row r="11" spans="1:29">
      <c r="A11" s="2">
        <v>45306</v>
      </c>
      <c r="B11" s="12">
        <f t="shared" si="9"/>
        <v>2</v>
      </c>
      <c r="C11" s="2">
        <f t="shared" si="10"/>
        <v>45306</v>
      </c>
      <c r="D11" s="2">
        <f t="shared" si="11"/>
        <v>45313</v>
      </c>
      <c r="E11" s="2">
        <v>45313</v>
      </c>
      <c r="F11" s="5">
        <v>31.756898880004879</v>
      </c>
      <c r="G11">
        <f>VLOOKUP(A11,[1]Sheet1!$A:$E,5,0)</f>
        <v>31.508771896362301</v>
      </c>
      <c r="H11">
        <f t="shared" si="12"/>
        <v>0.24812698364257813</v>
      </c>
      <c r="I11">
        <f t="shared" si="13"/>
        <v>-0.71870994567871094</v>
      </c>
      <c r="J11" s="5" t="str">
        <f t="shared" si="14"/>
        <v>não</v>
      </c>
      <c r="K11">
        <f t="shared" si="15"/>
        <v>0.96683692932128906</v>
      </c>
      <c r="M11">
        <f>VLOOKUP(E11,[1]Sheet1!$A:$E,5,0)</f>
        <v>30.79006195068359</v>
      </c>
      <c r="N11" s="5">
        <f t="shared" si="16"/>
        <v>-9.2353820800816777E-3</v>
      </c>
      <c r="O11" s="5">
        <f t="shared" si="17"/>
        <v>0.13884353637694957</v>
      </c>
      <c r="P11" s="5" t="str">
        <f t="shared" si="18"/>
        <v>não</v>
      </c>
      <c r="Q11" s="5">
        <f t="shared" si="19"/>
        <v>0.96683692932128906</v>
      </c>
      <c r="R11" s="3">
        <f t="shared" si="20"/>
        <v>3.1400941344966071E-2</v>
      </c>
      <c r="V11" t="s">
        <v>14</v>
      </c>
      <c r="W11" s="5">
        <f>AVERAGEIF($P:$P,"não",$Q:$Q)</f>
        <v>0.92854698991353557</v>
      </c>
      <c r="Z11" s="13" t="s">
        <v>17</v>
      </c>
      <c r="AA11" s="13"/>
      <c r="AB11" s="13"/>
      <c r="AC11" s="13"/>
    </row>
    <row r="12" spans="1:29">
      <c r="A12" s="2">
        <v>45307</v>
      </c>
      <c r="B12" s="12">
        <f t="shared" si="9"/>
        <v>3</v>
      </c>
      <c r="C12" s="2">
        <f t="shared" si="10"/>
        <v>45307</v>
      </c>
      <c r="D12" s="2">
        <f t="shared" si="11"/>
        <v>45314</v>
      </c>
      <c r="E12" s="2">
        <v>45314</v>
      </c>
      <c r="F12" s="5">
        <v>31.738130569458011</v>
      </c>
      <c r="G12">
        <f>VLOOKUP(A12,[1]Sheet1!$A:$E,5,0)</f>
        <v>31.11674880981445</v>
      </c>
      <c r="H12">
        <f t="shared" si="12"/>
        <v>0.62138175964356179</v>
      </c>
      <c r="I12">
        <f t="shared" si="13"/>
        <v>5.7168960571289063E-2</v>
      </c>
      <c r="J12" s="5" t="str">
        <f t="shared" si="14"/>
        <v>sim</v>
      </c>
      <c r="K12">
        <f t="shared" si="15"/>
        <v>0.56421279907227273</v>
      </c>
      <c r="M12">
        <f>VLOOKUP(E12,[1]Sheet1!$A:$E,5,0)</f>
        <v>31.173917770385739</v>
      </c>
      <c r="N12" s="5">
        <f t="shared" si="16"/>
        <v>-1.8768310546867895E-2</v>
      </c>
      <c r="O12" s="5">
        <f t="shared" si="17"/>
        <v>0.38385581970214844</v>
      </c>
      <c r="P12" s="5" t="str">
        <f t="shared" si="18"/>
        <v>não</v>
      </c>
      <c r="Q12" s="5">
        <f t="shared" si="19"/>
        <v>0.56421279907227273</v>
      </c>
      <c r="R12" s="3">
        <f t="shared" si="20"/>
        <v>1.8098873655471692E-2</v>
      </c>
      <c r="Z12" s="13"/>
      <c r="AA12" s="13"/>
      <c r="AB12" s="13"/>
      <c r="AC12" s="13"/>
    </row>
    <row r="13" spans="1:29">
      <c r="A13" s="2">
        <v>45308</v>
      </c>
      <c r="B13" s="12">
        <f t="shared" si="9"/>
        <v>4</v>
      </c>
      <c r="C13" s="2">
        <f t="shared" si="10"/>
        <v>45308</v>
      </c>
      <c r="D13" s="2">
        <f t="shared" si="11"/>
        <v>45315</v>
      </c>
      <c r="E13" s="2">
        <v>45315</v>
      </c>
      <c r="F13" s="5">
        <v>31.506635665893551</v>
      </c>
      <c r="G13">
        <f>VLOOKUP(A13,[1]Sheet1!$A:$E,5,0)</f>
        <v>30.937070846557621</v>
      </c>
      <c r="H13">
        <f t="shared" si="12"/>
        <v>0.56956481933593039</v>
      </c>
      <c r="I13">
        <f t="shared" si="13"/>
        <v>0</v>
      </c>
      <c r="J13" s="5" t="str">
        <f t="shared" si="14"/>
        <v>não</v>
      </c>
      <c r="K13">
        <f t="shared" si="15"/>
        <v>0.56956481933593039</v>
      </c>
      <c r="M13">
        <f>VLOOKUP(E13,[1]Sheet1!$A:$E,5,0)</f>
        <v>30.937070846557621</v>
      </c>
      <c r="N13" s="5">
        <f t="shared" si="16"/>
        <v>-0.23149490356446023</v>
      </c>
      <c r="O13" s="5">
        <f t="shared" si="17"/>
        <v>-0.23684692382811789</v>
      </c>
      <c r="P13" s="5" t="str">
        <f t="shared" si="18"/>
        <v>sim</v>
      </c>
      <c r="Q13" s="5">
        <f t="shared" si="19"/>
        <v>0.56956481933593039</v>
      </c>
      <c r="R13" s="3">
        <f t="shared" si="20"/>
        <v>1.8410431361161272E-2</v>
      </c>
      <c r="Z13" s="13"/>
      <c r="AA13" s="13"/>
      <c r="AB13" s="13"/>
      <c r="AC13" s="13"/>
    </row>
    <row r="14" spans="1:29">
      <c r="A14" s="2">
        <v>45309</v>
      </c>
      <c r="B14" s="12">
        <f t="shared" si="9"/>
        <v>5</v>
      </c>
      <c r="C14" s="2">
        <f t="shared" si="10"/>
        <v>45309</v>
      </c>
      <c r="D14" s="2">
        <f t="shared" si="11"/>
        <v>45316</v>
      </c>
      <c r="E14" s="2">
        <v>45316</v>
      </c>
      <c r="F14" s="5">
        <v>31.42214202880859</v>
      </c>
      <c r="G14">
        <f>VLOOKUP(A14,[1]Sheet1!$A:$E,5,0)</f>
        <v>30.8145637512207</v>
      </c>
      <c r="H14">
        <f t="shared" si="12"/>
        <v>0.60757827758789063</v>
      </c>
      <c r="I14">
        <f t="shared" si="13"/>
        <v>1.2659072875976598</v>
      </c>
      <c r="J14" s="5" t="str">
        <f t="shared" si="14"/>
        <v>sim</v>
      </c>
      <c r="K14">
        <f t="shared" si="15"/>
        <v>-0.65832901000976918</v>
      </c>
      <c r="M14">
        <f>VLOOKUP(E14,[1]Sheet1!$A:$E,5,0)</f>
        <v>32.080471038818359</v>
      </c>
      <c r="N14" s="5">
        <f t="shared" si="16"/>
        <v>-8.4493637084960938E-2</v>
      </c>
      <c r="O14" s="5">
        <f t="shared" si="17"/>
        <v>1.1434001922607386</v>
      </c>
      <c r="P14" s="5" t="str">
        <f t="shared" si="18"/>
        <v>não</v>
      </c>
      <c r="Q14" s="5">
        <f t="shared" si="19"/>
        <v>-0.65832901000976918</v>
      </c>
      <c r="R14" s="3">
        <f t="shared" si="20"/>
        <v>-2.0521176550468034E-2</v>
      </c>
      <c r="V14" t="s">
        <v>4</v>
      </c>
    </row>
    <row r="15" spans="1:29">
      <c r="A15" s="2">
        <v>45310</v>
      </c>
      <c r="B15" s="12">
        <f t="shared" si="9"/>
        <v>6</v>
      </c>
      <c r="C15" s="2">
        <f t="shared" si="10"/>
        <v>45310</v>
      </c>
      <c r="D15" s="2">
        <f t="shared" si="11"/>
        <v>45317</v>
      </c>
      <c r="E15" s="2">
        <v>45317</v>
      </c>
      <c r="F15" s="5">
        <v>31.251827239990231</v>
      </c>
      <c r="G15">
        <f>VLOOKUP(A15,[1]Sheet1!$A:$E,5,0)</f>
        <v>30.651218414306641</v>
      </c>
      <c r="H15">
        <f t="shared" si="12"/>
        <v>0.6006088256835902</v>
      </c>
      <c r="I15">
        <f t="shared" si="13"/>
        <v>1.9846153259277415</v>
      </c>
      <c r="J15" s="5" t="str">
        <f t="shared" si="14"/>
        <v>sim</v>
      </c>
      <c r="K15">
        <f t="shared" si="15"/>
        <v>-1.3840065002441513</v>
      </c>
      <c r="M15">
        <f>VLOOKUP(E15,[1]Sheet1!$A:$E,5,0)</f>
        <v>32.635833740234382</v>
      </c>
      <c r="N15" s="5">
        <f t="shared" si="16"/>
        <v>-0.17031478881835938</v>
      </c>
      <c r="O15" s="5">
        <f t="shared" si="17"/>
        <v>0.55536270141602273</v>
      </c>
      <c r="P15" s="5" t="str">
        <f t="shared" si="18"/>
        <v>não</v>
      </c>
      <c r="Q15" s="5">
        <f t="shared" si="19"/>
        <v>-1.3840065002441513</v>
      </c>
      <c r="R15" s="3">
        <f t="shared" si="20"/>
        <v>-4.2407572953710337E-2</v>
      </c>
      <c r="W15" t="s">
        <v>10</v>
      </c>
      <c r="X15" t="s">
        <v>11</v>
      </c>
    </row>
    <row r="16" spans="1:29">
      <c r="A16" s="2">
        <v>45313</v>
      </c>
      <c r="B16" s="12">
        <f t="shared" si="9"/>
        <v>2</v>
      </c>
      <c r="C16" s="2">
        <f t="shared" si="10"/>
        <v>45313</v>
      </c>
      <c r="D16" s="2">
        <f t="shared" si="11"/>
        <v>45320</v>
      </c>
      <c r="E16" s="2">
        <v>45320</v>
      </c>
      <c r="F16" s="5">
        <v>31.254568099975589</v>
      </c>
      <c r="G16">
        <f>VLOOKUP(A16,[1]Sheet1!$A:$E,5,0)</f>
        <v>30.79006195068359</v>
      </c>
      <c r="H16">
        <f t="shared" si="12"/>
        <v>0.46450614929199929</v>
      </c>
      <c r="I16">
        <f t="shared" si="13"/>
        <v>2.3439674377441371</v>
      </c>
      <c r="J16" s="5" t="str">
        <f t="shared" si="14"/>
        <v>sim</v>
      </c>
      <c r="K16">
        <f t="shared" si="15"/>
        <v>-1.8794612884521378</v>
      </c>
      <c r="M16">
        <f>VLOOKUP(E16,[1]Sheet1!$A:$E,5,0)</f>
        <v>33.134029388427727</v>
      </c>
      <c r="N16" s="5">
        <f t="shared" si="16"/>
        <v>2.7408599853586679E-3</v>
      </c>
      <c r="O16" s="5">
        <f t="shared" si="17"/>
        <v>0.49819564819334516</v>
      </c>
      <c r="P16" s="5" t="str">
        <f t="shared" si="18"/>
        <v>sim</v>
      </c>
      <c r="Q16" s="5">
        <f t="shared" si="19"/>
        <v>-1.8794612884521378</v>
      </c>
      <c r="R16" s="3">
        <f t="shared" si="20"/>
        <v>-5.6722992136554073E-2</v>
      </c>
      <c r="V16" t="s">
        <v>12</v>
      </c>
      <c r="W16" s="3">
        <f>AVERAGE($R:$R)</f>
        <v>2.6214937326444879E-2</v>
      </c>
      <c r="X16" s="8">
        <f>_xlfn.STDEV.S(R2:R230)</f>
        <v>4.9904127980683527E-2</v>
      </c>
      <c r="Z16" s="9">
        <f>W16-X16</f>
        <v>-2.3689190654238648E-2</v>
      </c>
      <c r="AA16" s="4">
        <f>W16+X16</f>
        <v>7.6119065307128406E-2</v>
      </c>
    </row>
    <row r="17" spans="1:27">
      <c r="A17" s="2">
        <v>45314</v>
      </c>
      <c r="B17" s="12">
        <f t="shared" si="9"/>
        <v>3</v>
      </c>
      <c r="C17" s="2">
        <f t="shared" si="10"/>
        <v>45314</v>
      </c>
      <c r="D17" s="2">
        <f t="shared" si="11"/>
        <v>45321</v>
      </c>
      <c r="E17" s="2">
        <v>45321</v>
      </c>
      <c r="F17" s="5">
        <v>31.51462364196777</v>
      </c>
      <c r="G17">
        <f>VLOOKUP(A17,[1]Sheet1!$A:$E,5,0)</f>
        <v>31.173917770385739</v>
      </c>
      <c r="H17">
        <f t="shared" si="12"/>
        <v>0.34070587158203125</v>
      </c>
      <c r="I17">
        <f t="shared" si="13"/>
        <v>1.7559375762939489</v>
      </c>
      <c r="J17" s="5" t="str">
        <f t="shared" si="14"/>
        <v>sim</v>
      </c>
      <c r="K17">
        <f t="shared" si="15"/>
        <v>-1.4152317047119176</v>
      </c>
      <c r="M17">
        <f>VLOOKUP(E17,[1]Sheet1!$A:$E,5,0)</f>
        <v>32.929855346679687</v>
      </c>
      <c r="N17" s="5">
        <f t="shared" si="16"/>
        <v>0.26005554199218039</v>
      </c>
      <c r="O17" s="5">
        <f t="shared" si="17"/>
        <v>-0.20417404174803977</v>
      </c>
      <c r="P17" s="5" t="str">
        <f t="shared" si="18"/>
        <v>não</v>
      </c>
      <c r="Q17" s="5">
        <f t="shared" si="19"/>
        <v>-1.4152317047119176</v>
      </c>
      <c r="R17" s="3">
        <f t="shared" si="20"/>
        <v>-4.2977161296720245E-2</v>
      </c>
      <c r="V17" t="s">
        <v>13</v>
      </c>
      <c r="W17" s="3">
        <f>AVERAGEIF($P:$P,"sim",$R:$R)</f>
        <v>2.4268807512236451E-2</v>
      </c>
    </row>
    <row r="18" spans="1:27">
      <c r="A18" s="2">
        <v>45315</v>
      </c>
      <c r="B18" s="12">
        <f t="shared" si="9"/>
        <v>4</v>
      </c>
      <c r="C18" s="2">
        <f t="shared" si="10"/>
        <v>45315</v>
      </c>
      <c r="D18" s="2">
        <f t="shared" si="11"/>
        <v>45322</v>
      </c>
      <c r="E18" s="2">
        <v>45322</v>
      </c>
      <c r="F18" s="5">
        <v>31.558050155639648</v>
      </c>
      <c r="G18">
        <f>VLOOKUP(A18,[1]Sheet1!$A:$E,5,0)</f>
        <v>30.937070846557621</v>
      </c>
      <c r="H18">
        <f t="shared" si="12"/>
        <v>0.6209793090820277</v>
      </c>
      <c r="I18">
        <f t="shared" si="13"/>
        <v>2.3521289825439418</v>
      </c>
      <c r="J18" s="5" t="str">
        <f t="shared" si="14"/>
        <v>sim</v>
      </c>
      <c r="K18">
        <f t="shared" si="15"/>
        <v>-1.7311496734619141</v>
      </c>
      <c r="M18">
        <f>VLOOKUP(E18,[1]Sheet1!$A:$E,5,0)</f>
        <v>33.289199829101562</v>
      </c>
      <c r="N18" s="5">
        <f t="shared" si="16"/>
        <v>4.3426513671878553E-2</v>
      </c>
      <c r="O18" s="5">
        <f t="shared" si="17"/>
        <v>0.359344482421875</v>
      </c>
      <c r="P18" s="5" t="str">
        <f t="shared" si="18"/>
        <v>sim</v>
      </c>
      <c r="Q18" s="5">
        <f t="shared" si="19"/>
        <v>-1.7311496734619141</v>
      </c>
      <c r="R18" s="3">
        <f t="shared" si="20"/>
        <v>-5.2003342896471016E-2</v>
      </c>
      <c r="V18" t="s">
        <v>14</v>
      </c>
      <c r="W18" s="3">
        <f>AVERAGEIF($P:$P,"não",$R:$R)</f>
        <v>2.8293387489369302E-2</v>
      </c>
    </row>
    <row r="19" spans="1:27">
      <c r="A19" s="2">
        <v>45316</v>
      </c>
      <c r="B19" s="12">
        <f t="shared" si="9"/>
        <v>5</v>
      </c>
      <c r="C19" s="2">
        <f t="shared" si="10"/>
        <v>45316</v>
      </c>
      <c r="D19" s="2">
        <f t="shared" si="11"/>
        <v>45323</v>
      </c>
      <c r="E19" s="2">
        <v>45323</v>
      </c>
      <c r="F19" s="5">
        <v>32.047744750976563</v>
      </c>
      <c r="G19">
        <f>VLOOKUP(A19,[1]Sheet1!$A:$E,5,0)</f>
        <v>32.080471038818359</v>
      </c>
      <c r="H19">
        <f t="shared" si="12"/>
        <v>-3.2726287841796875E-2</v>
      </c>
      <c r="I19">
        <f t="shared" si="13"/>
        <v>1.8702697753906179</v>
      </c>
      <c r="J19" s="5" t="str">
        <f t="shared" si="14"/>
        <v>não</v>
      </c>
      <c r="K19">
        <f t="shared" si="15"/>
        <v>-1.9029960632324148</v>
      </c>
      <c r="M19">
        <f>VLOOKUP(E19,[1]Sheet1!$A:$E,5,0)</f>
        <v>33.950740814208977</v>
      </c>
      <c r="N19" s="5">
        <f t="shared" si="16"/>
        <v>0.48969459533691406</v>
      </c>
      <c r="O19" s="5">
        <f t="shared" si="17"/>
        <v>0.66154098510741477</v>
      </c>
      <c r="P19" s="5" t="str">
        <f t="shared" si="18"/>
        <v>sim</v>
      </c>
      <c r="Q19" s="5">
        <f t="shared" si="19"/>
        <v>-1.9029960632324148</v>
      </c>
      <c r="R19" s="3">
        <f t="shared" si="20"/>
        <v>-5.605168009871464E-2</v>
      </c>
    </row>
    <row r="20" spans="1:27">
      <c r="A20" s="2">
        <v>45317</v>
      </c>
      <c r="B20" s="12">
        <f t="shared" si="9"/>
        <v>6</v>
      </c>
      <c r="C20" s="2">
        <f t="shared" si="10"/>
        <v>45317</v>
      </c>
      <c r="D20" s="2">
        <f t="shared" si="11"/>
        <v>45324</v>
      </c>
      <c r="E20" s="2">
        <v>45324</v>
      </c>
      <c r="F20" s="5">
        <v>32.545005798339837</v>
      </c>
      <c r="G20">
        <f>VLOOKUP(A20,[1]Sheet1!$A:$E,5,0)</f>
        <v>32.635833740234382</v>
      </c>
      <c r="H20">
        <f t="shared" si="12"/>
        <v>-9.0827941894545461E-2</v>
      </c>
      <c r="I20">
        <f t="shared" si="13"/>
        <v>0.87387847900389914</v>
      </c>
      <c r="J20" s="5" t="str">
        <f t="shared" si="14"/>
        <v>não</v>
      </c>
      <c r="K20">
        <f t="shared" si="15"/>
        <v>-0.96470642089844461</v>
      </c>
      <c r="M20">
        <f>VLOOKUP(E20,[1]Sheet1!$A:$E,5,0)</f>
        <v>33.509712219238281</v>
      </c>
      <c r="N20" s="5">
        <f t="shared" si="16"/>
        <v>0.49726104736327414</v>
      </c>
      <c r="O20" s="5">
        <f t="shared" si="17"/>
        <v>-0.44102859497069602</v>
      </c>
      <c r="P20" s="5" t="str">
        <f t="shared" si="18"/>
        <v>não</v>
      </c>
      <c r="Q20" s="5">
        <f t="shared" si="19"/>
        <v>-0.96470642089844461</v>
      </c>
      <c r="R20" s="3">
        <f t="shared" si="20"/>
        <v>-2.8788860214221557E-2</v>
      </c>
    </row>
    <row r="21" spans="1:27">
      <c r="A21" s="2">
        <v>45320</v>
      </c>
      <c r="B21" s="12">
        <f t="shared" si="9"/>
        <v>2</v>
      </c>
      <c r="C21" s="2">
        <f t="shared" si="10"/>
        <v>45320</v>
      </c>
      <c r="D21" s="2">
        <f t="shared" si="11"/>
        <v>45327</v>
      </c>
      <c r="E21" s="2">
        <v>45327</v>
      </c>
      <c r="F21" s="5">
        <v>32.80426025390625</v>
      </c>
      <c r="G21">
        <f>VLOOKUP(A21,[1]Sheet1!$A:$E,5,0)</f>
        <v>33.134029388427727</v>
      </c>
      <c r="H21">
        <f t="shared" si="12"/>
        <v>-0.32976913452147727</v>
      </c>
      <c r="I21">
        <f t="shared" si="13"/>
        <v>0.52268981933594461</v>
      </c>
      <c r="J21" s="5" t="str">
        <f t="shared" si="14"/>
        <v>não</v>
      </c>
      <c r="K21">
        <f t="shared" si="15"/>
        <v>-0.85245895385742188</v>
      </c>
      <c r="M21">
        <f>VLOOKUP(E21,[1]Sheet1!$A:$E,5,0)</f>
        <v>33.656719207763672</v>
      </c>
      <c r="N21" s="5">
        <f t="shared" si="16"/>
        <v>0.25925445556641336</v>
      </c>
      <c r="O21" s="5">
        <f t="shared" si="17"/>
        <v>0.14700698852539063</v>
      </c>
      <c r="P21" s="5" t="str">
        <f t="shared" si="18"/>
        <v>sim</v>
      </c>
      <c r="Q21" s="5">
        <f t="shared" si="19"/>
        <v>-0.85245895385742188</v>
      </c>
      <c r="R21" s="3">
        <f t="shared" si="20"/>
        <v>-2.5328046640409996E-2</v>
      </c>
      <c r="V21" t="s">
        <v>28</v>
      </c>
    </row>
    <row r="22" spans="1:27">
      <c r="A22" s="2">
        <v>45321</v>
      </c>
      <c r="B22" s="12">
        <f t="shared" si="9"/>
        <v>3</v>
      </c>
      <c r="C22" s="2">
        <f t="shared" si="10"/>
        <v>45321</v>
      </c>
      <c r="D22" s="2">
        <f t="shared" si="11"/>
        <v>45328</v>
      </c>
      <c r="E22" s="2">
        <v>45328</v>
      </c>
      <c r="F22" s="5">
        <v>32.801322937011719</v>
      </c>
      <c r="G22">
        <f>VLOOKUP(A22,[1]Sheet1!$A:$E,5,0)</f>
        <v>32.929855346679687</v>
      </c>
      <c r="H22">
        <f t="shared" si="12"/>
        <v>-0.12853240966796875</v>
      </c>
      <c r="I22">
        <f t="shared" si="13"/>
        <v>1.0372238159179759</v>
      </c>
      <c r="J22" s="5" t="str">
        <f t="shared" si="14"/>
        <v>não</v>
      </c>
      <c r="K22">
        <f t="shared" si="15"/>
        <v>-1.1657562255859446</v>
      </c>
      <c r="M22">
        <f>VLOOKUP(E22,[1]Sheet1!$A:$E,5,0)</f>
        <v>33.967079162597663</v>
      </c>
      <c r="N22" s="5">
        <f t="shared" si="16"/>
        <v>-2.93731689453125E-3</v>
      </c>
      <c r="O22" s="5">
        <f t="shared" si="17"/>
        <v>0.31035995483399148</v>
      </c>
      <c r="P22" s="5" t="str">
        <f t="shared" si="18"/>
        <v>não</v>
      </c>
      <c r="Q22" s="5">
        <f t="shared" si="19"/>
        <v>-1.1657562255859446</v>
      </c>
      <c r="R22" s="3">
        <f t="shared" si="20"/>
        <v>-3.4320178664923318E-2</v>
      </c>
      <c r="V22" t="s">
        <v>7</v>
      </c>
      <c r="W22">
        <f>W23+W24</f>
        <v>225</v>
      </c>
    </row>
    <row r="23" spans="1:27">
      <c r="A23" s="2">
        <v>45322</v>
      </c>
      <c r="B23" s="12">
        <f t="shared" si="9"/>
        <v>4</v>
      </c>
      <c r="C23" s="2">
        <f t="shared" si="10"/>
        <v>45322</v>
      </c>
      <c r="D23" s="2">
        <f t="shared" si="11"/>
        <v>45329</v>
      </c>
      <c r="E23" s="2">
        <v>45329</v>
      </c>
      <c r="F23" s="5">
        <v>33.027313232421882</v>
      </c>
      <c r="G23">
        <f>VLOOKUP(A23,[1]Sheet1!$A:$E,5,0)</f>
        <v>33.289199829101562</v>
      </c>
      <c r="H23">
        <f t="shared" si="12"/>
        <v>-0.26188659667968039</v>
      </c>
      <c r="I23">
        <f t="shared" si="13"/>
        <v>1.1760673522949148</v>
      </c>
      <c r="J23" s="5" t="str">
        <f t="shared" si="14"/>
        <v>não</v>
      </c>
      <c r="K23">
        <f t="shared" si="15"/>
        <v>-1.4379539489745952</v>
      </c>
      <c r="M23">
        <f>VLOOKUP(E23,[1]Sheet1!$A:$E,5,0)</f>
        <v>34.465267181396477</v>
      </c>
      <c r="N23" s="5">
        <f t="shared" si="16"/>
        <v>0.22599029541016336</v>
      </c>
      <c r="O23" s="5">
        <f t="shared" si="17"/>
        <v>0.49818801879881391</v>
      </c>
      <c r="P23" s="5" t="str">
        <f t="shared" si="18"/>
        <v>sim</v>
      </c>
      <c r="Q23" s="5">
        <f t="shared" si="19"/>
        <v>-1.4379539489745952</v>
      </c>
      <c r="R23" s="3">
        <f t="shared" si="20"/>
        <v>-4.1721827990086391E-2</v>
      </c>
      <c r="V23" t="s">
        <v>8</v>
      </c>
      <c r="W23">
        <f>COUNTIF($J:$J,"sim")</f>
        <v>119</v>
      </c>
      <c r="X23" s="8">
        <f>W23/W22</f>
        <v>0.52888888888888885</v>
      </c>
    </row>
    <row r="24" spans="1:27">
      <c r="A24" s="2">
        <v>45323</v>
      </c>
      <c r="B24" s="12">
        <f t="shared" si="9"/>
        <v>5</v>
      </c>
      <c r="C24" s="2">
        <f t="shared" si="10"/>
        <v>45323</v>
      </c>
      <c r="D24" s="2">
        <f t="shared" si="11"/>
        <v>45330</v>
      </c>
      <c r="E24" s="2">
        <v>45330</v>
      </c>
      <c r="F24" s="5">
        <v>33.735393524169922</v>
      </c>
      <c r="G24">
        <f>VLOOKUP(A24,[1]Sheet1!$A:$E,5,0)</f>
        <v>33.950740814208977</v>
      </c>
      <c r="H24">
        <f t="shared" si="12"/>
        <v>-0.21534729003905539</v>
      </c>
      <c r="I24">
        <f t="shared" si="13"/>
        <v>0.23684692382813211</v>
      </c>
      <c r="J24" s="5" t="str">
        <f t="shared" si="14"/>
        <v>não</v>
      </c>
      <c r="K24">
        <f t="shared" si="15"/>
        <v>-0.4521942138671875</v>
      </c>
      <c r="M24">
        <f>VLOOKUP(E24,[1]Sheet1!$A:$E,5,0)</f>
        <v>34.187587738037109</v>
      </c>
      <c r="N24" s="5">
        <f t="shared" si="16"/>
        <v>0.70808029174803977</v>
      </c>
      <c r="O24" s="5">
        <f t="shared" si="17"/>
        <v>-0.27767944335936789</v>
      </c>
      <c r="P24" s="5" t="str">
        <f t="shared" si="18"/>
        <v>não</v>
      </c>
      <c r="Q24" s="5">
        <f t="shared" si="19"/>
        <v>-0.4521942138671875</v>
      </c>
      <c r="R24" s="3">
        <f t="shared" si="20"/>
        <v>-1.3226853480629686E-2</v>
      </c>
      <c r="V24" t="s">
        <v>9</v>
      </c>
      <c r="W24">
        <f>COUNTIF($J:$J,"não")</f>
        <v>106</v>
      </c>
      <c r="X24" s="8">
        <f>W24/W22</f>
        <v>0.47111111111111109</v>
      </c>
    </row>
    <row r="25" spans="1:27">
      <c r="A25" s="2">
        <v>45324</v>
      </c>
      <c r="B25" s="12">
        <f t="shared" si="9"/>
        <v>6</v>
      </c>
      <c r="C25" s="2">
        <f t="shared" si="10"/>
        <v>45324</v>
      </c>
      <c r="D25" s="2">
        <f t="shared" si="11"/>
        <v>45331</v>
      </c>
      <c r="E25" s="2">
        <v>45331</v>
      </c>
      <c r="F25" s="5">
        <v>33.733165740966797</v>
      </c>
      <c r="G25">
        <f>VLOOKUP(A25,[1]Sheet1!$A:$E,5,0)</f>
        <v>33.509712219238281</v>
      </c>
      <c r="H25">
        <f t="shared" si="12"/>
        <v>0.22345352172851563</v>
      </c>
      <c r="I25">
        <f t="shared" si="13"/>
        <v>0.22051620483399148</v>
      </c>
      <c r="J25" s="5" t="str">
        <f t="shared" si="14"/>
        <v>sim</v>
      </c>
      <c r="K25">
        <f t="shared" si="15"/>
        <v>2.9373168945241446E-3</v>
      </c>
      <c r="M25">
        <f>VLOOKUP(E25,[1]Sheet1!$A:$E,5,0)</f>
        <v>33.730228424072273</v>
      </c>
      <c r="N25" s="5">
        <f t="shared" si="16"/>
        <v>-2.227783203125E-3</v>
      </c>
      <c r="O25" s="5">
        <f t="shared" si="17"/>
        <v>-0.45735931396483664</v>
      </c>
      <c r="P25" s="5" t="str">
        <f t="shared" si="18"/>
        <v>sim</v>
      </c>
      <c r="Q25" s="5">
        <f t="shared" si="19"/>
        <v>2.9373168945241446E-3</v>
      </c>
      <c r="R25" s="3">
        <f t="shared" si="20"/>
        <v>8.7082626823553611E-5</v>
      </c>
    </row>
    <row r="26" spans="1:27">
      <c r="A26" s="2">
        <v>45330</v>
      </c>
      <c r="B26" s="12">
        <f t="shared" ref="B26:B61" si="21">WEEKDAY(E26,1)</f>
        <v>5</v>
      </c>
      <c r="C26" s="2">
        <f t="shared" si="10"/>
        <v>45330</v>
      </c>
      <c r="D26" s="2">
        <f t="shared" ref="D26:D61" si="22">IF(B26=7,E26+1,E26)</f>
        <v>45337</v>
      </c>
      <c r="E26" s="2">
        <v>45337</v>
      </c>
      <c r="F26" s="5">
        <v>34.301090240478523</v>
      </c>
      <c r="G26">
        <f>VLOOKUP(A26,[1]Sheet1!$A:$E,5,0)</f>
        <v>34.187587738037109</v>
      </c>
      <c r="H26">
        <f t="shared" si="12"/>
        <v>0.11350250244141336</v>
      </c>
      <c r="I26">
        <f t="shared" si="13"/>
        <v>0.35935592651367188</v>
      </c>
      <c r="J26" s="5" t="str">
        <f t="shared" si="14"/>
        <v>sim</v>
      </c>
      <c r="K26">
        <f t="shared" si="15"/>
        <v>-0.24585342407225852</v>
      </c>
      <c r="M26">
        <f>VLOOKUP(E26,[1]Sheet1!$A:$E,5,0)</f>
        <v>34.546943664550781</v>
      </c>
      <c r="N26" s="5">
        <f t="shared" si="16"/>
        <v>0.56792449951172586</v>
      </c>
      <c r="O26" s="5">
        <f t="shared" si="17"/>
        <v>0.81671524047850852</v>
      </c>
      <c r="P26" s="5" t="str">
        <f t="shared" si="18"/>
        <v>sim</v>
      </c>
      <c r="Q26" s="5">
        <f t="shared" si="19"/>
        <v>-0.24585342407225852</v>
      </c>
      <c r="R26" s="3">
        <f t="shared" si="20"/>
        <v>-7.1165028796609242E-3</v>
      </c>
    </row>
    <row r="27" spans="1:27">
      <c r="A27" s="2">
        <v>45331</v>
      </c>
      <c r="B27" s="12">
        <f t="shared" si="21"/>
        <v>6</v>
      </c>
      <c r="C27" s="2">
        <f t="shared" si="10"/>
        <v>45331</v>
      </c>
      <c r="D27" s="2">
        <f t="shared" si="22"/>
        <v>45338</v>
      </c>
      <c r="E27" s="2">
        <v>45338</v>
      </c>
      <c r="F27" s="5">
        <v>33.97515869140625</v>
      </c>
      <c r="G27">
        <f>VLOOKUP(A27,[1]Sheet1!$A:$E,5,0)</f>
        <v>33.730228424072273</v>
      </c>
      <c r="H27">
        <f t="shared" si="12"/>
        <v>0.24493026733397727</v>
      </c>
      <c r="I27">
        <f t="shared" si="13"/>
        <v>1.1352272033691406</v>
      </c>
      <c r="J27" s="5" t="str">
        <f t="shared" si="14"/>
        <v>sim</v>
      </c>
      <c r="K27">
        <f t="shared" si="15"/>
        <v>-0.89029693603516336</v>
      </c>
      <c r="M27">
        <f>VLOOKUP(E27,[1]Sheet1!$A:$E,5,0)</f>
        <v>34.865455627441413</v>
      </c>
      <c r="N27" s="5">
        <f t="shared" si="16"/>
        <v>-0.32593154907227273</v>
      </c>
      <c r="O27" s="5">
        <f t="shared" si="17"/>
        <v>0.31851196289063211</v>
      </c>
      <c r="P27" s="5" t="str">
        <f t="shared" si="18"/>
        <v>não</v>
      </c>
      <c r="Q27" s="5">
        <f t="shared" si="19"/>
        <v>-0.89029693603516336</v>
      </c>
      <c r="R27" s="3">
        <f t="shared" si="20"/>
        <v>-2.5535215875235551E-2</v>
      </c>
      <c r="V27" t="s">
        <v>29</v>
      </c>
    </row>
    <row r="28" spans="1:27">
      <c r="A28" s="2">
        <v>45336</v>
      </c>
      <c r="B28" s="12">
        <f t="shared" si="21"/>
        <v>4</v>
      </c>
      <c r="C28" s="2">
        <f t="shared" si="10"/>
        <v>45336</v>
      </c>
      <c r="D28" s="2">
        <f t="shared" si="22"/>
        <v>45343</v>
      </c>
      <c r="E28" s="2">
        <v>45343</v>
      </c>
      <c r="F28" s="5">
        <v>33.594955444335938</v>
      </c>
      <c r="G28">
        <f>VLOOKUP(A28,[1]Sheet1!$A:$E,5,0)</f>
        <v>33.47705078125</v>
      </c>
      <c r="H28">
        <f t="shared" si="12"/>
        <v>0.1179046630859375</v>
      </c>
      <c r="I28">
        <f t="shared" si="13"/>
        <v>1.2413978576660227</v>
      </c>
      <c r="J28" s="5" t="str">
        <f t="shared" si="14"/>
        <v>sim</v>
      </c>
      <c r="K28">
        <f t="shared" si="15"/>
        <v>-1.1234931945800852</v>
      </c>
      <c r="M28">
        <f>VLOOKUP(E28,[1]Sheet1!$A:$E,5,0)</f>
        <v>34.718448638916023</v>
      </c>
      <c r="N28" s="5">
        <f t="shared" si="16"/>
        <v>-0.3802032470703125</v>
      </c>
      <c r="O28" s="5">
        <f t="shared" si="17"/>
        <v>-0.14700698852539063</v>
      </c>
      <c r="P28" s="5" t="str">
        <f t="shared" si="18"/>
        <v>sim</v>
      </c>
      <c r="Q28" s="5">
        <f t="shared" si="19"/>
        <v>-1.1234931945800852</v>
      </c>
      <c r="R28" s="3">
        <f t="shared" si="20"/>
        <v>-3.2360120875929876E-2</v>
      </c>
      <c r="W28" t="s">
        <v>10</v>
      </c>
      <c r="X28" t="s">
        <v>11</v>
      </c>
    </row>
    <row r="29" spans="1:27">
      <c r="A29" s="2">
        <v>45337</v>
      </c>
      <c r="B29" s="12">
        <f t="shared" si="21"/>
        <v>5</v>
      </c>
      <c r="C29" s="2">
        <f t="shared" si="10"/>
        <v>45337</v>
      </c>
      <c r="D29" s="2">
        <f t="shared" si="22"/>
        <v>45344</v>
      </c>
      <c r="E29" s="2">
        <v>45344</v>
      </c>
      <c r="F29" s="5">
        <v>34.074932098388672</v>
      </c>
      <c r="G29">
        <f>VLOOKUP(A29,[1]Sheet1!$A:$E,5,0)</f>
        <v>34.546943664550781</v>
      </c>
      <c r="H29">
        <f t="shared" si="12"/>
        <v>-0.47201156616210938</v>
      </c>
      <c r="I29">
        <f t="shared" si="13"/>
        <v>-8.9839935302734375E-2</v>
      </c>
      <c r="J29" s="5" t="str">
        <f t="shared" si="14"/>
        <v>sim</v>
      </c>
      <c r="K29">
        <f t="shared" si="15"/>
        <v>-0.382171630859375</v>
      </c>
      <c r="M29">
        <f>VLOOKUP(E29,[1]Sheet1!$A:$E,5,0)</f>
        <v>34.457103729248047</v>
      </c>
      <c r="N29" s="5">
        <f t="shared" si="16"/>
        <v>0.47997665405273438</v>
      </c>
      <c r="O29" s="5">
        <f t="shared" si="17"/>
        <v>-0.26134490966797586</v>
      </c>
      <c r="P29" s="5" t="str">
        <f t="shared" si="18"/>
        <v>não</v>
      </c>
      <c r="Q29" s="5">
        <f t="shared" si="19"/>
        <v>-0.382171630859375</v>
      </c>
      <c r="R29" s="3">
        <f t="shared" si="20"/>
        <v>-1.1091229078983189E-2</v>
      </c>
      <c r="V29" t="s">
        <v>12</v>
      </c>
      <c r="W29" s="5">
        <f>AVERAGE($K:$K)</f>
        <v>0.86249008178710962</v>
      </c>
      <c r="X29">
        <f>_xlfn.STDEV.S($K:$K)</f>
        <v>1.6650620162807199</v>
      </c>
      <c r="Z29" s="5">
        <f>W29-X29</f>
        <v>-0.80257193449361031</v>
      </c>
      <c r="AA29" s="5">
        <f>W29+X29</f>
        <v>2.5275520980678294</v>
      </c>
    </row>
    <row r="30" spans="1:27">
      <c r="A30" s="2">
        <v>45338</v>
      </c>
      <c r="B30" s="12">
        <f t="shared" si="21"/>
        <v>6</v>
      </c>
      <c r="C30" s="2">
        <f t="shared" si="10"/>
        <v>45338</v>
      </c>
      <c r="D30" s="2">
        <f t="shared" si="22"/>
        <v>45345</v>
      </c>
      <c r="E30" s="2">
        <v>45345</v>
      </c>
      <c r="F30" s="5">
        <v>34.609603881835938</v>
      </c>
      <c r="G30">
        <f>VLOOKUP(A30,[1]Sheet1!$A:$E,5,0)</f>
        <v>34.865455627441413</v>
      </c>
      <c r="H30">
        <f t="shared" si="12"/>
        <v>-0.25585174560547586</v>
      </c>
      <c r="I30">
        <f t="shared" si="13"/>
        <v>-0.64519882202149148</v>
      </c>
      <c r="J30" s="5" t="str">
        <f t="shared" si="14"/>
        <v>sim</v>
      </c>
      <c r="K30">
        <f t="shared" si="15"/>
        <v>0.38934707641601563</v>
      </c>
      <c r="M30">
        <f>VLOOKUP(E30,[1]Sheet1!$A:$E,5,0)</f>
        <v>34.220256805419922</v>
      </c>
      <c r="N30" s="5">
        <f t="shared" si="16"/>
        <v>0.53467178344726563</v>
      </c>
      <c r="O30" s="5">
        <f t="shared" si="17"/>
        <v>-0.236846923828125</v>
      </c>
      <c r="P30" s="5" t="str">
        <f t="shared" si="18"/>
        <v>não</v>
      </c>
      <c r="Q30" s="5">
        <f t="shared" si="19"/>
        <v>0.38934707641601563</v>
      </c>
      <c r="R30" s="3">
        <f t="shared" si="20"/>
        <v>1.1377678391774948E-2</v>
      </c>
      <c r="V30" t="s">
        <v>13</v>
      </c>
      <c r="W30" s="5">
        <f>AVERAGEIF($J:$J,"sim",$K:$K)</f>
        <v>8.8184997815043867E-2</v>
      </c>
    </row>
    <row r="31" spans="1:27">
      <c r="A31" s="2">
        <v>45341</v>
      </c>
      <c r="B31" s="12">
        <f t="shared" si="21"/>
        <v>2</v>
      </c>
      <c r="C31" s="2">
        <f t="shared" si="10"/>
        <v>45341</v>
      </c>
      <c r="D31" s="2">
        <f t="shared" si="22"/>
        <v>45348</v>
      </c>
      <c r="E31" s="2">
        <v>45348</v>
      </c>
      <c r="F31" s="5">
        <v>34.863613128662109</v>
      </c>
      <c r="G31">
        <f>VLOOKUP(A31,[1]Sheet1!$A:$E,5,0)</f>
        <v>35.036968231201172</v>
      </c>
      <c r="H31">
        <f t="shared" si="12"/>
        <v>-0.1733551025390625</v>
      </c>
      <c r="I31">
        <f t="shared" si="13"/>
        <v>-0.17151260375975852</v>
      </c>
      <c r="J31" s="5" t="str">
        <f t="shared" si="14"/>
        <v>sim</v>
      </c>
      <c r="K31">
        <f t="shared" si="15"/>
        <v>-1.8424987793039804E-3</v>
      </c>
      <c r="M31">
        <f>VLOOKUP(E31,[1]Sheet1!$A:$E,5,0)</f>
        <v>34.865455627441413</v>
      </c>
      <c r="N31" s="5">
        <f t="shared" si="16"/>
        <v>0.25400924682617188</v>
      </c>
      <c r="O31" s="5">
        <f t="shared" si="17"/>
        <v>0.64519882202149148</v>
      </c>
      <c r="P31" s="5" t="str">
        <f t="shared" si="18"/>
        <v>sim</v>
      </c>
      <c r="Q31" s="5">
        <f t="shared" si="19"/>
        <v>-1.8424987793039804E-3</v>
      </c>
      <c r="R31" s="3">
        <f t="shared" si="20"/>
        <v>-5.2845968771864094E-5</v>
      </c>
      <c r="V31" t="s">
        <v>14</v>
      </c>
      <c r="W31" s="5">
        <f>AVERAGEIF($J:$J,"não",$K:$K)</f>
        <v>1.7317571100199003</v>
      </c>
    </row>
    <row r="32" spans="1:27">
      <c r="A32" s="2">
        <v>45342</v>
      </c>
      <c r="B32" s="12">
        <f t="shared" si="21"/>
        <v>3</v>
      </c>
      <c r="C32" s="2">
        <f t="shared" si="10"/>
        <v>45342</v>
      </c>
      <c r="D32" s="2">
        <f t="shared" si="22"/>
        <v>45349</v>
      </c>
      <c r="E32" s="2">
        <v>45349</v>
      </c>
      <c r="F32" s="5">
        <v>34.584362030029297</v>
      </c>
      <c r="G32">
        <f>VLOOKUP(A32,[1]Sheet1!$A:$E,5,0)</f>
        <v>34.669448852539062</v>
      </c>
      <c r="H32">
        <f t="shared" si="12"/>
        <v>-8.5086822509765625E-2</v>
      </c>
      <c r="I32">
        <f t="shared" si="13"/>
        <v>0.14700698852539063</v>
      </c>
      <c r="J32" s="5" t="str">
        <f t="shared" si="14"/>
        <v>não</v>
      </c>
      <c r="K32">
        <f t="shared" si="15"/>
        <v>-0.23209381103515625</v>
      </c>
      <c r="M32">
        <f>VLOOKUP(E32,[1]Sheet1!$A:$E,5,0)</f>
        <v>34.816455841064453</v>
      </c>
      <c r="N32" s="5">
        <f t="shared" si="16"/>
        <v>-0.2792510986328125</v>
      </c>
      <c r="O32" s="5">
        <f t="shared" si="17"/>
        <v>-4.899978637696023E-2</v>
      </c>
      <c r="P32" s="5" t="str">
        <f t="shared" si="18"/>
        <v>sim</v>
      </c>
      <c r="Q32" s="5">
        <f t="shared" si="19"/>
        <v>-0.23209381103515625</v>
      </c>
      <c r="R32" s="3">
        <f t="shared" si="20"/>
        <v>-6.6662101419699971E-3</v>
      </c>
    </row>
    <row r="33" spans="1:18">
      <c r="A33" s="2">
        <v>45343</v>
      </c>
      <c r="B33" s="12">
        <f t="shared" si="21"/>
        <v>4</v>
      </c>
      <c r="C33" s="2">
        <f t="shared" si="10"/>
        <v>45343</v>
      </c>
      <c r="D33" s="2">
        <f t="shared" si="22"/>
        <v>45350</v>
      </c>
      <c r="E33" s="2">
        <v>45350</v>
      </c>
      <c r="F33" s="5">
        <v>34.593635559082031</v>
      </c>
      <c r="G33">
        <f>VLOOKUP(A33,[1]Sheet1!$A:$E,5,0)</f>
        <v>34.718448638916023</v>
      </c>
      <c r="H33">
        <f t="shared" si="12"/>
        <v>-0.12481307983399148</v>
      </c>
      <c r="I33">
        <f t="shared" si="13"/>
        <v>-1.6987609863281321</v>
      </c>
      <c r="J33" s="5" t="str">
        <f t="shared" si="14"/>
        <v>sim</v>
      </c>
      <c r="K33">
        <f t="shared" si="15"/>
        <v>1.5739479064941406</v>
      </c>
      <c r="M33">
        <f>VLOOKUP(E33,[1]Sheet1!$A:$E,5,0)</f>
        <v>33.019687652587891</v>
      </c>
      <c r="N33" s="5">
        <f t="shared" si="16"/>
        <v>9.273529052734375E-3</v>
      </c>
      <c r="O33" s="5">
        <f t="shared" si="17"/>
        <v>-1.7967681884765625</v>
      </c>
      <c r="P33" s="5" t="str">
        <f t="shared" si="18"/>
        <v>não</v>
      </c>
      <c r="Q33" s="5">
        <f t="shared" si="19"/>
        <v>1.5739479064941406</v>
      </c>
      <c r="R33" s="3">
        <f t="shared" si="20"/>
        <v>4.7666953214525076E-2</v>
      </c>
    </row>
    <row r="34" spans="1:18">
      <c r="A34" s="2">
        <v>45344</v>
      </c>
      <c r="B34" s="12">
        <f t="shared" si="21"/>
        <v>5</v>
      </c>
      <c r="C34" s="2">
        <f t="shared" si="10"/>
        <v>45344</v>
      </c>
      <c r="D34" s="2">
        <f t="shared" si="22"/>
        <v>45351</v>
      </c>
      <c r="E34" s="2">
        <v>45351</v>
      </c>
      <c r="F34" s="5">
        <v>34.421104431152337</v>
      </c>
      <c r="G34">
        <f>VLOOKUP(A34,[1]Sheet1!$A:$E,5,0)</f>
        <v>34.457103729248047</v>
      </c>
      <c r="H34">
        <f t="shared" si="12"/>
        <v>-3.599929809571023E-2</v>
      </c>
      <c r="I34">
        <f t="shared" si="13"/>
        <v>-1.6742630004882741</v>
      </c>
      <c r="J34" s="5" t="str">
        <f t="shared" si="14"/>
        <v>sim</v>
      </c>
      <c r="K34">
        <f t="shared" si="15"/>
        <v>1.6382637023925639</v>
      </c>
      <c r="M34">
        <f>VLOOKUP(E34,[1]Sheet1!$A:$E,5,0)</f>
        <v>32.782840728759773</v>
      </c>
      <c r="N34" s="5">
        <f t="shared" si="16"/>
        <v>-0.17253112792969461</v>
      </c>
      <c r="O34" s="5">
        <f t="shared" si="17"/>
        <v>-0.23684692382811789</v>
      </c>
      <c r="P34" s="5" t="str">
        <f t="shared" si="18"/>
        <v>sim</v>
      </c>
      <c r="Q34" s="5">
        <f t="shared" si="19"/>
        <v>1.6382637023925639</v>
      </c>
      <c r="R34" s="3">
        <f t="shared" si="20"/>
        <v>4.9973207506552209E-2</v>
      </c>
    </row>
    <row r="35" spans="1:18">
      <c r="A35" s="2">
        <v>45345</v>
      </c>
      <c r="B35" s="12">
        <f t="shared" si="21"/>
        <v>6</v>
      </c>
      <c r="C35" s="2">
        <f t="shared" si="10"/>
        <v>45345</v>
      </c>
      <c r="D35" s="2">
        <f t="shared" si="22"/>
        <v>45352</v>
      </c>
      <c r="E35" s="2">
        <v>45352</v>
      </c>
      <c r="F35" s="5">
        <v>34.183582305908203</v>
      </c>
      <c r="G35">
        <f>VLOOKUP(A35,[1]Sheet1!$A:$E,5,0)</f>
        <v>34.220256805419922</v>
      </c>
      <c r="H35">
        <f t="shared" si="12"/>
        <v>-3.667449951171875E-2</v>
      </c>
      <c r="I35">
        <f t="shared" si="13"/>
        <v>-1.4047470092773437</v>
      </c>
      <c r="J35" s="5" t="str">
        <f t="shared" si="14"/>
        <v>sim</v>
      </c>
      <c r="K35">
        <f t="shared" si="15"/>
        <v>1.368072509765625</v>
      </c>
      <c r="M35">
        <f>VLOOKUP(E35,[1]Sheet1!$A:$E,5,0)</f>
        <v>32.815509796142578</v>
      </c>
      <c r="N35" s="5">
        <f t="shared" si="16"/>
        <v>-0.23752212524413352</v>
      </c>
      <c r="O35" s="5">
        <f t="shared" si="17"/>
        <v>3.2669067382805395E-2</v>
      </c>
      <c r="P35" s="5" t="str">
        <f t="shared" si="18"/>
        <v>não</v>
      </c>
      <c r="Q35" s="5">
        <f t="shared" si="19"/>
        <v>1.368072509765625</v>
      </c>
      <c r="R35" s="3">
        <f t="shared" si="20"/>
        <v>4.1689814306235196E-2</v>
      </c>
    </row>
    <row r="36" spans="1:18">
      <c r="A36" s="2">
        <v>45348</v>
      </c>
      <c r="B36" s="12">
        <f t="shared" si="21"/>
        <v>2</v>
      </c>
      <c r="C36" s="2">
        <f t="shared" si="10"/>
        <v>45348</v>
      </c>
      <c r="D36" s="2">
        <f t="shared" si="22"/>
        <v>45355</v>
      </c>
      <c r="E36" s="2">
        <v>45355</v>
      </c>
      <c r="F36" s="5">
        <v>34.532680511474609</v>
      </c>
      <c r="G36">
        <f>VLOOKUP(A36,[1]Sheet1!$A:$E,5,0)</f>
        <v>34.865455627441413</v>
      </c>
      <c r="H36">
        <f t="shared" si="12"/>
        <v>-0.33277511596680398</v>
      </c>
      <c r="I36">
        <f t="shared" si="13"/>
        <v>-2.1316108703613352</v>
      </c>
      <c r="J36" s="5" t="str">
        <f t="shared" si="14"/>
        <v>sim</v>
      </c>
      <c r="K36">
        <f t="shared" si="15"/>
        <v>1.7988357543945312</v>
      </c>
      <c r="M36">
        <f>VLOOKUP(E36,[1]Sheet1!$A:$E,5,0)</f>
        <v>32.733844757080078</v>
      </c>
      <c r="N36" s="5">
        <f t="shared" si="16"/>
        <v>0.34909820556640625</v>
      </c>
      <c r="O36" s="5">
        <f t="shared" si="17"/>
        <v>-8.16650390625E-2</v>
      </c>
      <c r="P36" s="5" t="str">
        <f t="shared" si="18"/>
        <v>não</v>
      </c>
      <c r="Q36" s="5">
        <f t="shared" si="19"/>
        <v>1.7988357543945312</v>
      </c>
      <c r="R36" s="3">
        <f t="shared" si="20"/>
        <v>5.4953390527260337E-2</v>
      </c>
    </row>
    <row r="37" spans="1:18">
      <c r="A37" s="2">
        <v>45349</v>
      </c>
      <c r="B37" s="12">
        <f t="shared" si="21"/>
        <v>3</v>
      </c>
      <c r="C37" s="2">
        <f t="shared" si="10"/>
        <v>45349</v>
      </c>
      <c r="D37" s="2">
        <f t="shared" si="22"/>
        <v>45356</v>
      </c>
      <c r="E37" s="2">
        <v>45356</v>
      </c>
      <c r="F37" s="5">
        <v>34.703453063964837</v>
      </c>
      <c r="G37">
        <f>VLOOKUP(A37,[1]Sheet1!$A:$E,5,0)</f>
        <v>34.816455841064453</v>
      </c>
      <c r="H37">
        <f t="shared" si="12"/>
        <v>-0.11300277709961648</v>
      </c>
      <c r="I37">
        <f t="shared" si="13"/>
        <v>-2.180622100830071</v>
      </c>
      <c r="J37" s="5" t="str">
        <f t="shared" si="14"/>
        <v>sim</v>
      </c>
      <c r="K37">
        <f t="shared" si="15"/>
        <v>2.0676193237304545</v>
      </c>
      <c r="M37">
        <f>VLOOKUP(E37,[1]Sheet1!$A:$E,5,0)</f>
        <v>32.635833740234382</v>
      </c>
      <c r="N37" s="5">
        <f t="shared" si="16"/>
        <v>0.17077255249022727</v>
      </c>
      <c r="O37" s="5">
        <f t="shared" si="17"/>
        <v>-9.801101684569602E-2</v>
      </c>
      <c r="P37" s="5" t="str">
        <f t="shared" si="18"/>
        <v>não</v>
      </c>
      <c r="Q37" s="5">
        <f t="shared" si="19"/>
        <v>2.0676193237304545</v>
      </c>
      <c r="R37" s="3">
        <f t="shared" si="20"/>
        <v>6.3354266974998019E-2</v>
      </c>
    </row>
    <row r="38" spans="1:18">
      <c r="A38" s="2">
        <v>45350</v>
      </c>
      <c r="B38" s="12">
        <f t="shared" si="21"/>
        <v>4</v>
      </c>
      <c r="C38" s="2">
        <f t="shared" si="10"/>
        <v>45350</v>
      </c>
      <c r="D38" s="2">
        <f t="shared" si="22"/>
        <v>45357</v>
      </c>
      <c r="E38" s="2">
        <v>45357</v>
      </c>
      <c r="F38" s="5">
        <v>33.388423919677727</v>
      </c>
      <c r="G38">
        <f>VLOOKUP(A38,[1]Sheet1!$A:$E,5,0)</f>
        <v>33.019687652587891</v>
      </c>
      <c r="H38">
        <f t="shared" si="12"/>
        <v>0.36873626708983664</v>
      </c>
      <c r="I38">
        <f t="shared" si="13"/>
        <v>0.3348541259765625</v>
      </c>
      <c r="J38" s="5" t="str">
        <f t="shared" si="14"/>
        <v>sim</v>
      </c>
      <c r="K38">
        <f t="shared" si="15"/>
        <v>3.3882141113274145E-2</v>
      </c>
      <c r="M38">
        <f>VLOOKUP(E38,[1]Sheet1!$A:$E,5,0)</f>
        <v>33.354541778564453</v>
      </c>
      <c r="N38" s="5">
        <f t="shared" si="16"/>
        <v>-1.3150291442871094</v>
      </c>
      <c r="O38" s="5">
        <f t="shared" si="17"/>
        <v>0.71870803833007102</v>
      </c>
      <c r="P38" s="5" t="str">
        <f t="shared" si="18"/>
        <v>não</v>
      </c>
      <c r="Q38" s="5">
        <f t="shared" si="19"/>
        <v>3.3882141113274145E-2</v>
      </c>
      <c r="R38" s="3">
        <f t="shared" si="20"/>
        <v>1.0158179158392677E-3</v>
      </c>
    </row>
    <row r="39" spans="1:18">
      <c r="A39" s="2">
        <v>45351</v>
      </c>
      <c r="B39" s="12">
        <f t="shared" si="21"/>
        <v>5</v>
      </c>
      <c r="C39" s="2">
        <f t="shared" si="10"/>
        <v>45351</v>
      </c>
      <c r="D39" s="2">
        <f t="shared" si="22"/>
        <v>45358</v>
      </c>
      <c r="E39" s="2">
        <v>45358</v>
      </c>
      <c r="F39" s="5">
        <v>33.006450653076172</v>
      </c>
      <c r="G39">
        <f>VLOOKUP(A39,[1]Sheet1!$A:$E,5,0)</f>
        <v>32.782840728759773</v>
      </c>
      <c r="H39">
        <f t="shared" si="12"/>
        <v>0.22360992431639914</v>
      </c>
      <c r="I39">
        <f t="shared" si="13"/>
        <v>0.20418548583983664</v>
      </c>
      <c r="J39" s="5" t="str">
        <f t="shared" si="14"/>
        <v>sim</v>
      </c>
      <c r="K39">
        <f t="shared" si="15"/>
        <v>1.94244384765625E-2</v>
      </c>
      <c r="M39">
        <f>VLOOKUP(E39,[1]Sheet1!$A:$E,5,0)</f>
        <v>32.987026214599609</v>
      </c>
      <c r="N39" s="5">
        <f t="shared" si="16"/>
        <v>-0.38197326660155539</v>
      </c>
      <c r="O39" s="5">
        <f t="shared" si="17"/>
        <v>-0.36751556396484375</v>
      </c>
      <c r="P39" s="5" t="str">
        <f t="shared" si="18"/>
        <v>sim</v>
      </c>
      <c r="Q39" s="5">
        <f t="shared" si="19"/>
        <v>1.94244384765625E-2</v>
      </c>
      <c r="R39" s="3">
        <f t="shared" si="20"/>
        <v>5.8885085154969374E-4</v>
      </c>
    </row>
    <row r="40" spans="1:18">
      <c r="A40" s="2">
        <v>45352</v>
      </c>
      <c r="B40" s="12">
        <f t="shared" si="21"/>
        <v>6</v>
      </c>
      <c r="C40" s="2">
        <f t="shared" si="10"/>
        <v>45352</v>
      </c>
      <c r="D40" s="2">
        <f t="shared" si="22"/>
        <v>45359</v>
      </c>
      <c r="E40" s="2">
        <v>45359</v>
      </c>
      <c r="F40" s="5">
        <v>33.047069549560547</v>
      </c>
      <c r="G40">
        <f>VLOOKUP(A40,[1]Sheet1!$A:$E,5,0)</f>
        <v>32.815509796142578</v>
      </c>
      <c r="H40">
        <f t="shared" si="12"/>
        <v>0.23155975341796875</v>
      </c>
      <c r="I40">
        <f t="shared" si="13"/>
        <v>-2.8421592712402379</v>
      </c>
      <c r="J40" s="5" t="str">
        <f t="shared" si="14"/>
        <v>não</v>
      </c>
      <c r="K40">
        <f t="shared" si="15"/>
        <v>3.0737190246582067</v>
      </c>
      <c r="M40">
        <f>VLOOKUP(E40,[1]Sheet1!$A:$E,5,0)</f>
        <v>29.97335052490234</v>
      </c>
      <c r="N40" s="5">
        <f t="shared" si="16"/>
        <v>4.0618896484375E-2</v>
      </c>
      <c r="O40" s="5">
        <f t="shared" si="17"/>
        <v>-3.0136756896972692</v>
      </c>
      <c r="P40" s="5" t="str">
        <f t="shared" si="18"/>
        <v>não</v>
      </c>
      <c r="Q40" s="5">
        <f t="shared" si="19"/>
        <v>3.0737190246582067</v>
      </c>
      <c r="R40" s="3">
        <f t="shared" si="20"/>
        <v>0.10254839618628919</v>
      </c>
    </row>
    <row r="41" spans="1:18">
      <c r="A41" s="2">
        <v>45355</v>
      </c>
      <c r="B41" s="12">
        <f t="shared" si="21"/>
        <v>2</v>
      </c>
      <c r="C41" s="2">
        <f t="shared" si="10"/>
        <v>45355</v>
      </c>
      <c r="D41" s="2">
        <f t="shared" si="22"/>
        <v>45362</v>
      </c>
      <c r="E41" s="2">
        <v>45362</v>
      </c>
      <c r="F41" s="5">
        <v>32.971298217773437</v>
      </c>
      <c r="G41">
        <f>VLOOKUP(A41,[1]Sheet1!$A:$E,5,0)</f>
        <v>32.733844757080078</v>
      </c>
      <c r="H41">
        <f t="shared" si="12"/>
        <v>0.23745346069335938</v>
      </c>
      <c r="I41">
        <f t="shared" si="13"/>
        <v>-3.6180419921874964</v>
      </c>
      <c r="J41" s="5" t="str">
        <f t="shared" si="14"/>
        <v>não</v>
      </c>
      <c r="K41">
        <f t="shared" si="15"/>
        <v>3.8554954528808558</v>
      </c>
      <c r="M41">
        <f>VLOOKUP(E41,[1]Sheet1!$A:$E,5,0)</f>
        <v>29.115802764892582</v>
      </c>
      <c r="N41" s="5">
        <f t="shared" si="16"/>
        <v>-7.5771331787109375E-2</v>
      </c>
      <c r="O41" s="5">
        <f t="shared" si="17"/>
        <v>-0.85754776000975852</v>
      </c>
      <c r="P41" s="5" t="str">
        <f t="shared" si="18"/>
        <v>sim</v>
      </c>
      <c r="Q41" s="5">
        <f t="shared" si="19"/>
        <v>3.8554954528808558</v>
      </c>
      <c r="R41" s="3">
        <f t="shared" si="20"/>
        <v>0.13241934230746177</v>
      </c>
    </row>
    <row r="42" spans="1:18">
      <c r="A42" s="2">
        <v>45356</v>
      </c>
      <c r="B42" s="12">
        <f t="shared" si="21"/>
        <v>3</v>
      </c>
      <c r="C42" s="2">
        <f t="shared" si="10"/>
        <v>45356</v>
      </c>
      <c r="D42" s="2">
        <f t="shared" si="22"/>
        <v>45363</v>
      </c>
      <c r="E42" s="2">
        <v>45363</v>
      </c>
      <c r="F42" s="5">
        <v>32.793510437011719</v>
      </c>
      <c r="G42">
        <f>VLOOKUP(A42,[1]Sheet1!$A:$E,5,0)</f>
        <v>32.635833740234382</v>
      </c>
      <c r="H42">
        <f t="shared" si="12"/>
        <v>0.15767669677733664</v>
      </c>
      <c r="I42">
        <f t="shared" si="13"/>
        <v>-2.5644817352295028</v>
      </c>
      <c r="J42" s="5" t="str">
        <f t="shared" si="14"/>
        <v>não</v>
      </c>
      <c r="K42">
        <f t="shared" si="15"/>
        <v>2.7221584320068395</v>
      </c>
      <c r="M42">
        <f>VLOOKUP(E42,[1]Sheet1!$A:$E,5,0)</f>
        <v>30.071352005004879</v>
      </c>
      <c r="N42" s="5">
        <f t="shared" si="16"/>
        <v>-0.17778778076171875</v>
      </c>
      <c r="O42" s="5">
        <f t="shared" si="17"/>
        <v>0.95554924011229758</v>
      </c>
      <c r="P42" s="5" t="str">
        <f t="shared" si="18"/>
        <v>não</v>
      </c>
      <c r="Q42" s="5">
        <f t="shared" si="19"/>
        <v>2.7221584320068395</v>
      </c>
      <c r="R42" s="3">
        <f t="shared" si="20"/>
        <v>9.0523313735736854E-2</v>
      </c>
    </row>
    <row r="43" spans="1:18">
      <c r="A43" s="2">
        <v>45357</v>
      </c>
      <c r="B43" s="12">
        <f t="shared" si="21"/>
        <v>4</v>
      </c>
      <c r="C43" s="2">
        <f t="shared" si="10"/>
        <v>45357</v>
      </c>
      <c r="D43" s="2">
        <f t="shared" si="22"/>
        <v>45364</v>
      </c>
      <c r="E43" s="2">
        <v>45364</v>
      </c>
      <c r="F43" s="5">
        <v>33.166248321533203</v>
      </c>
      <c r="G43">
        <f>VLOOKUP(A43,[1]Sheet1!$A:$E,5,0)</f>
        <v>33.354541778564453</v>
      </c>
      <c r="H43">
        <f t="shared" si="12"/>
        <v>-0.18829345703125</v>
      </c>
      <c r="I43">
        <f t="shared" si="13"/>
        <v>-3.6425399780273438</v>
      </c>
      <c r="J43" s="5" t="str">
        <f t="shared" si="14"/>
        <v>sim</v>
      </c>
      <c r="K43">
        <f t="shared" si="15"/>
        <v>3.4542465209960938</v>
      </c>
      <c r="M43">
        <f>VLOOKUP(E43,[1]Sheet1!$A:$E,5,0)</f>
        <v>29.712001800537109</v>
      </c>
      <c r="N43" s="5">
        <f t="shared" si="16"/>
        <v>0.37273788452148438</v>
      </c>
      <c r="O43" s="5">
        <f t="shared" si="17"/>
        <v>-0.35935020446776988</v>
      </c>
      <c r="P43" s="5" t="str">
        <f t="shared" si="18"/>
        <v>não</v>
      </c>
      <c r="Q43" s="5">
        <f t="shared" si="19"/>
        <v>3.4542465209960938</v>
      </c>
      <c r="R43" s="3">
        <f t="shared" si="20"/>
        <v>0.11625761684403413</v>
      </c>
    </row>
    <row r="44" spans="1:18">
      <c r="A44" s="2">
        <v>45358</v>
      </c>
      <c r="B44" s="12">
        <f t="shared" si="21"/>
        <v>5</v>
      </c>
      <c r="C44" s="2">
        <f t="shared" si="10"/>
        <v>45358</v>
      </c>
      <c r="D44" s="2">
        <f t="shared" si="22"/>
        <v>45365</v>
      </c>
      <c r="E44" s="2">
        <v>45365</v>
      </c>
      <c r="F44" s="5">
        <v>33.115142822265618</v>
      </c>
      <c r="G44">
        <f>VLOOKUP(A44,[1]Sheet1!$A:$E,5,0)</f>
        <v>32.987026214599609</v>
      </c>
      <c r="H44">
        <f t="shared" si="12"/>
        <v>0.12811660766600852</v>
      </c>
      <c r="I44">
        <f t="shared" si="13"/>
        <v>-3.405694961547848</v>
      </c>
      <c r="J44" s="5" t="str">
        <f t="shared" si="14"/>
        <v>não</v>
      </c>
      <c r="K44">
        <f t="shared" si="15"/>
        <v>3.5338115692138565</v>
      </c>
      <c r="M44">
        <f>VLOOKUP(E44,[1]Sheet1!$A:$E,5,0)</f>
        <v>29.581331253051761</v>
      </c>
      <c r="N44" s="5">
        <f t="shared" si="16"/>
        <v>-5.110549926758523E-2</v>
      </c>
      <c r="O44" s="5">
        <f t="shared" si="17"/>
        <v>-0.13067054748534801</v>
      </c>
      <c r="P44" s="5" t="str">
        <f t="shared" si="18"/>
        <v>sim</v>
      </c>
      <c r="Q44" s="5">
        <f t="shared" si="19"/>
        <v>3.5338115692138565</v>
      </c>
      <c r="R44" s="3">
        <f t="shared" si="20"/>
        <v>0.11946087006646433</v>
      </c>
    </row>
    <row r="45" spans="1:18">
      <c r="A45" s="2">
        <v>45359</v>
      </c>
      <c r="B45" s="12">
        <f t="shared" si="21"/>
        <v>6</v>
      </c>
      <c r="C45" s="2">
        <f t="shared" si="10"/>
        <v>45359</v>
      </c>
      <c r="D45" s="2">
        <f t="shared" si="22"/>
        <v>45366</v>
      </c>
      <c r="E45" s="2">
        <v>45366</v>
      </c>
      <c r="F45" s="5">
        <v>29.835041046142582</v>
      </c>
      <c r="G45">
        <f>VLOOKUP(A45,[1]Sheet1!$A:$E,5,0)</f>
        <v>29.97335052490234</v>
      </c>
      <c r="H45">
        <f t="shared" si="12"/>
        <v>-0.13830947875975852</v>
      </c>
      <c r="I45">
        <f t="shared" si="13"/>
        <v>-0.31035041809082031</v>
      </c>
      <c r="J45" s="5" t="str">
        <f t="shared" si="14"/>
        <v>sim</v>
      </c>
      <c r="K45">
        <f t="shared" si="15"/>
        <v>0.17204093933106179</v>
      </c>
      <c r="M45">
        <f>VLOOKUP(E45,[1]Sheet1!$A:$E,5,0)</f>
        <v>29.66300010681152</v>
      </c>
      <c r="N45" s="5">
        <f t="shared" si="16"/>
        <v>-3.2801017761230362</v>
      </c>
      <c r="O45" s="5">
        <f t="shared" si="17"/>
        <v>8.166885375975852E-2</v>
      </c>
      <c r="P45" s="5" t="str">
        <f t="shared" si="18"/>
        <v>não</v>
      </c>
      <c r="Q45" s="5">
        <f t="shared" si="19"/>
        <v>0.17204093933106179</v>
      </c>
      <c r="R45" s="3">
        <f t="shared" si="20"/>
        <v>5.799849600902407E-3</v>
      </c>
    </row>
    <row r="46" spans="1:18">
      <c r="A46" s="2">
        <v>45362</v>
      </c>
      <c r="B46" s="12">
        <f t="shared" si="21"/>
        <v>2</v>
      </c>
      <c r="C46" s="2">
        <f t="shared" si="10"/>
        <v>45362</v>
      </c>
      <c r="D46" s="2">
        <f t="shared" si="22"/>
        <v>45369</v>
      </c>
      <c r="E46" s="2">
        <v>45369</v>
      </c>
      <c r="F46" s="5">
        <v>29.961433410644531</v>
      </c>
      <c r="G46">
        <f>VLOOKUP(A46,[1]Sheet1!$A:$E,5,0)</f>
        <v>29.115802764892582</v>
      </c>
      <c r="H46">
        <f t="shared" si="12"/>
        <v>0.84563064575194957</v>
      </c>
      <c r="I46">
        <f t="shared" si="13"/>
        <v>0.56353187561034801</v>
      </c>
      <c r="J46" s="5" t="str">
        <f t="shared" si="14"/>
        <v>sim</v>
      </c>
      <c r="K46">
        <f t="shared" si="15"/>
        <v>0.28209877014160156</v>
      </c>
      <c r="M46">
        <f>VLOOKUP(E46,[1]Sheet1!$A:$E,5,0)</f>
        <v>29.67933464050293</v>
      </c>
      <c r="N46" s="5">
        <f t="shared" si="16"/>
        <v>0.12639236450194957</v>
      </c>
      <c r="O46" s="5">
        <f t="shared" si="17"/>
        <v>1.6334533691409803E-2</v>
      </c>
      <c r="P46" s="5" t="str">
        <f t="shared" si="18"/>
        <v>sim</v>
      </c>
      <c r="Q46" s="5">
        <f t="shared" si="19"/>
        <v>0.28209877014160156</v>
      </c>
      <c r="R46" s="3">
        <f t="shared" si="20"/>
        <v>9.5048886222881546E-3</v>
      </c>
    </row>
    <row r="47" spans="1:18">
      <c r="A47" s="2">
        <v>45363</v>
      </c>
      <c r="B47" s="12">
        <f t="shared" si="21"/>
        <v>3</v>
      </c>
      <c r="C47" s="2">
        <f t="shared" si="10"/>
        <v>45363</v>
      </c>
      <c r="D47" s="2">
        <f t="shared" si="22"/>
        <v>45370</v>
      </c>
      <c r="E47" s="2">
        <v>45370</v>
      </c>
      <c r="F47" s="5">
        <v>30.552932739257809</v>
      </c>
      <c r="G47">
        <f>VLOOKUP(A47,[1]Sheet1!$A:$E,5,0)</f>
        <v>30.071352005004879</v>
      </c>
      <c r="H47">
        <f t="shared" si="12"/>
        <v>0.48158073425292969</v>
      </c>
      <c r="I47">
        <f t="shared" si="13"/>
        <v>-0.61253166198729758</v>
      </c>
      <c r="J47" s="5" t="str">
        <f t="shared" si="14"/>
        <v>não</v>
      </c>
      <c r="K47">
        <f t="shared" si="15"/>
        <v>1.0941123962402273</v>
      </c>
      <c r="M47">
        <f>VLOOKUP(E47,[1]Sheet1!$A:$E,5,0)</f>
        <v>29.458820343017582</v>
      </c>
      <c r="N47" s="5">
        <f t="shared" si="16"/>
        <v>0.5914993286132777</v>
      </c>
      <c r="O47" s="5">
        <f t="shared" si="17"/>
        <v>-0.22051429748534801</v>
      </c>
      <c r="P47" s="5" t="str">
        <f t="shared" si="18"/>
        <v>não</v>
      </c>
      <c r="Q47" s="5">
        <f t="shared" si="19"/>
        <v>1.0941123962402273</v>
      </c>
      <c r="R47" s="3">
        <f t="shared" si="20"/>
        <v>3.7140400854495104E-2</v>
      </c>
    </row>
    <row r="48" spans="1:18">
      <c r="A48" s="2">
        <v>45364</v>
      </c>
      <c r="B48" s="12">
        <f t="shared" si="21"/>
        <v>4</v>
      </c>
      <c r="C48" s="2">
        <f t="shared" si="10"/>
        <v>45364</v>
      </c>
      <c r="D48" s="2">
        <f t="shared" si="22"/>
        <v>45371</v>
      </c>
      <c r="E48" s="2">
        <v>45371</v>
      </c>
      <c r="F48" s="5">
        <v>30.549495697021481</v>
      </c>
      <c r="G48">
        <f>VLOOKUP(A48,[1]Sheet1!$A:$E,5,0)</f>
        <v>29.712001800537109</v>
      </c>
      <c r="H48">
        <f t="shared" si="12"/>
        <v>0.83749389648437145</v>
      </c>
      <c r="I48">
        <f t="shared" si="13"/>
        <v>0.26134872436523082</v>
      </c>
      <c r="J48" s="5" t="str">
        <f t="shared" si="14"/>
        <v>sim</v>
      </c>
      <c r="K48">
        <f t="shared" si="15"/>
        <v>0.57614517211914063</v>
      </c>
      <c r="M48">
        <f>VLOOKUP(E48,[1]Sheet1!$A:$E,5,0)</f>
        <v>29.97335052490234</v>
      </c>
      <c r="N48" s="5">
        <f t="shared" si="16"/>
        <v>-3.437042236328125E-3</v>
      </c>
      <c r="O48" s="5">
        <f t="shared" si="17"/>
        <v>0.51453018188475852</v>
      </c>
      <c r="P48" s="5" t="str">
        <f t="shared" si="18"/>
        <v>não</v>
      </c>
      <c r="Q48" s="5">
        <f t="shared" si="19"/>
        <v>0.57614517211914063</v>
      </c>
      <c r="R48" s="3">
        <f t="shared" si="20"/>
        <v>1.922191420143271E-2</v>
      </c>
    </row>
    <row r="49" spans="1:20">
      <c r="A49" s="2">
        <v>45365</v>
      </c>
      <c r="B49" s="12">
        <f t="shared" si="21"/>
        <v>5</v>
      </c>
      <c r="C49" s="2">
        <f t="shared" si="10"/>
        <v>45365</v>
      </c>
      <c r="D49" s="2">
        <f t="shared" si="22"/>
        <v>45372</v>
      </c>
      <c r="E49" s="2">
        <v>45372</v>
      </c>
      <c r="F49" s="5">
        <v>30.401165008544918</v>
      </c>
      <c r="G49">
        <f>VLOOKUP(A49,[1]Sheet1!$A:$E,5,0)</f>
        <v>29.581331253051761</v>
      </c>
      <c r="H49">
        <f t="shared" si="12"/>
        <v>0.81983375549315696</v>
      </c>
      <c r="I49">
        <f t="shared" si="13"/>
        <v>-0.42469596862792969</v>
      </c>
      <c r="J49" s="5" t="str">
        <f t="shared" si="14"/>
        <v>não</v>
      </c>
      <c r="K49">
        <f t="shared" si="15"/>
        <v>1.2445297241210866</v>
      </c>
      <c r="M49">
        <f>VLOOKUP(E49,[1]Sheet1!$A:$E,5,0)</f>
        <v>29.156635284423832</v>
      </c>
      <c r="N49" s="5">
        <f t="shared" si="16"/>
        <v>-0.1483306884765625</v>
      </c>
      <c r="O49" s="5">
        <f t="shared" si="17"/>
        <v>-0.81671524047850852</v>
      </c>
      <c r="P49" s="5" t="str">
        <f t="shared" si="18"/>
        <v>sim</v>
      </c>
      <c r="Q49" s="5">
        <f t="shared" si="19"/>
        <v>1.2445297241210866</v>
      </c>
      <c r="R49" s="3">
        <f t="shared" si="20"/>
        <v>4.2684271075200009E-2</v>
      </c>
    </row>
    <row r="50" spans="1:20">
      <c r="A50" s="2">
        <v>45366</v>
      </c>
      <c r="B50" s="12">
        <f t="shared" si="21"/>
        <v>6</v>
      </c>
      <c r="C50" s="2">
        <f t="shared" si="10"/>
        <v>45366</v>
      </c>
      <c r="D50" s="2">
        <f t="shared" si="22"/>
        <v>45373</v>
      </c>
      <c r="E50" s="2">
        <v>45373</v>
      </c>
      <c r="F50" s="5">
        <v>30.263734817504879</v>
      </c>
      <c r="G50">
        <f>VLOOKUP(A50,[1]Sheet1!$A:$E,5,0)</f>
        <v>29.66300010681152</v>
      </c>
      <c r="H50">
        <f t="shared" si="12"/>
        <v>0.60073471069335938</v>
      </c>
      <c r="I50">
        <f t="shared" si="13"/>
        <v>-0.22051429748535156</v>
      </c>
      <c r="J50" s="5" t="str">
        <f t="shared" si="14"/>
        <v>não</v>
      </c>
      <c r="K50">
        <f t="shared" si="15"/>
        <v>0.82124900817871094</v>
      </c>
      <c r="M50">
        <f>VLOOKUP(E50,[1]Sheet1!$A:$E,5,0)</f>
        <v>29.442485809326168</v>
      </c>
      <c r="N50" s="5">
        <f t="shared" si="16"/>
        <v>-0.13743019104003906</v>
      </c>
      <c r="O50" s="5">
        <f t="shared" si="17"/>
        <v>0.28585052490233664</v>
      </c>
      <c r="P50" s="5" t="str">
        <f t="shared" si="18"/>
        <v>não</v>
      </c>
      <c r="Q50" s="5">
        <f t="shared" si="19"/>
        <v>0.82124900817871094</v>
      </c>
      <c r="R50" s="3">
        <f t="shared" si="20"/>
        <v>2.7893331205022465E-2</v>
      </c>
    </row>
    <row r="51" spans="1:20">
      <c r="A51" s="2">
        <v>45369</v>
      </c>
      <c r="B51" s="12">
        <f t="shared" si="21"/>
        <v>2</v>
      </c>
      <c r="C51" s="2">
        <f t="shared" si="10"/>
        <v>45369</v>
      </c>
      <c r="D51" s="2">
        <f t="shared" si="22"/>
        <v>45376</v>
      </c>
      <c r="E51" s="2">
        <v>45376</v>
      </c>
      <c r="F51" s="5">
        <v>30.250995635986332</v>
      </c>
      <c r="G51">
        <f>VLOOKUP(A51,[1]Sheet1!$A:$E,5,0)</f>
        <v>29.67933464050293</v>
      </c>
      <c r="H51">
        <f t="shared" si="12"/>
        <v>0.57166099548340199</v>
      </c>
      <c r="I51">
        <f t="shared" si="13"/>
        <v>0.21234512329101918</v>
      </c>
      <c r="J51" s="5" t="str">
        <f t="shared" si="14"/>
        <v>sim</v>
      </c>
      <c r="K51">
        <f t="shared" si="15"/>
        <v>0.35931587219238281</v>
      </c>
      <c r="M51">
        <f>VLOOKUP(E51,[1]Sheet1!$A:$E,5,0)</f>
        <v>29.891679763793949</v>
      </c>
      <c r="N51" s="5">
        <f t="shared" si="16"/>
        <v>-1.2739181518547582E-2</v>
      </c>
      <c r="O51" s="5">
        <f t="shared" si="17"/>
        <v>0.44919395446778054</v>
      </c>
      <c r="P51" s="5" t="str">
        <f t="shared" si="18"/>
        <v>não</v>
      </c>
      <c r="Q51" s="5">
        <f t="shared" si="19"/>
        <v>0.35931587219238281</v>
      </c>
      <c r="R51" s="3">
        <f t="shared" si="20"/>
        <v>1.2020598207652444E-2</v>
      </c>
    </row>
    <row r="52" spans="1:20">
      <c r="A52" s="2">
        <v>45370</v>
      </c>
      <c r="B52" s="12">
        <f t="shared" si="21"/>
        <v>3</v>
      </c>
      <c r="C52" s="2">
        <f t="shared" si="10"/>
        <v>45370</v>
      </c>
      <c r="D52" s="2">
        <f t="shared" si="22"/>
        <v>45377</v>
      </c>
      <c r="E52" s="2">
        <v>45377</v>
      </c>
      <c r="F52" s="5">
        <v>30.181875228881839</v>
      </c>
      <c r="G52">
        <f>VLOOKUP(A52,[1]Sheet1!$A:$E,5,0)</f>
        <v>29.458820343017582</v>
      </c>
      <c r="H52">
        <f t="shared" si="12"/>
        <v>0.72305488586425781</v>
      </c>
      <c r="I52">
        <f t="shared" si="13"/>
        <v>0.15517425537108664</v>
      </c>
      <c r="J52" s="5" t="str">
        <f t="shared" si="14"/>
        <v>sim</v>
      </c>
      <c r="K52">
        <f t="shared" si="15"/>
        <v>0.56788063049317117</v>
      </c>
      <c r="M52">
        <f>VLOOKUP(E52,[1]Sheet1!$A:$E,5,0)</f>
        <v>29.613994598388668</v>
      </c>
      <c r="N52" s="5">
        <f t="shared" si="16"/>
        <v>-6.9120407104492188E-2</v>
      </c>
      <c r="O52" s="5">
        <f t="shared" si="17"/>
        <v>-0.27768516540528054</v>
      </c>
      <c r="P52" s="5" t="str">
        <f t="shared" si="18"/>
        <v>sim</v>
      </c>
      <c r="Q52" s="5">
        <f t="shared" si="19"/>
        <v>0.56788063049317117</v>
      </c>
      <c r="R52" s="3">
        <f t="shared" si="20"/>
        <v>1.9176090162590587E-2</v>
      </c>
    </row>
    <row r="53" spans="1:20">
      <c r="A53" s="2">
        <v>45371</v>
      </c>
      <c r="B53" s="12">
        <f t="shared" si="21"/>
        <v>4</v>
      </c>
      <c r="C53" s="2">
        <f t="shared" si="10"/>
        <v>45371</v>
      </c>
      <c r="D53" s="2">
        <f t="shared" si="22"/>
        <v>45378</v>
      </c>
      <c r="E53" s="2">
        <v>45378</v>
      </c>
      <c r="F53" s="5">
        <v>30.39798736572266</v>
      </c>
      <c r="G53">
        <f>VLOOKUP(A53,[1]Sheet1!$A:$E,5,0)</f>
        <v>29.97335052490234</v>
      </c>
      <c r="H53">
        <f t="shared" si="12"/>
        <v>0.42463684082031961</v>
      </c>
      <c r="I53">
        <f t="shared" si="13"/>
        <v>-0.12250709533691051</v>
      </c>
      <c r="J53" s="5" t="str">
        <f t="shared" si="14"/>
        <v>não</v>
      </c>
      <c r="K53">
        <f t="shared" si="15"/>
        <v>0.54714393615723012</v>
      </c>
      <c r="M53">
        <f>VLOOKUP(E53,[1]Sheet1!$A:$E,5,0)</f>
        <v>29.85084342956543</v>
      </c>
      <c r="N53" s="5">
        <f t="shared" si="16"/>
        <v>0.21611213684082031</v>
      </c>
      <c r="O53" s="5">
        <f t="shared" si="17"/>
        <v>0.23684883117676137</v>
      </c>
      <c r="P53" s="5" t="str">
        <f t="shared" si="18"/>
        <v>sim</v>
      </c>
      <c r="Q53" s="5">
        <f t="shared" si="19"/>
        <v>0.54714393615723012</v>
      </c>
      <c r="R53" s="3">
        <f t="shared" si="20"/>
        <v>1.8329262201526753E-2</v>
      </c>
    </row>
    <row r="54" spans="1:20">
      <c r="A54" s="2">
        <v>45372</v>
      </c>
      <c r="B54" s="12">
        <f t="shared" si="21"/>
        <v>5</v>
      </c>
      <c r="C54" s="2">
        <f t="shared" si="10"/>
        <v>45372</v>
      </c>
      <c r="D54" s="2">
        <f t="shared" si="22"/>
        <v>45379</v>
      </c>
      <c r="E54" s="2">
        <v>45379</v>
      </c>
      <c r="F54" s="5">
        <v>30.429225921630859</v>
      </c>
      <c r="G54">
        <f>VLOOKUP(A54,[1]Sheet1!$A:$E,5,0)</f>
        <v>29.156635284423832</v>
      </c>
      <c r="H54">
        <f t="shared" si="12"/>
        <v>1.2725906372070277</v>
      </c>
      <c r="I54">
        <f t="shared" si="13"/>
        <v>1.3557472229003871</v>
      </c>
      <c r="J54" s="5" t="str">
        <f t="shared" si="14"/>
        <v>sim</v>
      </c>
      <c r="K54">
        <f t="shared" si="15"/>
        <v>-8.3156585693359375E-2</v>
      </c>
      <c r="M54">
        <f>VLOOKUP(E54,[1]Sheet1!$A:$E,5,0)</f>
        <v>30.512382507324219</v>
      </c>
      <c r="N54" s="5">
        <f t="shared" si="16"/>
        <v>3.1238555908199572E-2</v>
      </c>
      <c r="O54" s="5">
        <f t="shared" si="17"/>
        <v>0.66153907775878906</v>
      </c>
      <c r="P54" s="5" t="str">
        <f t="shared" si="18"/>
        <v>sim</v>
      </c>
      <c r="Q54" s="5">
        <f t="shared" si="19"/>
        <v>-8.3156585693359375E-2</v>
      </c>
      <c r="R54" s="3">
        <f t="shared" si="20"/>
        <v>-2.7253389889628776E-3</v>
      </c>
    </row>
    <row r="55" spans="1:20">
      <c r="A55" s="2">
        <v>45377</v>
      </c>
      <c r="B55" s="12">
        <f t="shared" si="21"/>
        <v>3</v>
      </c>
      <c r="C55" s="2">
        <f t="shared" si="10"/>
        <v>45377</v>
      </c>
      <c r="D55" s="2">
        <f t="shared" si="22"/>
        <v>45384</v>
      </c>
      <c r="E55" s="2">
        <v>45384</v>
      </c>
      <c r="F55" s="5">
        <v>30.618015289306641</v>
      </c>
      <c r="G55">
        <f>VLOOKUP(A55,[1]Sheet1!$A:$E,5,0)</f>
        <v>29.613994598388668</v>
      </c>
      <c r="H55">
        <f t="shared" si="12"/>
        <v>1.0040206909179723</v>
      </c>
      <c r="I55">
        <f t="shared" si="13"/>
        <v>1.9274482727050817</v>
      </c>
      <c r="J55" s="5" t="str">
        <f t="shared" si="14"/>
        <v>sim</v>
      </c>
      <c r="K55">
        <f t="shared" si="15"/>
        <v>-0.92342758178710938</v>
      </c>
      <c r="M55">
        <f>VLOOKUP(E55,[1]Sheet1!$A:$E,5,0)</f>
        <v>31.54144287109375</v>
      </c>
      <c r="N55" s="5">
        <f t="shared" si="16"/>
        <v>0.18878936767578125</v>
      </c>
      <c r="O55" s="5">
        <f t="shared" si="17"/>
        <v>1.0290603637695312</v>
      </c>
      <c r="P55" s="5" t="str">
        <f t="shared" si="18"/>
        <v>sim</v>
      </c>
      <c r="Q55" s="5">
        <f t="shared" si="19"/>
        <v>-0.92342758178710938</v>
      </c>
      <c r="R55" s="3">
        <f t="shared" si="20"/>
        <v>-2.9276643606985675E-2</v>
      </c>
    </row>
    <row r="56" spans="1:20">
      <c r="A56" s="2">
        <v>45378</v>
      </c>
      <c r="B56" s="12">
        <f t="shared" si="21"/>
        <v>4</v>
      </c>
      <c r="C56" s="2">
        <f t="shared" si="10"/>
        <v>45378</v>
      </c>
      <c r="D56" s="2">
        <f t="shared" si="22"/>
        <v>45385</v>
      </c>
      <c r="E56" s="2">
        <v>45385</v>
      </c>
      <c r="F56" s="5">
        <v>30.65940093994141</v>
      </c>
      <c r="G56">
        <f>VLOOKUP(A56,[1]Sheet1!$A:$E,5,0)</f>
        <v>29.85084342956543</v>
      </c>
      <c r="H56">
        <f t="shared" si="12"/>
        <v>0.80855751037598012</v>
      </c>
      <c r="I56">
        <f t="shared" si="13"/>
        <v>1.5272502899169886</v>
      </c>
      <c r="J56" s="5" t="str">
        <f t="shared" si="14"/>
        <v>sim</v>
      </c>
      <c r="K56">
        <f t="shared" si="15"/>
        <v>-0.71869277954100852</v>
      </c>
      <c r="M56">
        <f>VLOOKUP(E56,[1]Sheet1!$A:$E,5,0)</f>
        <v>31.378093719482418</v>
      </c>
      <c r="N56" s="5">
        <f t="shared" si="16"/>
        <v>4.1385650634769178E-2</v>
      </c>
      <c r="O56" s="5">
        <f t="shared" si="17"/>
        <v>-0.16334915161133168</v>
      </c>
      <c r="P56" s="5" t="str">
        <f t="shared" si="18"/>
        <v>não</v>
      </c>
      <c r="Q56" s="5">
        <f t="shared" si="19"/>
        <v>-0.71869277954100852</v>
      </c>
      <c r="R56" s="3">
        <f t="shared" si="20"/>
        <v>-2.2904284306308198E-2</v>
      </c>
    </row>
    <row r="57" spans="1:20">
      <c r="A57" s="2">
        <v>45379</v>
      </c>
      <c r="B57" s="12">
        <f t="shared" si="21"/>
        <v>5</v>
      </c>
      <c r="C57" s="2">
        <f t="shared" si="10"/>
        <v>45379</v>
      </c>
      <c r="D57" s="2">
        <f t="shared" si="22"/>
        <v>45386</v>
      </c>
      <c r="E57" s="2">
        <v>45386</v>
      </c>
      <c r="F57" s="5">
        <v>31.060342788696289</v>
      </c>
      <c r="G57">
        <f>VLOOKUP(A57,[1]Sheet1!$A:$E,5,0)</f>
        <v>30.512382507324219</v>
      </c>
      <c r="H57">
        <f t="shared" si="12"/>
        <v>0.54796028137207031</v>
      </c>
      <c r="I57">
        <f t="shared" si="13"/>
        <v>0.50636100769042969</v>
      </c>
      <c r="J57" s="5" t="str">
        <f t="shared" si="14"/>
        <v>sim</v>
      </c>
      <c r="K57">
        <f t="shared" si="15"/>
        <v>4.1599273681640625E-2</v>
      </c>
      <c r="M57">
        <f>VLOOKUP(E57,[1]Sheet1!$A:$E,5,0)</f>
        <v>31.018743515014648</v>
      </c>
      <c r="N57" s="5">
        <f t="shared" si="16"/>
        <v>0.40094184875487926</v>
      </c>
      <c r="O57" s="5">
        <f t="shared" si="17"/>
        <v>-0.35935020446776988</v>
      </c>
      <c r="P57" s="5" t="str">
        <f t="shared" si="18"/>
        <v>não</v>
      </c>
      <c r="Q57" s="5">
        <f t="shared" si="19"/>
        <v>4.1599273681640625E-2</v>
      </c>
      <c r="R57" s="3">
        <f t="shared" si="20"/>
        <v>1.341101184885396E-3</v>
      </c>
    </row>
    <row r="58" spans="1:20">
      <c r="A58" s="2">
        <v>45383</v>
      </c>
      <c r="B58" s="12">
        <f t="shared" si="21"/>
        <v>2</v>
      </c>
      <c r="C58" s="2">
        <f t="shared" si="10"/>
        <v>45383</v>
      </c>
      <c r="D58" s="2">
        <f t="shared" si="22"/>
        <v>45390</v>
      </c>
      <c r="E58" s="2">
        <v>45390</v>
      </c>
      <c r="F58" s="5">
        <v>31.37075233459473</v>
      </c>
      <c r="G58">
        <f>VLOOKUP(A58,[1]Sheet1!$A:$E,5,0)</f>
        <v>30.749227523803711</v>
      </c>
      <c r="H58">
        <f t="shared" si="12"/>
        <v>0.62152481079101918</v>
      </c>
      <c r="I58">
        <f t="shared" si="13"/>
        <v>0.80037879943848012</v>
      </c>
      <c r="J58" s="5" t="str">
        <f t="shared" si="14"/>
        <v>sim</v>
      </c>
      <c r="K58">
        <f t="shared" si="15"/>
        <v>-0.17885398864746094</v>
      </c>
      <c r="M58">
        <f>VLOOKUP(E58,[1]Sheet1!$A:$E,5,0)</f>
        <v>31.549606323242191</v>
      </c>
      <c r="N58" s="5">
        <f t="shared" si="16"/>
        <v>0.31040954589844105</v>
      </c>
      <c r="O58" s="5">
        <f t="shared" si="17"/>
        <v>0.53086280822754262</v>
      </c>
      <c r="P58" s="5" t="str">
        <f t="shared" si="18"/>
        <v>sim</v>
      </c>
      <c r="Q58" s="5">
        <f t="shared" si="19"/>
        <v>-0.17885398864746094</v>
      </c>
      <c r="R58" s="3">
        <f t="shared" si="20"/>
        <v>-5.6689768745450397E-3</v>
      </c>
    </row>
    <row r="59" spans="1:20">
      <c r="A59" s="2">
        <v>45384</v>
      </c>
      <c r="B59" s="12">
        <f t="shared" si="21"/>
        <v>3</v>
      </c>
      <c r="C59" s="2">
        <f t="shared" si="10"/>
        <v>45384</v>
      </c>
      <c r="D59" s="2">
        <f t="shared" si="22"/>
        <v>45391</v>
      </c>
      <c r="E59" s="2">
        <v>45391</v>
      </c>
      <c r="F59" s="5">
        <v>31.839664459228519</v>
      </c>
      <c r="G59">
        <f>VLOOKUP(A59,[1]Sheet1!$A:$E,5,0)</f>
        <v>31.54144287109375</v>
      </c>
      <c r="H59">
        <f t="shared" si="12"/>
        <v>0.29822158813476918</v>
      </c>
      <c r="I59">
        <f t="shared" si="13"/>
        <v>8.9832305908199572E-2</v>
      </c>
      <c r="J59" s="5" t="str">
        <f t="shared" si="14"/>
        <v>sim</v>
      </c>
      <c r="K59">
        <f t="shared" si="15"/>
        <v>0.20838928222656961</v>
      </c>
      <c r="M59">
        <f>VLOOKUP(E59,[1]Sheet1!$A:$E,5,0)</f>
        <v>31.63127517700195</v>
      </c>
      <c r="N59" s="5">
        <f t="shared" si="16"/>
        <v>0.46891212463378906</v>
      </c>
      <c r="O59" s="5">
        <f t="shared" si="17"/>
        <v>8.166885375975852E-2</v>
      </c>
      <c r="P59" s="5" t="str">
        <f t="shared" si="18"/>
        <v>sim</v>
      </c>
      <c r="Q59" s="5">
        <f t="shared" si="19"/>
        <v>0.20838928222656961</v>
      </c>
      <c r="R59" s="3">
        <f t="shared" si="20"/>
        <v>6.5880771818545014E-3</v>
      </c>
    </row>
    <row r="60" spans="1:20">
      <c r="A60" s="2">
        <v>45385</v>
      </c>
      <c r="B60" s="12">
        <f t="shared" si="21"/>
        <v>4</v>
      </c>
      <c r="C60" s="2">
        <f t="shared" si="10"/>
        <v>45385</v>
      </c>
      <c r="D60" s="2">
        <f t="shared" si="22"/>
        <v>45392</v>
      </c>
      <c r="E60" s="2">
        <v>45392</v>
      </c>
      <c r="F60" s="5">
        <v>31.991012573242191</v>
      </c>
      <c r="G60">
        <f>VLOOKUP(A60,[1]Sheet1!$A:$E,5,0)</f>
        <v>31.378093719482418</v>
      </c>
      <c r="H60">
        <f t="shared" si="12"/>
        <v>0.61291885375977273</v>
      </c>
      <c r="I60">
        <f t="shared" si="13"/>
        <v>0.95555496215819957</v>
      </c>
      <c r="J60" s="5" t="str">
        <f t="shared" si="14"/>
        <v>sim</v>
      </c>
      <c r="K60">
        <f t="shared" si="15"/>
        <v>-0.34263610839842684</v>
      </c>
      <c r="M60">
        <f>VLOOKUP(E60,[1]Sheet1!$A:$E,5,0)</f>
        <v>32.333648681640618</v>
      </c>
      <c r="N60" s="5">
        <f t="shared" si="16"/>
        <v>0.15134811401367188</v>
      </c>
      <c r="O60" s="5">
        <f t="shared" si="17"/>
        <v>0.70237350463866832</v>
      </c>
      <c r="P60" s="5" t="str">
        <f t="shared" si="18"/>
        <v>sim</v>
      </c>
      <c r="Q60" s="5">
        <f t="shared" si="19"/>
        <v>-0.34263610839842684</v>
      </c>
      <c r="R60" s="3">
        <f t="shared" si="20"/>
        <v>-1.0596889691356748E-2</v>
      </c>
    </row>
    <row r="61" spans="1:20">
      <c r="A61" s="2">
        <v>45386</v>
      </c>
      <c r="B61" s="12">
        <f t="shared" si="21"/>
        <v>5</v>
      </c>
      <c r="C61" s="2">
        <f t="shared" si="10"/>
        <v>45386</v>
      </c>
      <c r="D61" s="2">
        <f t="shared" si="22"/>
        <v>45393</v>
      </c>
      <c r="E61" s="2">
        <v>45393</v>
      </c>
      <c r="F61" s="5">
        <v>31.447677612304691</v>
      </c>
      <c r="G61">
        <f>VLOOKUP(A61,[1]Sheet1!$A:$E,5,0)</f>
        <v>31.018743515014648</v>
      </c>
      <c r="H61">
        <f t="shared" si="12"/>
        <v>0.42893409729004262</v>
      </c>
      <c r="I61">
        <f t="shared" si="13"/>
        <v>1.0780582427978516</v>
      </c>
      <c r="J61" s="5" t="str">
        <f t="shared" si="14"/>
        <v>sim</v>
      </c>
      <c r="K61">
        <f t="shared" si="15"/>
        <v>-0.64912414550780895</v>
      </c>
      <c r="M61">
        <f>VLOOKUP(E61,[1]Sheet1!$A:$E,5,0)</f>
        <v>32.0968017578125</v>
      </c>
      <c r="N61" s="5">
        <f t="shared" si="16"/>
        <v>-0.5433349609375</v>
      </c>
      <c r="O61" s="5">
        <f t="shared" si="17"/>
        <v>-0.23684692382811789</v>
      </c>
      <c r="P61" s="5" t="str">
        <f t="shared" si="18"/>
        <v>sim</v>
      </c>
      <c r="Q61" s="5">
        <f t="shared" si="19"/>
        <v>-0.64912414550780895</v>
      </c>
      <c r="R61" s="3">
        <f t="shared" si="20"/>
        <v>-2.0223950984456285E-2</v>
      </c>
    </row>
    <row r="62" spans="1:20">
      <c r="A62" s="2">
        <v>45387</v>
      </c>
      <c r="B62" s="12">
        <f t="shared" ref="B62:B121" si="23">WEEKDAY(E62,1)</f>
        <v>6</v>
      </c>
      <c r="C62" s="2">
        <f t="shared" si="10"/>
        <v>45387</v>
      </c>
      <c r="D62" s="2">
        <f t="shared" ref="D62:D121" si="24">IF(B62=7,E62+1,E62)</f>
        <v>45394</v>
      </c>
      <c r="E62" s="2">
        <v>45394</v>
      </c>
      <c r="F62" s="5">
        <v>31.517583847045898</v>
      </c>
      <c r="G62">
        <f>VLOOKUP(A62,[1]Sheet1!$A:$E,5,0)</f>
        <v>31.11674880981445</v>
      </c>
      <c r="H62">
        <f t="shared" si="12"/>
        <v>0.40083503723144887</v>
      </c>
      <c r="I62">
        <f t="shared" si="13"/>
        <v>0.68603706359863992</v>
      </c>
      <c r="J62" s="5" t="str">
        <f t="shared" si="14"/>
        <v>sim</v>
      </c>
      <c r="K62">
        <f t="shared" si="15"/>
        <v>-0.28520202636719105</v>
      </c>
      <c r="M62">
        <f>VLOOKUP(E62,[1]Sheet1!$A:$E,5,0)</f>
        <v>31.802785873413089</v>
      </c>
      <c r="N62" s="5">
        <f t="shared" si="16"/>
        <v>6.9906234741207385E-2</v>
      </c>
      <c r="O62" s="5">
        <f t="shared" si="17"/>
        <v>-0.29401588439941051</v>
      </c>
      <c r="P62" s="5" t="str">
        <f t="shared" si="18"/>
        <v>não</v>
      </c>
      <c r="Q62" s="5">
        <f t="shared" si="19"/>
        <v>-0.28520202636719105</v>
      </c>
      <c r="R62" s="3">
        <f t="shared" si="20"/>
        <v>-8.9678315447709878E-3</v>
      </c>
    </row>
    <row r="63" spans="1:20">
      <c r="A63" s="2">
        <v>45390</v>
      </c>
      <c r="B63" s="12">
        <f t="shared" si="23"/>
        <v>2</v>
      </c>
      <c r="C63" s="2">
        <f t="shared" si="10"/>
        <v>45390</v>
      </c>
      <c r="D63" s="2">
        <f t="shared" si="24"/>
        <v>45397</v>
      </c>
      <c r="E63" s="2">
        <v>45397</v>
      </c>
      <c r="F63" s="5">
        <v>31.899763107299801</v>
      </c>
      <c r="G63">
        <f>VLOOKUP(A63,[1]Sheet1!$A:$E,5,0)</f>
        <v>31.549606323242191</v>
      </c>
      <c r="H63">
        <f t="shared" si="12"/>
        <v>0.35015678405761008</v>
      </c>
      <c r="I63">
        <f t="shared" si="13"/>
        <v>0.5553665161132777</v>
      </c>
      <c r="J63" s="5" t="str">
        <f t="shared" si="14"/>
        <v>sim</v>
      </c>
      <c r="K63">
        <f t="shared" si="15"/>
        <v>-0.20520973205566762</v>
      </c>
      <c r="M63">
        <f>VLOOKUP(E63,[1]Sheet1!$A:$E,5,0)</f>
        <v>32.104972839355469</v>
      </c>
      <c r="N63" s="5">
        <f t="shared" si="16"/>
        <v>0.3821792602539027</v>
      </c>
      <c r="O63" s="5">
        <f t="shared" si="17"/>
        <v>0.30218696594237926</v>
      </c>
      <c r="P63" s="5" t="str">
        <f t="shared" si="18"/>
        <v>sim</v>
      </c>
      <c r="Q63" s="5">
        <f t="shared" si="19"/>
        <v>-0.20520973205566762</v>
      </c>
      <c r="R63" s="3">
        <f t="shared" si="20"/>
        <v>-6.3918363389522392E-3</v>
      </c>
    </row>
    <row r="64" spans="1:20">
      <c r="A64" s="2">
        <v>45391</v>
      </c>
      <c r="B64" s="12">
        <f t="shared" si="23"/>
        <v>3</v>
      </c>
      <c r="C64" s="2">
        <f t="shared" si="10"/>
        <v>45391</v>
      </c>
      <c r="D64" s="2">
        <f t="shared" si="24"/>
        <v>45398</v>
      </c>
      <c r="E64" s="2">
        <v>45398</v>
      </c>
      <c r="F64" s="5">
        <v>32.065372467041023</v>
      </c>
      <c r="G64">
        <f>VLOOKUP(A64,[1]Sheet1!$A:$E,5,0)</f>
        <v>31.63127517700195</v>
      </c>
      <c r="H64">
        <f t="shared" si="12"/>
        <v>0.43409729003907316</v>
      </c>
      <c r="I64">
        <f t="shared" si="13"/>
        <v>0.6207046508789098</v>
      </c>
      <c r="J64" s="5" t="str">
        <f t="shared" si="14"/>
        <v>sim</v>
      </c>
      <c r="K64">
        <f t="shared" si="15"/>
        <v>-0.18660736083983664</v>
      </c>
      <c r="M64">
        <f>VLOOKUP(E64,[1]Sheet1!$A:$E,5,0)</f>
        <v>32.251979827880859</v>
      </c>
      <c r="N64" s="5">
        <f t="shared" si="16"/>
        <v>0.1656093597412216</v>
      </c>
      <c r="O64" s="5">
        <f t="shared" si="17"/>
        <v>0.14700698852539063</v>
      </c>
      <c r="P64" s="5" t="str">
        <f t="shared" si="18"/>
        <v>sim</v>
      </c>
      <c r="Q64" s="5">
        <f t="shared" si="19"/>
        <v>-0.18660736083983664</v>
      </c>
      <c r="R64" s="3">
        <f t="shared" si="20"/>
        <v>-5.7859195570536537E-3</v>
      </c>
      <c r="S64" s="4">
        <v>4.1999999999999997E-3</v>
      </c>
      <c r="T64">
        <v>0.14000000000000001</v>
      </c>
    </row>
    <row r="65" spans="1:18">
      <c r="A65" s="2">
        <v>45392</v>
      </c>
      <c r="B65" s="12">
        <f t="shared" si="23"/>
        <v>4</v>
      </c>
      <c r="C65" s="2">
        <f t="shared" si="10"/>
        <v>45392</v>
      </c>
      <c r="D65" s="2">
        <f t="shared" si="24"/>
        <v>45399</v>
      </c>
      <c r="E65" s="2">
        <v>45399</v>
      </c>
      <c r="F65" s="5">
        <v>32.434059143066413</v>
      </c>
      <c r="G65">
        <f>VLOOKUP(A65,[1]Sheet1!$A:$E,5,0)</f>
        <v>32.333648681640618</v>
      </c>
      <c r="H65">
        <f t="shared" si="12"/>
        <v>0.10041046142579546</v>
      </c>
      <c r="I65">
        <f t="shared" si="13"/>
        <v>0.15517425537110086</v>
      </c>
      <c r="J65" s="5" t="str">
        <f t="shared" si="14"/>
        <v>sim</v>
      </c>
      <c r="K65">
        <f t="shared" si="15"/>
        <v>-5.4763793945305395E-2</v>
      </c>
      <c r="M65">
        <f>VLOOKUP(E65,[1]Sheet1!$A:$E,5,0)</f>
        <v>32.488822937011719</v>
      </c>
      <c r="N65" s="5">
        <f t="shared" si="16"/>
        <v>0.36868667602539063</v>
      </c>
      <c r="O65" s="5">
        <f t="shared" si="17"/>
        <v>0.23684310913085938</v>
      </c>
      <c r="P65" s="5" t="str">
        <f t="shared" si="18"/>
        <v>sim</v>
      </c>
      <c r="Q65" s="5">
        <f t="shared" si="19"/>
        <v>-5.4763793945305395E-2</v>
      </c>
      <c r="R65" s="3">
        <f t="shared" si="20"/>
        <v>-1.6856195144859809E-3</v>
      </c>
    </row>
    <row r="66" spans="1:18">
      <c r="A66" s="2">
        <v>45393</v>
      </c>
      <c r="B66" s="12">
        <f t="shared" si="23"/>
        <v>5</v>
      </c>
      <c r="C66" s="2">
        <f t="shared" si="10"/>
        <v>45393</v>
      </c>
      <c r="D66" s="2">
        <f t="shared" si="24"/>
        <v>45400</v>
      </c>
      <c r="E66" s="2">
        <v>45400</v>
      </c>
      <c r="F66" s="5">
        <v>32.561466217041023</v>
      </c>
      <c r="G66">
        <f>VLOOKUP(A66,[1]Sheet1!$A:$E,5,0)</f>
        <v>32.0968017578125</v>
      </c>
      <c r="H66">
        <f t="shared" si="12"/>
        <v>0.46466445922852273</v>
      </c>
      <c r="I66">
        <f t="shared" si="13"/>
        <v>0.44919204711914063</v>
      </c>
      <c r="J66" s="5" t="str">
        <f t="shared" si="14"/>
        <v>sim</v>
      </c>
      <c r="K66">
        <f t="shared" si="15"/>
        <v>1.5472412109382105E-2</v>
      </c>
      <c r="M66">
        <f>VLOOKUP(E66,[1]Sheet1!$A:$E,5,0)</f>
        <v>32.545993804931641</v>
      </c>
      <c r="N66" s="5">
        <f t="shared" si="16"/>
        <v>0.12740707397460938</v>
      </c>
      <c r="O66" s="5">
        <f t="shared" si="17"/>
        <v>5.7170867919921875E-2</v>
      </c>
      <c r="P66" s="5" t="str">
        <f t="shared" si="18"/>
        <v>sim</v>
      </c>
      <c r="Q66" s="5">
        <f t="shared" si="19"/>
        <v>1.5472412109382105E-2</v>
      </c>
      <c r="R66" s="3">
        <f t="shared" si="20"/>
        <v>4.7540143349489306E-4</v>
      </c>
    </row>
    <row r="67" spans="1:18">
      <c r="A67" s="2">
        <v>45394</v>
      </c>
      <c r="B67" s="12">
        <f t="shared" si="23"/>
        <v>6</v>
      </c>
      <c r="C67" s="2">
        <f t="shared" ref="C67:C130" si="25">IF(B67=2,E67-7,E67-7)</f>
        <v>45394</v>
      </c>
      <c r="D67" s="2">
        <f t="shared" si="24"/>
        <v>45401</v>
      </c>
      <c r="E67" s="2">
        <v>45401</v>
      </c>
      <c r="F67" s="5">
        <v>32.405185699462891</v>
      </c>
      <c r="G67">
        <f>VLOOKUP(A67,[1]Sheet1!$A:$E,5,0)</f>
        <v>31.802785873413089</v>
      </c>
      <c r="H67">
        <f t="shared" si="12"/>
        <v>0.60239982604980113</v>
      </c>
      <c r="I67">
        <f t="shared" si="13"/>
        <v>1.2985706329345739</v>
      </c>
      <c r="J67" s="5" t="str">
        <f t="shared" si="14"/>
        <v>sim</v>
      </c>
      <c r="K67">
        <f t="shared" si="15"/>
        <v>-0.69617080688477273</v>
      </c>
      <c r="M67">
        <f>VLOOKUP(E67,[1]Sheet1!$A:$E,5,0)</f>
        <v>33.101356506347663</v>
      </c>
      <c r="N67" s="5">
        <f t="shared" si="16"/>
        <v>-0.15628051757813211</v>
      </c>
      <c r="O67" s="5">
        <f t="shared" si="17"/>
        <v>0.55536270141602273</v>
      </c>
      <c r="P67" s="5" t="str">
        <f t="shared" si="18"/>
        <v>não</v>
      </c>
      <c r="Q67" s="5">
        <f t="shared" si="19"/>
        <v>-0.69617080688477273</v>
      </c>
      <c r="R67" s="3">
        <f t="shared" si="20"/>
        <v>-2.1031488747334959E-2</v>
      </c>
    </row>
    <row r="68" spans="1:18">
      <c r="A68" s="2">
        <v>45397</v>
      </c>
      <c r="B68" s="12">
        <f t="shared" si="23"/>
        <v>2</v>
      </c>
      <c r="C68" s="2">
        <f t="shared" si="25"/>
        <v>45397</v>
      </c>
      <c r="D68" s="2">
        <f t="shared" si="24"/>
        <v>45404</v>
      </c>
      <c r="E68" s="2">
        <v>45404</v>
      </c>
      <c r="F68" s="5">
        <v>32.370914459228523</v>
      </c>
      <c r="G68">
        <f>VLOOKUP(A68,[1]Sheet1!$A:$E,5,0)</f>
        <v>32.104972839355469</v>
      </c>
      <c r="H68">
        <f t="shared" ref="H68:H131" si="26">F68-G68</f>
        <v>0.26594161987305398</v>
      </c>
      <c r="I68">
        <f t="shared" ref="I68:I131" si="27">M68-G68</f>
        <v>1.7886009216308594</v>
      </c>
      <c r="J68" s="5" t="str">
        <f t="shared" ref="J68:J131" si="28">IF(AND(H68&lt;0,I68&lt;0),"sim",IF(AND(H68&gt;0,I68&gt;0),"sim","não"))</f>
        <v>sim</v>
      </c>
      <c r="K68">
        <f t="shared" ref="K68:K131" si="29">H68-I68</f>
        <v>-1.5226593017578054</v>
      </c>
      <c r="M68">
        <f>VLOOKUP(E68,[1]Sheet1!$A:$E,5,0)</f>
        <v>33.893573760986328</v>
      </c>
      <c r="N68" s="5">
        <f t="shared" ref="N68:N131" si="30">F68-F67</f>
        <v>-3.4271240234367895E-2</v>
      </c>
      <c r="O68" s="5">
        <f t="shared" ref="O68:O131" si="31">M68-M67</f>
        <v>0.79221725463866477</v>
      </c>
      <c r="P68" s="5" t="str">
        <f t="shared" ref="P68:P131" si="32">IF(AND(N68&lt;0,O68&lt;0),"sim",IF(AND(N68&gt;0,O68&gt;0),"sim","não"))</f>
        <v>não</v>
      </c>
      <c r="Q68" s="5">
        <f t="shared" ref="Q68:Q131" si="33">F68-M68</f>
        <v>-1.5226593017578054</v>
      </c>
      <c r="R68" s="3">
        <f t="shared" ref="R68:R131" si="34">F68/M68-1</f>
        <v>-4.4924719726973206E-2</v>
      </c>
    </row>
    <row r="69" spans="1:18">
      <c r="A69" s="2">
        <v>45398</v>
      </c>
      <c r="B69" s="12">
        <f t="shared" si="23"/>
        <v>3</v>
      </c>
      <c r="C69" s="2">
        <f t="shared" si="25"/>
        <v>45398</v>
      </c>
      <c r="D69" s="2">
        <f t="shared" si="24"/>
        <v>45405</v>
      </c>
      <c r="E69" s="2">
        <v>45405</v>
      </c>
      <c r="F69" s="5">
        <v>32.506961822509773</v>
      </c>
      <c r="G69">
        <f>VLOOKUP(A69,[1]Sheet1!$A:$E,5,0)</f>
        <v>32.251979827880859</v>
      </c>
      <c r="H69">
        <f t="shared" si="26"/>
        <v>0.25498199462891336</v>
      </c>
      <c r="I69">
        <f t="shared" si="27"/>
        <v>1.5762481689453125</v>
      </c>
      <c r="J69" s="5" t="str">
        <f t="shared" si="28"/>
        <v>sim</v>
      </c>
      <c r="K69">
        <f t="shared" si="29"/>
        <v>-1.3212661743163991</v>
      </c>
      <c r="M69">
        <f>VLOOKUP(E69,[1]Sheet1!$A:$E,5,0)</f>
        <v>33.828227996826172</v>
      </c>
      <c r="N69" s="5">
        <f t="shared" si="30"/>
        <v>0.13604736328125</v>
      </c>
      <c r="O69" s="5">
        <f t="shared" si="31"/>
        <v>-6.534576416015625E-2</v>
      </c>
      <c r="P69" s="5" t="str">
        <f t="shared" si="32"/>
        <v>não</v>
      </c>
      <c r="Q69" s="5">
        <f t="shared" si="33"/>
        <v>-1.3212661743163991</v>
      </c>
      <c r="R69" s="3">
        <f t="shared" si="34"/>
        <v>-3.9058095932200887E-2</v>
      </c>
    </row>
    <row r="70" spans="1:18">
      <c r="A70" s="2">
        <v>45399</v>
      </c>
      <c r="B70" s="12">
        <f t="shared" si="23"/>
        <v>4</v>
      </c>
      <c r="C70" s="2">
        <f t="shared" si="25"/>
        <v>45399</v>
      </c>
      <c r="D70" s="2">
        <f t="shared" si="24"/>
        <v>45406</v>
      </c>
      <c r="E70" s="2">
        <v>45406</v>
      </c>
      <c r="F70" s="5">
        <v>32.749156951904297</v>
      </c>
      <c r="G70">
        <f>VLOOKUP(A70,[1]Sheet1!$A:$E,5,0)</f>
        <v>32.488822937011719</v>
      </c>
      <c r="H70">
        <f t="shared" si="26"/>
        <v>0.26033401489257813</v>
      </c>
      <c r="I70">
        <f t="shared" si="27"/>
        <v>1.1842346191406179</v>
      </c>
      <c r="J70" s="5" t="str">
        <f t="shared" si="28"/>
        <v>sim</v>
      </c>
      <c r="K70">
        <f t="shared" si="29"/>
        <v>-0.92390060424803977</v>
      </c>
      <c r="M70">
        <f>VLOOKUP(E70,[1]Sheet1!$A:$E,5,0)</f>
        <v>33.673057556152337</v>
      </c>
      <c r="N70" s="5">
        <f t="shared" si="30"/>
        <v>0.24219512939452414</v>
      </c>
      <c r="O70" s="5">
        <f t="shared" si="31"/>
        <v>-0.15517044067383523</v>
      </c>
      <c r="P70" s="5" t="str">
        <f t="shared" si="32"/>
        <v>não</v>
      </c>
      <c r="Q70" s="5">
        <f t="shared" si="33"/>
        <v>-0.92390060424803977</v>
      </c>
      <c r="R70" s="3">
        <f t="shared" si="34"/>
        <v>-2.743738381070282E-2</v>
      </c>
    </row>
    <row r="71" spans="1:18">
      <c r="A71" s="2">
        <v>45400</v>
      </c>
      <c r="B71" s="12">
        <f t="shared" si="23"/>
        <v>5</v>
      </c>
      <c r="C71" s="2">
        <f t="shared" si="25"/>
        <v>45400</v>
      </c>
      <c r="D71" s="2">
        <f t="shared" si="24"/>
        <v>45407</v>
      </c>
      <c r="E71" s="2">
        <v>45407</v>
      </c>
      <c r="F71" s="5">
        <v>32.945930480957031</v>
      </c>
      <c r="G71">
        <f>VLOOKUP(A71,[1]Sheet1!$A:$E,5,0)</f>
        <v>32.545993804931641</v>
      </c>
      <c r="H71">
        <f t="shared" si="26"/>
        <v>0.39993667602539063</v>
      </c>
      <c r="I71">
        <f t="shared" si="27"/>
        <v>1.93560791015625</v>
      </c>
      <c r="J71" s="5" t="str">
        <f t="shared" si="28"/>
        <v>sim</v>
      </c>
      <c r="K71">
        <f t="shared" si="29"/>
        <v>-1.5356712341308594</v>
      </c>
      <c r="M71">
        <f>VLOOKUP(E71,[1]Sheet1!$A:$E,5,0)</f>
        <v>34.481601715087891</v>
      </c>
      <c r="N71" s="5">
        <f t="shared" si="30"/>
        <v>0.19677352905273438</v>
      </c>
      <c r="O71" s="5">
        <f t="shared" si="31"/>
        <v>0.80854415893555398</v>
      </c>
      <c r="P71" s="5" t="str">
        <f t="shared" si="32"/>
        <v>sim</v>
      </c>
      <c r="Q71" s="5">
        <f t="shared" si="33"/>
        <v>-1.5356712341308594</v>
      </c>
      <c r="R71" s="3">
        <f t="shared" si="34"/>
        <v>-4.4535959982940909E-2</v>
      </c>
    </row>
    <row r="72" spans="1:18">
      <c r="A72" s="2">
        <v>45401</v>
      </c>
      <c r="B72" s="12">
        <f t="shared" si="23"/>
        <v>6</v>
      </c>
      <c r="C72" s="2">
        <f t="shared" si="25"/>
        <v>45401</v>
      </c>
      <c r="D72" s="2">
        <f t="shared" si="24"/>
        <v>45408</v>
      </c>
      <c r="E72" s="2">
        <v>45408</v>
      </c>
      <c r="F72" s="5">
        <v>33.171100616455078</v>
      </c>
      <c r="G72">
        <f>VLOOKUP(A72,[1]Sheet1!$A:$E,5,0)</f>
        <v>33.101356506347663</v>
      </c>
      <c r="H72">
        <f t="shared" si="26"/>
        <v>6.974411010741477E-2</v>
      </c>
      <c r="I72">
        <f t="shared" si="27"/>
        <v>1.8672294616699148</v>
      </c>
      <c r="J72" s="5" t="str">
        <f t="shared" si="28"/>
        <v>sim</v>
      </c>
      <c r="K72">
        <f t="shared" si="29"/>
        <v>-1.7974853515625</v>
      </c>
      <c r="M72">
        <f>VLOOKUP(E72,[1]Sheet1!$A:$E,5,0)</f>
        <v>34.968585968017578</v>
      </c>
      <c r="N72" s="5">
        <f t="shared" si="30"/>
        <v>0.22517013549804688</v>
      </c>
      <c r="O72" s="5">
        <f t="shared" si="31"/>
        <v>0.4869842529296875</v>
      </c>
      <c r="P72" s="5" t="str">
        <f t="shared" si="32"/>
        <v>sim</v>
      </c>
      <c r="Q72" s="5">
        <f t="shared" si="33"/>
        <v>-1.7974853515625</v>
      </c>
      <c r="R72" s="3">
        <f t="shared" si="34"/>
        <v>-5.1402860647739357E-2</v>
      </c>
    </row>
    <row r="73" spans="1:18">
      <c r="A73" s="2">
        <v>45404</v>
      </c>
      <c r="B73" s="12">
        <f t="shared" si="23"/>
        <v>2</v>
      </c>
      <c r="C73" s="2">
        <f t="shared" si="25"/>
        <v>45404</v>
      </c>
      <c r="D73" s="2">
        <f t="shared" si="24"/>
        <v>45411</v>
      </c>
      <c r="E73" s="2">
        <v>45411</v>
      </c>
      <c r="F73" s="5">
        <v>33.75115966796875</v>
      </c>
      <c r="G73">
        <f>VLOOKUP(A73,[1]Sheet1!$A:$E,5,0)</f>
        <v>33.893573760986328</v>
      </c>
      <c r="H73">
        <f t="shared" si="26"/>
        <v>-0.14241409301757813</v>
      </c>
      <c r="I73">
        <f t="shared" si="27"/>
        <v>1.4948043823242187</v>
      </c>
      <c r="J73" s="5" t="str">
        <f t="shared" si="28"/>
        <v>não</v>
      </c>
      <c r="K73">
        <f t="shared" si="29"/>
        <v>-1.6372184753417969</v>
      </c>
      <c r="M73">
        <f>VLOOKUP(E73,[1]Sheet1!$A:$E,5,0)</f>
        <v>35.388378143310547</v>
      </c>
      <c r="N73" s="5">
        <f t="shared" si="30"/>
        <v>0.58005905151367188</v>
      </c>
      <c r="O73" s="5">
        <f t="shared" si="31"/>
        <v>0.41979217529296875</v>
      </c>
      <c r="P73" s="5" t="str">
        <f t="shared" si="32"/>
        <v>sim</v>
      </c>
      <c r="Q73" s="5">
        <f t="shared" si="33"/>
        <v>-1.6372184753417969</v>
      </c>
      <c r="R73" s="3">
        <f t="shared" si="34"/>
        <v>-4.6264298089944478E-2</v>
      </c>
    </row>
    <row r="74" spans="1:18">
      <c r="A74" s="2">
        <v>45405</v>
      </c>
      <c r="B74" s="12">
        <f t="shared" si="23"/>
        <v>3</v>
      </c>
      <c r="C74" s="2">
        <f t="shared" si="25"/>
        <v>45405</v>
      </c>
      <c r="D74" s="2">
        <f t="shared" si="24"/>
        <v>45412</v>
      </c>
      <c r="E74" s="2">
        <v>45412</v>
      </c>
      <c r="F74" s="5">
        <v>33.880985260009773</v>
      </c>
      <c r="G74">
        <f>VLOOKUP(A74,[1]Sheet1!$A:$E,5,0)</f>
        <v>33.828227996826172</v>
      </c>
      <c r="H74">
        <f t="shared" si="26"/>
        <v>5.2757263183600855E-2</v>
      </c>
      <c r="I74">
        <f t="shared" si="27"/>
        <v>1.4510002136230469</v>
      </c>
      <c r="J74" s="5" t="str">
        <f t="shared" si="28"/>
        <v>sim</v>
      </c>
      <c r="K74">
        <f t="shared" si="29"/>
        <v>-1.398242950439446</v>
      </c>
      <c r="M74">
        <f>VLOOKUP(E74,[1]Sheet1!$A:$E,5,0)</f>
        <v>35.279228210449219</v>
      </c>
      <c r="N74" s="5">
        <f t="shared" si="30"/>
        <v>0.12982559204102273</v>
      </c>
      <c r="O74" s="5">
        <f t="shared" si="31"/>
        <v>-0.10914993286132813</v>
      </c>
      <c r="P74" s="5" t="str">
        <f t="shared" si="32"/>
        <v>não</v>
      </c>
      <c r="Q74" s="5">
        <f t="shared" si="33"/>
        <v>-1.398242950439446</v>
      </c>
      <c r="R74" s="3">
        <f t="shared" si="34"/>
        <v>-3.9633603719973265E-2</v>
      </c>
    </row>
    <row r="75" spans="1:18">
      <c r="A75" s="2">
        <v>45408</v>
      </c>
      <c r="B75" s="12">
        <f t="shared" si="23"/>
        <v>6</v>
      </c>
      <c r="C75" s="2">
        <f t="shared" si="25"/>
        <v>45408</v>
      </c>
      <c r="D75" s="2">
        <f t="shared" si="24"/>
        <v>45415</v>
      </c>
      <c r="E75" s="2">
        <v>45415</v>
      </c>
      <c r="F75" s="5">
        <v>34.81744384765625</v>
      </c>
      <c r="G75">
        <f>VLOOKUP(A75,[1]Sheet1!$A:$E,5,0)</f>
        <v>34.968585968017578</v>
      </c>
      <c r="H75">
        <f t="shared" si="26"/>
        <v>-0.15114212036132813</v>
      </c>
      <c r="I75">
        <f t="shared" si="27"/>
        <v>-5.523681640625E-3</v>
      </c>
      <c r="J75" s="5" t="str">
        <f t="shared" si="28"/>
        <v>sim</v>
      </c>
      <c r="K75">
        <f t="shared" si="29"/>
        <v>-0.14561843872070313</v>
      </c>
      <c r="M75">
        <f>VLOOKUP(E75,[1]Sheet1!$A:$E,5,0)</f>
        <v>34.963062286376953</v>
      </c>
      <c r="N75" s="5">
        <f t="shared" si="30"/>
        <v>0.93645858764647727</v>
      </c>
      <c r="O75" s="5">
        <f t="shared" si="31"/>
        <v>-0.31616592407226563</v>
      </c>
      <c r="P75" s="5" t="str">
        <f t="shared" si="32"/>
        <v>não</v>
      </c>
      <c r="Q75" s="5">
        <f t="shared" si="33"/>
        <v>-0.14561843872070313</v>
      </c>
      <c r="R75" s="3">
        <f t="shared" si="34"/>
        <v>-4.1649223265389779E-3</v>
      </c>
    </row>
    <row r="76" spans="1:18">
      <c r="A76" s="2">
        <v>45411</v>
      </c>
      <c r="B76" s="12">
        <f t="shared" si="23"/>
        <v>2</v>
      </c>
      <c r="C76" s="2">
        <f t="shared" si="25"/>
        <v>45411</v>
      </c>
      <c r="D76" s="2">
        <f t="shared" si="24"/>
        <v>45418</v>
      </c>
      <c r="E76" s="2">
        <v>45418</v>
      </c>
      <c r="F76" s="5">
        <v>35.1024169921875</v>
      </c>
      <c r="G76">
        <f>VLOOKUP(A76,[1]Sheet1!$A:$E,5,0)</f>
        <v>35.388378143310547</v>
      </c>
      <c r="H76">
        <f t="shared" si="26"/>
        <v>-0.28596115112304688</v>
      </c>
      <c r="I76">
        <f t="shared" si="27"/>
        <v>-0.18866348266601563</v>
      </c>
      <c r="J76" s="5" t="str">
        <f t="shared" si="28"/>
        <v>sim</v>
      </c>
      <c r="K76">
        <f t="shared" si="29"/>
        <v>-9.729766845703125E-2</v>
      </c>
      <c r="M76">
        <f>VLOOKUP(E76,[1]Sheet1!$A:$E,5,0)</f>
        <v>35.199714660644531</v>
      </c>
      <c r="N76" s="5">
        <f t="shared" si="30"/>
        <v>0.28497314453125</v>
      </c>
      <c r="O76" s="5">
        <f t="shared" si="31"/>
        <v>0.23665237426757813</v>
      </c>
      <c r="P76" s="5" t="str">
        <f t="shared" si="32"/>
        <v>sim</v>
      </c>
      <c r="Q76" s="5">
        <f t="shared" si="33"/>
        <v>-9.729766845703125E-2</v>
      </c>
      <c r="R76" s="3">
        <f t="shared" si="34"/>
        <v>-2.7641607153655601E-3</v>
      </c>
    </row>
    <row r="77" spans="1:18">
      <c r="A77" s="2">
        <v>45412</v>
      </c>
      <c r="B77" s="12">
        <f t="shared" si="23"/>
        <v>3</v>
      </c>
      <c r="C77" s="2">
        <f t="shared" si="25"/>
        <v>45412</v>
      </c>
      <c r="D77" s="2">
        <f t="shared" si="24"/>
        <v>45419</v>
      </c>
      <c r="E77" s="2">
        <v>45419</v>
      </c>
      <c r="F77" s="5">
        <v>35.729408264160163</v>
      </c>
      <c r="G77">
        <f>VLOOKUP(A77,[1]Sheet1!$A:$E,5,0)</f>
        <v>35.279228210449219</v>
      </c>
      <c r="H77">
        <f t="shared" si="26"/>
        <v>0.45018005371094461</v>
      </c>
      <c r="I77">
        <f t="shared" si="27"/>
        <v>0.34996795654296875</v>
      </c>
      <c r="J77" s="5" t="str">
        <f t="shared" si="28"/>
        <v>sim</v>
      </c>
      <c r="K77">
        <f t="shared" si="29"/>
        <v>0.10021209716797586</v>
      </c>
      <c r="M77">
        <f>VLOOKUP(E77,[1]Sheet1!$A:$E,5,0)</f>
        <v>35.629196166992188</v>
      </c>
      <c r="N77" s="5">
        <f t="shared" si="30"/>
        <v>0.62699127197266336</v>
      </c>
      <c r="O77" s="5">
        <f t="shared" si="31"/>
        <v>0.42948150634765625</v>
      </c>
      <c r="P77" s="5" t="str">
        <f t="shared" si="32"/>
        <v>sim</v>
      </c>
      <c r="Q77" s="5">
        <f t="shared" si="33"/>
        <v>0.10021209716797586</v>
      </c>
      <c r="R77" s="3">
        <f t="shared" si="34"/>
        <v>2.8126398557599686E-3</v>
      </c>
    </row>
    <row r="78" spans="1:18">
      <c r="A78" s="2">
        <v>45414</v>
      </c>
      <c r="B78" s="12">
        <f t="shared" si="23"/>
        <v>5</v>
      </c>
      <c r="C78" s="2">
        <f t="shared" si="25"/>
        <v>45414</v>
      </c>
      <c r="D78" s="2">
        <f t="shared" si="24"/>
        <v>45421</v>
      </c>
      <c r="E78" s="2">
        <v>45421</v>
      </c>
      <c r="F78" s="5">
        <v>35.897789001464837</v>
      </c>
      <c r="G78">
        <f>VLOOKUP(A78,[1]Sheet1!$A:$E,5,0)</f>
        <v>35.413558959960937</v>
      </c>
      <c r="H78">
        <f t="shared" si="26"/>
        <v>0.48423004150389914</v>
      </c>
      <c r="I78">
        <f t="shared" si="27"/>
        <v>1.1096534729003906</v>
      </c>
      <c r="J78" s="5" t="str">
        <f t="shared" si="28"/>
        <v>sim</v>
      </c>
      <c r="K78">
        <f t="shared" si="29"/>
        <v>-0.62542343139649148</v>
      </c>
      <c r="M78">
        <f>VLOOKUP(E78,[1]Sheet1!$A:$E,5,0)</f>
        <v>36.523212432861328</v>
      </c>
      <c r="N78" s="5">
        <f t="shared" si="30"/>
        <v>0.16838073730467329</v>
      </c>
      <c r="O78" s="5">
        <f t="shared" si="31"/>
        <v>0.89401626586914063</v>
      </c>
      <c r="P78" s="5" t="str">
        <f t="shared" si="32"/>
        <v>sim</v>
      </c>
      <c r="Q78" s="5">
        <f t="shared" si="33"/>
        <v>-0.62542343139649148</v>
      </c>
      <c r="R78" s="3">
        <f t="shared" si="34"/>
        <v>-1.7123998403650087E-2</v>
      </c>
    </row>
    <row r="79" spans="1:18">
      <c r="A79" s="2">
        <v>45415</v>
      </c>
      <c r="B79" s="12">
        <f t="shared" si="23"/>
        <v>6</v>
      </c>
      <c r="C79" s="2">
        <f t="shared" si="25"/>
        <v>45415</v>
      </c>
      <c r="D79" s="2">
        <f t="shared" si="24"/>
        <v>45422</v>
      </c>
      <c r="E79" s="2">
        <v>45422</v>
      </c>
      <c r="F79" s="5">
        <v>35.609737396240227</v>
      </c>
      <c r="G79">
        <f>VLOOKUP(A79,[1]Sheet1!$A:$E,5,0)</f>
        <v>34.963062286376953</v>
      </c>
      <c r="H79">
        <f t="shared" si="26"/>
        <v>0.64667510986327414</v>
      </c>
      <c r="I79">
        <f t="shared" si="27"/>
        <v>1.4812698364257741</v>
      </c>
      <c r="J79" s="5" t="str">
        <f t="shared" si="28"/>
        <v>sim</v>
      </c>
      <c r="K79">
        <f t="shared" si="29"/>
        <v>-0.8345947265625</v>
      </c>
      <c r="M79">
        <f>VLOOKUP(E79,[1]Sheet1!$A:$E,5,0)</f>
        <v>36.444332122802727</v>
      </c>
      <c r="N79" s="5">
        <f t="shared" si="30"/>
        <v>-0.28805160522460938</v>
      </c>
      <c r="O79" s="5">
        <f t="shared" si="31"/>
        <v>-7.8880310058600855E-2</v>
      </c>
      <c r="P79" s="5" t="str">
        <f t="shared" si="32"/>
        <v>sim</v>
      </c>
      <c r="Q79" s="5">
        <f t="shared" si="33"/>
        <v>-0.8345947265625</v>
      </c>
      <c r="R79" s="3">
        <f t="shared" si="34"/>
        <v>-2.2900535637482733E-2</v>
      </c>
    </row>
    <row r="80" spans="1:18">
      <c r="A80" s="2">
        <v>45418</v>
      </c>
      <c r="B80" s="12">
        <f t="shared" si="23"/>
        <v>2</v>
      </c>
      <c r="C80" s="2">
        <f t="shared" si="25"/>
        <v>45418</v>
      </c>
      <c r="D80" s="2">
        <f t="shared" si="24"/>
        <v>45425</v>
      </c>
      <c r="E80" s="2">
        <v>45425</v>
      </c>
      <c r="F80" s="5">
        <v>35.657669067382813</v>
      </c>
      <c r="G80">
        <f>VLOOKUP(A80,[1]Sheet1!$A:$E,5,0)</f>
        <v>35.199714660644531</v>
      </c>
      <c r="H80">
        <f t="shared" si="26"/>
        <v>0.45795440673828125</v>
      </c>
      <c r="I80">
        <f t="shared" si="27"/>
        <v>1.2796707153320313</v>
      </c>
      <c r="J80" s="5" t="str">
        <f t="shared" si="28"/>
        <v>sim</v>
      </c>
      <c r="K80">
        <f t="shared" si="29"/>
        <v>-0.82171630859375</v>
      </c>
      <c r="M80">
        <f>VLOOKUP(E80,[1]Sheet1!$A:$E,5,0)</f>
        <v>36.479385375976562</v>
      </c>
      <c r="N80" s="5">
        <f t="shared" si="30"/>
        <v>4.793167114258523E-2</v>
      </c>
      <c r="O80" s="5">
        <f t="shared" si="31"/>
        <v>3.505325317383523E-2</v>
      </c>
      <c r="P80" s="5" t="str">
        <f t="shared" si="32"/>
        <v>sim</v>
      </c>
      <c r="Q80" s="5">
        <f t="shared" si="33"/>
        <v>-0.82171630859375</v>
      </c>
      <c r="R80" s="3">
        <f t="shared" si="34"/>
        <v>-2.2525497623512303E-2</v>
      </c>
    </row>
    <row r="81" spans="1:18">
      <c r="A81" s="2">
        <v>45419</v>
      </c>
      <c r="B81" s="12">
        <f t="shared" si="23"/>
        <v>3</v>
      </c>
      <c r="C81" s="2">
        <f t="shared" si="25"/>
        <v>45419</v>
      </c>
      <c r="D81" s="2">
        <f t="shared" si="24"/>
        <v>45426</v>
      </c>
      <c r="E81" s="2">
        <v>45426</v>
      </c>
      <c r="F81" s="5">
        <v>35.943389892578118</v>
      </c>
      <c r="G81">
        <f>VLOOKUP(A81,[1]Sheet1!$A:$E,5,0)</f>
        <v>35.629196166992188</v>
      </c>
      <c r="H81">
        <f t="shared" si="26"/>
        <v>0.31419372558593039</v>
      </c>
      <c r="I81">
        <f t="shared" si="27"/>
        <v>0.1928253173828125</v>
      </c>
      <c r="J81" s="5" t="str">
        <f t="shared" si="28"/>
        <v>sim</v>
      </c>
      <c r="K81">
        <f t="shared" si="29"/>
        <v>0.12136840820311789</v>
      </c>
      <c r="M81">
        <f>VLOOKUP(E81,[1]Sheet1!$A:$E,5,0)</f>
        <v>35.822021484375</v>
      </c>
      <c r="N81" s="5">
        <f t="shared" si="30"/>
        <v>0.28572082519530539</v>
      </c>
      <c r="O81" s="5">
        <f t="shared" si="31"/>
        <v>-0.6573638916015625</v>
      </c>
      <c r="P81" s="5" t="str">
        <f t="shared" si="32"/>
        <v>não</v>
      </c>
      <c r="Q81" s="5">
        <f t="shared" si="33"/>
        <v>0.12136840820311789</v>
      </c>
      <c r="R81" s="3">
        <f t="shared" si="34"/>
        <v>3.388094897326166E-3</v>
      </c>
    </row>
    <row r="82" spans="1:18">
      <c r="A82" s="2">
        <v>45420</v>
      </c>
      <c r="B82" s="12">
        <f t="shared" si="23"/>
        <v>4</v>
      </c>
      <c r="C82" s="2">
        <f t="shared" si="25"/>
        <v>45420</v>
      </c>
      <c r="D82" s="2">
        <f t="shared" si="24"/>
        <v>45427</v>
      </c>
      <c r="E82" s="2">
        <v>45427</v>
      </c>
      <c r="F82" s="5">
        <v>36.325386047363281</v>
      </c>
      <c r="G82">
        <f>VLOOKUP(A82,[1]Sheet1!$A:$E,5,0)</f>
        <v>36.172618865966797</v>
      </c>
      <c r="H82">
        <f t="shared" si="26"/>
        <v>0.15276718139648438</v>
      </c>
      <c r="I82">
        <f t="shared" si="27"/>
        <v>-2.5155181884765696</v>
      </c>
      <c r="J82" s="5" t="str">
        <f t="shared" si="28"/>
        <v>não</v>
      </c>
      <c r="K82">
        <f t="shared" si="29"/>
        <v>2.668285369873054</v>
      </c>
      <c r="M82">
        <f>VLOOKUP(E82,[1]Sheet1!$A:$E,5,0)</f>
        <v>33.657100677490227</v>
      </c>
      <c r="N82" s="5">
        <f t="shared" si="30"/>
        <v>0.38199615478516336</v>
      </c>
      <c r="O82" s="5">
        <f t="shared" si="31"/>
        <v>-2.1649208068847727</v>
      </c>
      <c r="P82" s="5" t="str">
        <f t="shared" si="32"/>
        <v>não</v>
      </c>
      <c r="Q82" s="5">
        <f t="shared" si="33"/>
        <v>2.668285369873054</v>
      </c>
      <c r="R82" s="3">
        <f t="shared" si="34"/>
        <v>7.9278527150664413E-2</v>
      </c>
    </row>
    <row r="83" spans="1:18">
      <c r="A83" s="2">
        <v>45421</v>
      </c>
      <c r="B83" s="12">
        <f t="shared" si="23"/>
        <v>5</v>
      </c>
      <c r="C83" s="2">
        <f t="shared" si="25"/>
        <v>45421</v>
      </c>
      <c r="D83" s="2">
        <f t="shared" si="24"/>
        <v>45428</v>
      </c>
      <c r="E83" s="2">
        <v>45428</v>
      </c>
      <c r="F83" s="5">
        <v>36.725048065185547</v>
      </c>
      <c r="G83">
        <f>VLOOKUP(A83,[1]Sheet1!$A:$E,5,0)</f>
        <v>36.523212432861328</v>
      </c>
      <c r="H83">
        <f t="shared" si="26"/>
        <v>0.20183563232421875</v>
      </c>
      <c r="I83">
        <f t="shared" si="27"/>
        <v>-3.8477783203125</v>
      </c>
      <c r="J83" s="5" t="str">
        <f t="shared" si="28"/>
        <v>não</v>
      </c>
      <c r="K83">
        <f t="shared" si="29"/>
        <v>4.0496139526367187</v>
      </c>
      <c r="M83">
        <f>VLOOKUP(E83,[1]Sheet1!$A:$E,5,0)</f>
        <v>32.675434112548828</v>
      </c>
      <c r="N83" s="5">
        <f t="shared" si="30"/>
        <v>0.39966201782226563</v>
      </c>
      <c r="O83" s="5">
        <f t="shared" si="31"/>
        <v>-0.98166656494139914</v>
      </c>
      <c r="P83" s="5" t="str">
        <f t="shared" si="32"/>
        <v>não</v>
      </c>
      <c r="Q83" s="5">
        <f t="shared" si="33"/>
        <v>4.0496139526367187</v>
      </c>
      <c r="R83" s="3">
        <f t="shared" si="34"/>
        <v>0.12393451112808584</v>
      </c>
    </row>
    <row r="84" spans="1:18">
      <c r="A84" s="2">
        <v>45422</v>
      </c>
      <c r="B84" s="12">
        <f t="shared" si="23"/>
        <v>6</v>
      </c>
      <c r="C84" s="2">
        <f t="shared" si="25"/>
        <v>45422</v>
      </c>
      <c r="D84" s="2">
        <f t="shared" si="24"/>
        <v>45429</v>
      </c>
      <c r="E84" s="2">
        <v>45429</v>
      </c>
      <c r="F84" s="5">
        <v>36.92626953125</v>
      </c>
      <c r="G84">
        <f>VLOOKUP(A84,[1]Sheet1!$A:$E,5,0)</f>
        <v>36.444332122802727</v>
      </c>
      <c r="H84">
        <f t="shared" si="26"/>
        <v>0.48193740844727273</v>
      </c>
      <c r="I84">
        <f t="shared" si="27"/>
        <v>-4.2860260009765554</v>
      </c>
      <c r="J84" s="5" t="str">
        <f t="shared" si="28"/>
        <v>não</v>
      </c>
      <c r="K84">
        <f t="shared" si="29"/>
        <v>4.7679634094238281</v>
      </c>
      <c r="M84">
        <f>VLOOKUP(E84,[1]Sheet1!$A:$E,5,0)</f>
        <v>32.158306121826172</v>
      </c>
      <c r="N84" s="5">
        <f t="shared" si="30"/>
        <v>0.20122146606445313</v>
      </c>
      <c r="O84" s="5">
        <f t="shared" si="31"/>
        <v>-0.51712799072265625</v>
      </c>
      <c r="P84" s="5" t="str">
        <f t="shared" si="32"/>
        <v>não</v>
      </c>
      <c r="Q84" s="5">
        <f t="shared" si="33"/>
        <v>4.7679634094238281</v>
      </c>
      <c r="R84" s="3">
        <f t="shared" si="34"/>
        <v>0.14826537788903504</v>
      </c>
    </row>
    <row r="85" spans="1:18">
      <c r="A85" s="2">
        <v>45425</v>
      </c>
      <c r="B85" s="12">
        <f t="shared" si="23"/>
        <v>2</v>
      </c>
      <c r="C85" s="2">
        <f t="shared" si="25"/>
        <v>45425</v>
      </c>
      <c r="D85" s="2">
        <f t="shared" si="24"/>
        <v>45432</v>
      </c>
      <c r="E85" s="2">
        <v>45432</v>
      </c>
      <c r="F85" s="5">
        <v>36.911239624023438</v>
      </c>
      <c r="G85">
        <f>VLOOKUP(A85,[1]Sheet1!$A:$E,5,0)</f>
        <v>36.479385375976562</v>
      </c>
      <c r="H85">
        <f t="shared" si="26"/>
        <v>0.431854248046875</v>
      </c>
      <c r="I85">
        <f t="shared" si="27"/>
        <v>-4.2684860229492259</v>
      </c>
      <c r="J85" s="5" t="str">
        <f t="shared" si="28"/>
        <v>não</v>
      </c>
      <c r="K85">
        <f t="shared" si="29"/>
        <v>4.7003402709961009</v>
      </c>
      <c r="M85">
        <f>VLOOKUP(E85,[1]Sheet1!$A:$E,5,0)</f>
        <v>32.210899353027337</v>
      </c>
      <c r="N85" s="5">
        <f t="shared" si="30"/>
        <v>-1.50299072265625E-2</v>
      </c>
      <c r="O85" s="5">
        <f t="shared" si="31"/>
        <v>5.259323120116477E-2</v>
      </c>
      <c r="P85" s="5" t="str">
        <f t="shared" si="32"/>
        <v>não</v>
      </c>
      <c r="Q85" s="5">
        <f t="shared" si="33"/>
        <v>4.7003402709961009</v>
      </c>
      <c r="R85" s="3">
        <f t="shared" si="34"/>
        <v>0.14592390667149568</v>
      </c>
    </row>
    <row r="86" spans="1:18">
      <c r="A86" s="2">
        <v>45426</v>
      </c>
      <c r="B86" s="12">
        <f t="shared" si="23"/>
        <v>3</v>
      </c>
      <c r="C86" s="2">
        <f t="shared" si="25"/>
        <v>45426</v>
      </c>
      <c r="D86" s="2">
        <f t="shared" si="24"/>
        <v>45433</v>
      </c>
      <c r="E86" s="2">
        <v>45433</v>
      </c>
      <c r="F86" s="5">
        <v>36.164699554443359</v>
      </c>
      <c r="G86">
        <f>VLOOKUP(A86,[1]Sheet1!$A:$E,5,0)</f>
        <v>35.822021484375</v>
      </c>
      <c r="H86">
        <f t="shared" si="26"/>
        <v>0.34267807006835938</v>
      </c>
      <c r="I86">
        <f t="shared" si="27"/>
        <v>-3.6724815368652273</v>
      </c>
      <c r="J86" s="5" t="str">
        <f t="shared" si="28"/>
        <v>não</v>
      </c>
      <c r="K86">
        <f t="shared" si="29"/>
        <v>4.0151596069335866</v>
      </c>
      <c r="M86">
        <f>VLOOKUP(E86,[1]Sheet1!$A:$E,5,0)</f>
        <v>32.149539947509773</v>
      </c>
      <c r="N86" s="5">
        <f t="shared" si="30"/>
        <v>-0.74654006958007813</v>
      </c>
      <c r="O86" s="5">
        <f t="shared" si="31"/>
        <v>-6.1359405517563914E-2</v>
      </c>
      <c r="P86" s="5" t="str">
        <f t="shared" si="32"/>
        <v>sim</v>
      </c>
      <c r="Q86" s="5">
        <f t="shared" si="33"/>
        <v>4.0151596069335866</v>
      </c>
      <c r="R86" s="3">
        <f t="shared" si="34"/>
        <v>0.12489011082239743</v>
      </c>
    </row>
    <row r="87" spans="1:18">
      <c r="A87" s="2">
        <v>45427</v>
      </c>
      <c r="B87" s="12">
        <f t="shared" si="23"/>
        <v>4</v>
      </c>
      <c r="C87" s="2">
        <f t="shared" si="25"/>
        <v>45427</v>
      </c>
      <c r="D87" s="2">
        <f t="shared" si="24"/>
        <v>45434</v>
      </c>
      <c r="E87" s="2">
        <v>45434</v>
      </c>
      <c r="F87" s="5">
        <v>34.010993957519531</v>
      </c>
      <c r="G87">
        <f>VLOOKUP(A87,[1]Sheet1!$A:$E,5,0)</f>
        <v>33.657100677490227</v>
      </c>
      <c r="H87">
        <f t="shared" si="26"/>
        <v>0.35389328002930398</v>
      </c>
      <c r="I87">
        <f t="shared" si="27"/>
        <v>-1.0693130493163991</v>
      </c>
      <c r="J87" s="5" t="str">
        <f t="shared" si="28"/>
        <v>não</v>
      </c>
      <c r="K87">
        <f t="shared" si="29"/>
        <v>1.4232063293457031</v>
      </c>
      <c r="M87">
        <f>VLOOKUP(E87,[1]Sheet1!$A:$E,5,0)</f>
        <v>32.587787628173828</v>
      </c>
      <c r="N87" s="5">
        <f t="shared" si="30"/>
        <v>-2.1537055969238281</v>
      </c>
      <c r="O87" s="5">
        <f t="shared" si="31"/>
        <v>0.43824768066405539</v>
      </c>
      <c r="P87" s="5" t="str">
        <f t="shared" si="32"/>
        <v>não</v>
      </c>
      <c r="Q87" s="5">
        <f t="shared" si="33"/>
        <v>1.4232063293457031</v>
      </c>
      <c r="R87" s="3">
        <f t="shared" si="34"/>
        <v>4.3672996325631708E-2</v>
      </c>
    </row>
    <row r="88" spans="1:18">
      <c r="A88" s="2">
        <v>45428</v>
      </c>
      <c r="B88" s="12">
        <f t="shared" si="23"/>
        <v>5</v>
      </c>
      <c r="C88" s="2">
        <f t="shared" si="25"/>
        <v>45428</v>
      </c>
      <c r="D88" s="2">
        <f t="shared" si="24"/>
        <v>45435</v>
      </c>
      <c r="E88" s="2">
        <v>45435</v>
      </c>
      <c r="F88" s="5">
        <v>33.703041076660163</v>
      </c>
      <c r="G88">
        <f>VLOOKUP(A88,[1]Sheet1!$A:$E,5,0)</f>
        <v>32.675434112548828</v>
      </c>
      <c r="H88">
        <f t="shared" si="26"/>
        <v>1.0276069641113352</v>
      </c>
      <c r="I88">
        <f t="shared" si="27"/>
        <v>-0.41194915771485086</v>
      </c>
      <c r="J88" s="5" t="str">
        <f t="shared" si="28"/>
        <v>não</v>
      </c>
      <c r="K88">
        <f t="shared" si="29"/>
        <v>1.4395561218261861</v>
      </c>
      <c r="M88">
        <f>VLOOKUP(E88,[1]Sheet1!$A:$E,5,0)</f>
        <v>32.263484954833977</v>
      </c>
      <c r="N88" s="5">
        <f t="shared" si="30"/>
        <v>-0.30795288085936789</v>
      </c>
      <c r="O88" s="5">
        <f t="shared" si="31"/>
        <v>-0.32430267333985086</v>
      </c>
      <c r="P88" s="5" t="str">
        <f t="shared" si="32"/>
        <v>sim</v>
      </c>
      <c r="Q88" s="5">
        <f t="shared" si="33"/>
        <v>1.4395561218261861</v>
      </c>
      <c r="R88" s="3">
        <f t="shared" si="34"/>
        <v>4.4618742328717431E-2</v>
      </c>
    </row>
    <row r="89" spans="1:18">
      <c r="A89" s="2">
        <v>45429</v>
      </c>
      <c r="B89" s="12">
        <f t="shared" si="23"/>
        <v>6</v>
      </c>
      <c r="C89" s="2">
        <f t="shared" si="25"/>
        <v>45429</v>
      </c>
      <c r="D89" s="2">
        <f t="shared" si="24"/>
        <v>45436</v>
      </c>
      <c r="E89" s="2">
        <v>45436</v>
      </c>
      <c r="F89" s="5">
        <v>33.132061004638672</v>
      </c>
      <c r="G89">
        <f>VLOOKUP(A89,[1]Sheet1!$A:$E,5,0)</f>
        <v>32.158306121826172</v>
      </c>
      <c r="H89">
        <f t="shared" si="26"/>
        <v>0.9737548828125</v>
      </c>
      <c r="I89">
        <f t="shared" si="27"/>
        <v>-7.0117950439453125E-2</v>
      </c>
      <c r="J89" s="5" t="str">
        <f t="shared" si="28"/>
        <v>não</v>
      </c>
      <c r="K89">
        <f t="shared" si="29"/>
        <v>1.0438728332519531</v>
      </c>
      <c r="M89">
        <f>VLOOKUP(E89,[1]Sheet1!$A:$E,5,0)</f>
        <v>32.088188171386719</v>
      </c>
      <c r="N89" s="5">
        <f t="shared" si="30"/>
        <v>-0.57098007202149148</v>
      </c>
      <c r="O89" s="5">
        <f t="shared" si="31"/>
        <v>-0.17529678344725852</v>
      </c>
      <c r="P89" s="5" t="str">
        <f t="shared" si="32"/>
        <v>sim</v>
      </c>
      <c r="Q89" s="5">
        <f t="shared" si="33"/>
        <v>1.0438728332519531</v>
      </c>
      <c r="R89" s="3">
        <f t="shared" si="34"/>
        <v>3.2531373466040181E-2</v>
      </c>
    </row>
    <row r="90" spans="1:18">
      <c r="A90" s="2">
        <v>45432</v>
      </c>
      <c r="B90" s="12">
        <f t="shared" si="23"/>
        <v>2</v>
      </c>
      <c r="C90" s="2">
        <f t="shared" si="25"/>
        <v>45432</v>
      </c>
      <c r="D90" s="2">
        <f t="shared" si="24"/>
        <v>45439</v>
      </c>
      <c r="E90" s="2">
        <v>45439</v>
      </c>
      <c r="F90" s="5">
        <v>33.134624481201172</v>
      </c>
      <c r="G90">
        <f>VLOOKUP(A90,[1]Sheet1!$A:$E,5,0)</f>
        <v>32.210899353027337</v>
      </c>
      <c r="H90">
        <f t="shared" si="26"/>
        <v>0.92372512817383523</v>
      </c>
      <c r="I90">
        <f t="shared" si="27"/>
        <v>0.22788238525391336</v>
      </c>
      <c r="J90" s="5" t="str">
        <f t="shared" si="28"/>
        <v>sim</v>
      </c>
      <c r="K90">
        <f t="shared" si="29"/>
        <v>0.69584274291992188</v>
      </c>
      <c r="M90">
        <f>VLOOKUP(E90,[1]Sheet1!$A:$E,5,0)</f>
        <v>32.43878173828125</v>
      </c>
      <c r="N90" s="5">
        <f t="shared" si="30"/>
        <v>2.5634765625E-3</v>
      </c>
      <c r="O90" s="5">
        <f t="shared" si="31"/>
        <v>0.35059356689453125</v>
      </c>
      <c r="P90" s="5" t="str">
        <f t="shared" si="32"/>
        <v>sim</v>
      </c>
      <c r="Q90" s="5">
        <f t="shared" si="33"/>
        <v>0.69584274291992188</v>
      </c>
      <c r="R90" s="3">
        <f t="shared" si="34"/>
        <v>2.1450951781544658E-2</v>
      </c>
    </row>
    <row r="91" spans="1:18">
      <c r="A91" s="2">
        <v>45433</v>
      </c>
      <c r="B91" s="12">
        <f t="shared" si="23"/>
        <v>3</v>
      </c>
      <c r="C91" s="2">
        <f t="shared" si="25"/>
        <v>45433</v>
      </c>
      <c r="D91" s="2">
        <f t="shared" si="24"/>
        <v>45440</v>
      </c>
      <c r="E91" s="2">
        <v>45440</v>
      </c>
      <c r="F91" s="5">
        <v>33.097881317138672</v>
      </c>
      <c r="G91">
        <f>VLOOKUP(A91,[1]Sheet1!$A:$E,5,0)</f>
        <v>32.149539947509773</v>
      </c>
      <c r="H91">
        <f t="shared" si="26"/>
        <v>0.94834136962889914</v>
      </c>
      <c r="I91">
        <f t="shared" si="27"/>
        <v>0.98166656494139914</v>
      </c>
      <c r="J91" s="5" t="str">
        <f t="shared" si="28"/>
        <v>sim</v>
      </c>
      <c r="K91">
        <f t="shared" si="29"/>
        <v>-3.33251953125E-2</v>
      </c>
      <c r="M91">
        <f>VLOOKUP(E91,[1]Sheet1!$A:$E,5,0)</f>
        <v>33.131206512451172</v>
      </c>
      <c r="N91" s="5">
        <f t="shared" si="30"/>
        <v>-3.67431640625E-2</v>
      </c>
      <c r="O91" s="5">
        <f t="shared" si="31"/>
        <v>0.69242477416992188</v>
      </c>
      <c r="P91" s="5" t="str">
        <f t="shared" si="32"/>
        <v>não</v>
      </c>
      <c r="Q91" s="5">
        <f t="shared" si="33"/>
        <v>-3.33251953125E-2</v>
      </c>
      <c r="R91" s="3">
        <f t="shared" si="34"/>
        <v>-1.0058551685998562E-3</v>
      </c>
    </row>
    <row r="92" spans="1:18">
      <c r="A92" s="2">
        <v>45434</v>
      </c>
      <c r="B92" s="12">
        <f t="shared" si="23"/>
        <v>4</v>
      </c>
      <c r="C92" s="2">
        <f t="shared" si="25"/>
        <v>45434</v>
      </c>
      <c r="D92" s="2">
        <f t="shared" si="24"/>
        <v>45441</v>
      </c>
      <c r="E92" s="2">
        <v>45441</v>
      </c>
      <c r="F92" s="5">
        <v>33.248497009277337</v>
      </c>
      <c r="G92">
        <f>VLOOKUP(A92,[1]Sheet1!$A:$E,5,0)</f>
        <v>32.587787628173828</v>
      </c>
      <c r="H92">
        <f t="shared" si="26"/>
        <v>0.66070938110350852</v>
      </c>
      <c r="I92">
        <f t="shared" si="27"/>
        <v>0.49959564208984375</v>
      </c>
      <c r="J92" s="5" t="str">
        <f t="shared" si="28"/>
        <v>sim</v>
      </c>
      <c r="K92">
        <f t="shared" si="29"/>
        <v>0.16111373901366477</v>
      </c>
      <c r="M92">
        <f>VLOOKUP(E92,[1]Sheet1!$A:$E,5,0)</f>
        <v>33.087383270263672</v>
      </c>
      <c r="N92" s="5">
        <f t="shared" si="30"/>
        <v>0.15061569213866477</v>
      </c>
      <c r="O92" s="5">
        <f t="shared" si="31"/>
        <v>-4.38232421875E-2</v>
      </c>
      <c r="P92" s="5" t="str">
        <f t="shared" si="32"/>
        <v>não</v>
      </c>
      <c r="Q92" s="5">
        <f t="shared" si="33"/>
        <v>0.16111373901366477</v>
      </c>
      <c r="R92" s="3">
        <f t="shared" si="34"/>
        <v>4.8693406093089919E-3</v>
      </c>
    </row>
    <row r="93" spans="1:18">
      <c r="A93" s="2">
        <v>45439</v>
      </c>
      <c r="B93" s="12">
        <f t="shared" si="23"/>
        <v>2</v>
      </c>
      <c r="C93" s="2">
        <f t="shared" si="25"/>
        <v>45439</v>
      </c>
      <c r="D93" s="2">
        <f t="shared" si="24"/>
        <v>45446</v>
      </c>
      <c r="E93" s="2">
        <v>45446</v>
      </c>
      <c r="F93" s="5">
        <v>33.209671020507812</v>
      </c>
      <c r="G93">
        <f>VLOOKUP(A93,[1]Sheet1!$A:$E,5,0)</f>
        <v>32.43878173828125</v>
      </c>
      <c r="H93">
        <f t="shared" si="26"/>
        <v>0.7708892822265625</v>
      </c>
      <c r="I93">
        <f t="shared" si="27"/>
        <v>1.3760910034179687</v>
      </c>
      <c r="J93" s="5" t="str">
        <f t="shared" si="28"/>
        <v>sim</v>
      </c>
      <c r="K93">
        <f t="shared" si="29"/>
        <v>-0.60520172119140625</v>
      </c>
      <c r="M93">
        <f>VLOOKUP(E93,[1]Sheet1!$A:$E,5,0)</f>
        <v>33.814872741699219</v>
      </c>
      <c r="N93" s="5">
        <f t="shared" si="30"/>
        <v>-3.8825988769524145E-2</v>
      </c>
      <c r="O93" s="5">
        <f t="shared" si="31"/>
        <v>0.72748947143554688</v>
      </c>
      <c r="P93" s="5" t="str">
        <f t="shared" si="32"/>
        <v>não</v>
      </c>
      <c r="Q93" s="5">
        <f t="shared" si="33"/>
        <v>-0.60520172119140625</v>
      </c>
      <c r="R93" s="3">
        <f t="shared" si="34"/>
        <v>-1.7897501073398825E-2</v>
      </c>
    </row>
    <row r="94" spans="1:18">
      <c r="A94" s="2">
        <v>45440</v>
      </c>
      <c r="B94" s="12">
        <f t="shared" si="23"/>
        <v>3</v>
      </c>
      <c r="C94" s="2">
        <f t="shared" si="25"/>
        <v>45440</v>
      </c>
      <c r="D94" s="2">
        <f t="shared" si="24"/>
        <v>45447</v>
      </c>
      <c r="E94" s="2">
        <v>45447</v>
      </c>
      <c r="F94" s="5">
        <v>33.824775695800781</v>
      </c>
      <c r="G94">
        <f>VLOOKUP(A94,[1]Sheet1!$A:$E,5,0)</f>
        <v>33.131206512451172</v>
      </c>
      <c r="H94">
        <f t="shared" si="26"/>
        <v>0.69356918334960938</v>
      </c>
      <c r="I94">
        <f t="shared" si="27"/>
        <v>0.30677413940429688</v>
      </c>
      <c r="J94" s="5" t="str">
        <f t="shared" si="28"/>
        <v>sim</v>
      </c>
      <c r="K94">
        <f t="shared" si="29"/>
        <v>0.3867950439453125</v>
      </c>
      <c r="M94">
        <f>VLOOKUP(E94,[1]Sheet1!$A:$E,5,0)</f>
        <v>33.437980651855469</v>
      </c>
      <c r="N94" s="5">
        <f t="shared" si="30"/>
        <v>0.61510467529296875</v>
      </c>
      <c r="O94" s="5">
        <f t="shared" si="31"/>
        <v>-0.37689208984375</v>
      </c>
      <c r="P94" s="5" t="str">
        <f t="shared" si="32"/>
        <v>não</v>
      </c>
      <c r="Q94" s="5">
        <f t="shared" si="33"/>
        <v>0.3867950439453125</v>
      </c>
      <c r="R94" s="3">
        <f t="shared" si="34"/>
        <v>1.1567535969725151E-2</v>
      </c>
    </row>
    <row r="95" spans="1:18">
      <c r="A95" s="2">
        <v>45441</v>
      </c>
      <c r="B95" s="12">
        <f t="shared" si="23"/>
        <v>4</v>
      </c>
      <c r="C95" s="2">
        <f t="shared" si="25"/>
        <v>45441</v>
      </c>
      <c r="D95" s="2">
        <f t="shared" si="24"/>
        <v>45448</v>
      </c>
      <c r="E95" s="2">
        <v>45448</v>
      </c>
      <c r="F95" s="5">
        <v>33.797195434570313</v>
      </c>
      <c r="G95">
        <f>VLOOKUP(A95,[1]Sheet1!$A:$E,5,0)</f>
        <v>33.087383270263672</v>
      </c>
      <c r="H95">
        <f t="shared" si="26"/>
        <v>0.70981216430664063</v>
      </c>
      <c r="I95">
        <f t="shared" si="27"/>
        <v>0.39441680908203125</v>
      </c>
      <c r="J95" s="5" t="str">
        <f t="shared" si="28"/>
        <v>sim</v>
      </c>
      <c r="K95">
        <f t="shared" si="29"/>
        <v>0.31539535522460938</v>
      </c>
      <c r="M95">
        <f>VLOOKUP(E95,[1]Sheet1!$A:$E,5,0)</f>
        <v>33.481800079345703</v>
      </c>
      <c r="N95" s="5">
        <f t="shared" si="30"/>
        <v>-2.758026123046875E-2</v>
      </c>
      <c r="O95" s="5">
        <f t="shared" si="31"/>
        <v>4.3819427490234375E-2</v>
      </c>
      <c r="P95" s="5" t="str">
        <f t="shared" si="32"/>
        <v>não</v>
      </c>
      <c r="Q95" s="5">
        <f t="shared" si="33"/>
        <v>0.31539535522460938</v>
      </c>
      <c r="R95" s="3">
        <f t="shared" si="34"/>
        <v>9.4199043802059013E-3</v>
      </c>
    </row>
    <row r="96" spans="1:18">
      <c r="A96" s="2">
        <v>45443</v>
      </c>
      <c r="B96" s="12">
        <f t="shared" si="23"/>
        <v>6</v>
      </c>
      <c r="C96" s="2">
        <f t="shared" si="25"/>
        <v>45443</v>
      </c>
      <c r="D96" s="2">
        <f t="shared" si="24"/>
        <v>45450</v>
      </c>
      <c r="E96" s="2">
        <v>45450</v>
      </c>
      <c r="F96" s="5">
        <v>34.345672607421882</v>
      </c>
      <c r="G96">
        <f>VLOOKUP(A96,[1]Sheet1!$A:$E,5,0)</f>
        <v>33.998928070068359</v>
      </c>
      <c r="H96">
        <f t="shared" si="26"/>
        <v>0.34674453735352273</v>
      </c>
      <c r="I96">
        <f t="shared" si="27"/>
        <v>-1.6215019226074219</v>
      </c>
      <c r="J96" s="5" t="str">
        <f t="shared" si="28"/>
        <v>não</v>
      </c>
      <c r="K96">
        <f t="shared" si="29"/>
        <v>1.9682464599609446</v>
      </c>
      <c r="M96">
        <f>VLOOKUP(E96,[1]Sheet1!$A:$E,5,0)</f>
        <v>32.377426147460938</v>
      </c>
      <c r="N96" s="5">
        <f t="shared" si="30"/>
        <v>0.54847717285156961</v>
      </c>
      <c r="O96" s="5">
        <f t="shared" si="31"/>
        <v>-1.1043739318847656</v>
      </c>
      <c r="P96" s="5" t="str">
        <f t="shared" si="32"/>
        <v>não</v>
      </c>
      <c r="Q96" s="5">
        <f t="shared" si="33"/>
        <v>1.9682464599609446</v>
      </c>
      <c r="R96" s="3">
        <f t="shared" si="34"/>
        <v>6.0790701861126673E-2</v>
      </c>
    </row>
    <row r="97" spans="1:18">
      <c r="A97" s="2">
        <v>45446</v>
      </c>
      <c r="B97" s="12">
        <f t="shared" si="23"/>
        <v>2</v>
      </c>
      <c r="C97" s="2">
        <f t="shared" si="25"/>
        <v>45446</v>
      </c>
      <c r="D97" s="2">
        <f t="shared" si="24"/>
        <v>45453</v>
      </c>
      <c r="E97" s="2">
        <v>45453</v>
      </c>
      <c r="F97" s="5">
        <v>34.501522064208977</v>
      </c>
      <c r="G97">
        <f>VLOOKUP(A97,[1]Sheet1!$A:$E,5,0)</f>
        <v>33.814872741699219</v>
      </c>
      <c r="H97">
        <f t="shared" si="26"/>
        <v>0.68664932250975852</v>
      </c>
      <c r="I97">
        <f t="shared" si="27"/>
        <v>-0.94661331176757813</v>
      </c>
      <c r="J97" s="5" t="str">
        <f t="shared" si="28"/>
        <v>não</v>
      </c>
      <c r="K97">
        <f t="shared" si="29"/>
        <v>1.6332626342773366</v>
      </c>
      <c r="M97">
        <f>VLOOKUP(E97,[1]Sheet1!$A:$E,5,0)</f>
        <v>32.868259429931641</v>
      </c>
      <c r="N97" s="5">
        <f t="shared" si="30"/>
        <v>0.15584945678709516</v>
      </c>
      <c r="O97" s="5">
        <f t="shared" si="31"/>
        <v>0.49083328247070313</v>
      </c>
      <c r="P97" s="5" t="str">
        <f t="shared" si="32"/>
        <v>sim</v>
      </c>
      <c r="Q97" s="5">
        <f t="shared" si="33"/>
        <v>1.6332626342773366</v>
      </c>
      <c r="R97" s="3">
        <f t="shared" si="34"/>
        <v>4.9691181176147126E-2</v>
      </c>
    </row>
    <row r="98" spans="1:18">
      <c r="A98" s="2">
        <v>45447</v>
      </c>
      <c r="B98" s="12">
        <f t="shared" si="23"/>
        <v>3</v>
      </c>
      <c r="C98" s="2">
        <f t="shared" si="25"/>
        <v>45447</v>
      </c>
      <c r="D98" s="2">
        <f t="shared" si="24"/>
        <v>45454</v>
      </c>
      <c r="E98" s="2">
        <v>45454</v>
      </c>
      <c r="F98" s="5">
        <v>34.093093872070313</v>
      </c>
      <c r="G98">
        <f>VLOOKUP(A98,[1]Sheet1!$A:$E,5,0)</f>
        <v>33.437980651855469</v>
      </c>
      <c r="H98">
        <f t="shared" si="26"/>
        <v>0.65511322021484375</v>
      </c>
      <c r="I98">
        <f t="shared" si="27"/>
        <v>-0.42948150634765625</v>
      </c>
      <c r="J98" s="5" t="str">
        <f t="shared" si="28"/>
        <v>não</v>
      </c>
      <c r="K98">
        <f t="shared" si="29"/>
        <v>1.0845947265625</v>
      </c>
      <c r="M98">
        <f>VLOOKUP(E98,[1]Sheet1!$A:$E,5,0)</f>
        <v>33.008499145507812</v>
      </c>
      <c r="N98" s="5">
        <f t="shared" si="30"/>
        <v>-0.40842819213866477</v>
      </c>
      <c r="O98" s="5">
        <f t="shared" si="31"/>
        <v>0.14023971557617188</v>
      </c>
      <c r="P98" s="5" t="str">
        <f t="shared" si="32"/>
        <v>não</v>
      </c>
      <c r="Q98" s="5">
        <f t="shared" si="33"/>
        <v>1.0845947265625</v>
      </c>
      <c r="R98" s="3">
        <f t="shared" si="34"/>
        <v>3.2858044280698717E-2</v>
      </c>
    </row>
    <row r="99" spans="1:18">
      <c r="A99" s="2">
        <v>45448</v>
      </c>
      <c r="B99" s="12">
        <f t="shared" si="23"/>
        <v>4</v>
      </c>
      <c r="C99" s="2">
        <f t="shared" si="25"/>
        <v>45448</v>
      </c>
      <c r="D99" s="2">
        <f t="shared" si="24"/>
        <v>45455</v>
      </c>
      <c r="E99" s="2">
        <v>45455</v>
      </c>
      <c r="F99" s="5">
        <v>34.190048217773437</v>
      </c>
      <c r="G99">
        <f>VLOOKUP(A99,[1]Sheet1!$A:$E,5,0)</f>
        <v>33.481800079345703</v>
      </c>
      <c r="H99">
        <f t="shared" si="26"/>
        <v>0.70824813842773438</v>
      </c>
      <c r="I99">
        <f t="shared" si="27"/>
        <v>-1.1915435791015625</v>
      </c>
      <c r="J99" s="5" t="str">
        <f t="shared" si="28"/>
        <v>não</v>
      </c>
      <c r="K99">
        <f t="shared" si="29"/>
        <v>1.8997917175292969</v>
      </c>
      <c r="M99">
        <f>VLOOKUP(E99,[1]Sheet1!$A:$E,5,0)</f>
        <v>32.290256500244141</v>
      </c>
      <c r="N99" s="5">
        <f t="shared" si="30"/>
        <v>9.6954345703125E-2</v>
      </c>
      <c r="O99" s="5">
        <f t="shared" si="31"/>
        <v>-0.71824264526367188</v>
      </c>
      <c r="P99" s="5" t="str">
        <f t="shared" si="32"/>
        <v>não</v>
      </c>
      <c r="Q99" s="5">
        <f t="shared" si="33"/>
        <v>1.8997917175292969</v>
      </c>
      <c r="R99" s="3">
        <f t="shared" si="34"/>
        <v>5.8834828937172734E-2</v>
      </c>
    </row>
    <row r="100" spans="1:18">
      <c r="A100" s="2">
        <v>45449</v>
      </c>
      <c r="B100" s="12">
        <f t="shared" si="23"/>
        <v>5</v>
      </c>
      <c r="C100" s="2">
        <f t="shared" si="25"/>
        <v>45449</v>
      </c>
      <c r="D100" s="2">
        <f t="shared" si="24"/>
        <v>45456</v>
      </c>
      <c r="E100" s="2">
        <v>45456</v>
      </c>
      <c r="F100" s="5">
        <v>34.330902099609382</v>
      </c>
      <c r="G100">
        <f>VLOOKUP(A100,[1]Sheet1!$A:$E,5,0)</f>
        <v>33.639568328857422</v>
      </c>
      <c r="H100">
        <f t="shared" si="26"/>
        <v>0.69133377075196023</v>
      </c>
      <c r="I100">
        <f t="shared" si="27"/>
        <v>-1.6738395690918004</v>
      </c>
      <c r="J100" s="5" t="str">
        <f t="shared" si="28"/>
        <v>não</v>
      </c>
      <c r="K100">
        <f t="shared" si="29"/>
        <v>2.3651733398437607</v>
      </c>
      <c r="M100">
        <f>VLOOKUP(E100,[1]Sheet1!$A:$E,5,0)</f>
        <v>31.965728759765621</v>
      </c>
      <c r="N100" s="5">
        <f t="shared" si="30"/>
        <v>0.14085388183594461</v>
      </c>
      <c r="O100" s="5">
        <f t="shared" si="31"/>
        <v>-0.32452774047851918</v>
      </c>
      <c r="P100" s="5" t="str">
        <f t="shared" si="32"/>
        <v>não</v>
      </c>
      <c r="Q100" s="5">
        <f t="shared" si="33"/>
        <v>2.3651733398437607</v>
      </c>
      <c r="R100" s="3">
        <f t="shared" si="34"/>
        <v>7.3990909377318559E-2</v>
      </c>
    </row>
    <row r="101" spans="1:18">
      <c r="A101" s="2">
        <v>45450</v>
      </c>
      <c r="B101" s="12">
        <f t="shared" si="23"/>
        <v>6</v>
      </c>
      <c r="C101" s="2">
        <f t="shared" si="25"/>
        <v>45450</v>
      </c>
      <c r="D101" s="2">
        <f t="shared" si="24"/>
        <v>45457</v>
      </c>
      <c r="E101" s="2">
        <v>45457</v>
      </c>
      <c r="F101" s="5">
        <v>33.521682739257813</v>
      </c>
      <c r="G101">
        <f>VLOOKUP(A101,[1]Sheet1!$A:$E,5,0)</f>
        <v>32.377426147460938</v>
      </c>
      <c r="H101">
        <f t="shared" si="26"/>
        <v>1.144256591796875</v>
      </c>
      <c r="I101">
        <f t="shared" si="27"/>
        <v>-1.1148319244384766</v>
      </c>
      <c r="J101" s="5" t="str">
        <f t="shared" si="28"/>
        <v>não</v>
      </c>
      <c r="K101">
        <f t="shared" si="29"/>
        <v>2.2590885162353516</v>
      </c>
      <c r="M101">
        <f>VLOOKUP(E101,[1]Sheet1!$A:$E,5,0)</f>
        <v>31.262594223022461</v>
      </c>
      <c r="N101" s="5">
        <f t="shared" si="30"/>
        <v>-0.80921936035156961</v>
      </c>
      <c r="O101" s="5">
        <f t="shared" si="31"/>
        <v>-0.70313453674316051</v>
      </c>
      <c r="P101" s="5" t="str">
        <f t="shared" si="32"/>
        <v>sim</v>
      </c>
      <c r="Q101" s="5">
        <f t="shared" si="33"/>
        <v>2.2590885162353516</v>
      </c>
      <c r="R101" s="3">
        <f t="shared" si="34"/>
        <v>7.2261709956613629E-2</v>
      </c>
    </row>
    <row r="102" spans="1:18">
      <c r="A102" s="2">
        <v>45453</v>
      </c>
      <c r="B102" s="12">
        <f t="shared" si="23"/>
        <v>2</v>
      </c>
      <c r="C102" s="2">
        <f t="shared" si="25"/>
        <v>45453</v>
      </c>
      <c r="D102" s="2">
        <f t="shared" si="24"/>
        <v>45460</v>
      </c>
      <c r="E102" s="2">
        <v>45460</v>
      </c>
      <c r="F102" s="5">
        <v>33.600898742675781</v>
      </c>
      <c r="G102">
        <f>VLOOKUP(A102,[1]Sheet1!$A:$E,5,0)</f>
        <v>32.868259429931641</v>
      </c>
      <c r="H102">
        <f t="shared" si="26"/>
        <v>0.73263931274414063</v>
      </c>
      <c r="I102">
        <f t="shared" si="27"/>
        <v>-1.4884738922119105</v>
      </c>
      <c r="J102" s="5" t="str">
        <f t="shared" si="28"/>
        <v>não</v>
      </c>
      <c r="K102">
        <f t="shared" si="29"/>
        <v>2.2211132049560511</v>
      </c>
      <c r="M102">
        <f>VLOOKUP(E102,[1]Sheet1!$A:$E,5,0)</f>
        <v>31.37978553771973</v>
      </c>
      <c r="N102" s="5">
        <f t="shared" si="30"/>
        <v>7.921600341796875E-2</v>
      </c>
      <c r="O102" s="5">
        <f t="shared" si="31"/>
        <v>0.11719131469726918</v>
      </c>
      <c r="P102" s="5" t="str">
        <f t="shared" si="32"/>
        <v>sim</v>
      </c>
      <c r="Q102" s="5">
        <f t="shared" si="33"/>
        <v>2.2211132049560511</v>
      </c>
      <c r="R102" s="3">
        <f t="shared" si="34"/>
        <v>7.0781656626881295E-2</v>
      </c>
    </row>
    <row r="103" spans="1:18">
      <c r="A103" s="2">
        <v>45454</v>
      </c>
      <c r="B103" s="12">
        <f t="shared" si="23"/>
        <v>3</v>
      </c>
      <c r="C103" s="2">
        <f t="shared" si="25"/>
        <v>45454</v>
      </c>
      <c r="D103" s="2">
        <f t="shared" si="24"/>
        <v>45461</v>
      </c>
      <c r="E103" s="2">
        <v>45461</v>
      </c>
      <c r="F103" s="5">
        <v>33.764148712158203</v>
      </c>
      <c r="G103">
        <f>VLOOKUP(A103,[1]Sheet1!$A:$E,5,0)</f>
        <v>33.008499145507812</v>
      </c>
      <c r="H103">
        <f t="shared" si="26"/>
        <v>0.75564956665039063</v>
      </c>
      <c r="I103">
        <f t="shared" si="27"/>
        <v>-0.64612197875976563</v>
      </c>
      <c r="J103" s="5" t="str">
        <f t="shared" si="28"/>
        <v>não</v>
      </c>
      <c r="K103">
        <f t="shared" si="29"/>
        <v>1.4017715454101563</v>
      </c>
      <c r="M103">
        <f>VLOOKUP(E103,[1]Sheet1!$A:$E,5,0)</f>
        <v>32.362377166748047</v>
      </c>
      <c r="N103" s="5">
        <f t="shared" si="30"/>
        <v>0.16324996948242188</v>
      </c>
      <c r="O103" s="5">
        <f t="shared" si="31"/>
        <v>0.98259162902831676</v>
      </c>
      <c r="P103" s="5" t="str">
        <f t="shared" si="32"/>
        <v>sim</v>
      </c>
      <c r="Q103" s="5">
        <f t="shared" si="33"/>
        <v>1.4017715454101563</v>
      </c>
      <c r="R103" s="3">
        <f t="shared" si="34"/>
        <v>4.3314851013183997E-2</v>
      </c>
    </row>
    <row r="104" spans="1:18">
      <c r="A104" s="2">
        <v>45455</v>
      </c>
      <c r="B104" s="12">
        <f t="shared" si="23"/>
        <v>4</v>
      </c>
      <c r="C104" s="2">
        <f t="shared" si="25"/>
        <v>45455</v>
      </c>
      <c r="D104" s="2">
        <f t="shared" si="24"/>
        <v>45462</v>
      </c>
      <c r="E104" s="2">
        <v>45462</v>
      </c>
      <c r="F104" s="5">
        <v>33.358028411865227</v>
      </c>
      <c r="G104">
        <f>VLOOKUP(A104,[1]Sheet1!$A:$E,5,0)</f>
        <v>32.290256500244141</v>
      </c>
      <c r="H104">
        <f t="shared" si="26"/>
        <v>1.0677719116210866</v>
      </c>
      <c r="I104">
        <f t="shared" si="27"/>
        <v>9.915924072265625E-2</v>
      </c>
      <c r="J104" s="5" t="str">
        <f t="shared" si="28"/>
        <v>sim</v>
      </c>
      <c r="K104">
        <f t="shared" si="29"/>
        <v>0.96861267089843039</v>
      </c>
      <c r="M104">
        <f>VLOOKUP(E104,[1]Sheet1!$A:$E,5,0)</f>
        <v>32.389415740966797</v>
      </c>
      <c r="N104" s="5">
        <f t="shared" si="30"/>
        <v>-0.40612030029297586</v>
      </c>
      <c r="O104" s="5">
        <f t="shared" si="31"/>
        <v>2.703857421875E-2</v>
      </c>
      <c r="P104" s="5" t="str">
        <f t="shared" si="32"/>
        <v>não</v>
      </c>
      <c r="Q104" s="5">
        <f t="shared" si="33"/>
        <v>0.96861267089843039</v>
      </c>
      <c r="R104" s="3">
        <f t="shared" si="34"/>
        <v>2.9905222083808969E-2</v>
      </c>
    </row>
    <row r="105" spans="1:18">
      <c r="A105" s="2">
        <v>45456</v>
      </c>
      <c r="B105" s="12">
        <f t="shared" si="23"/>
        <v>5</v>
      </c>
      <c r="C105" s="2">
        <f t="shared" si="25"/>
        <v>45456</v>
      </c>
      <c r="D105" s="2">
        <f t="shared" si="24"/>
        <v>45463</v>
      </c>
      <c r="E105" s="2">
        <v>45463</v>
      </c>
      <c r="F105" s="5">
        <v>32.886016845703118</v>
      </c>
      <c r="G105">
        <f>VLOOKUP(A105,[1]Sheet1!$A:$E,5,0)</f>
        <v>31.965728759765621</v>
      </c>
      <c r="H105">
        <f t="shared" si="26"/>
        <v>0.92028808593749645</v>
      </c>
      <c r="I105">
        <f t="shared" si="27"/>
        <v>0.93751907348633168</v>
      </c>
      <c r="J105" s="5" t="str">
        <f t="shared" si="28"/>
        <v>sim</v>
      </c>
      <c r="K105">
        <f t="shared" si="29"/>
        <v>-1.723098754883523E-2</v>
      </c>
      <c r="M105">
        <f>VLOOKUP(E105,[1]Sheet1!$A:$E,5,0)</f>
        <v>32.903247833251953</v>
      </c>
      <c r="N105" s="5">
        <f t="shared" si="30"/>
        <v>-0.47201156616210938</v>
      </c>
      <c r="O105" s="5">
        <f t="shared" si="31"/>
        <v>0.51383209228515625</v>
      </c>
      <c r="P105" s="5" t="str">
        <f t="shared" si="32"/>
        <v>não</v>
      </c>
      <c r="Q105" s="5">
        <f t="shared" si="33"/>
        <v>-1.723098754883523E-2</v>
      </c>
      <c r="R105" s="3">
        <f t="shared" si="34"/>
        <v>-5.2368652590650822E-4</v>
      </c>
    </row>
    <row r="106" spans="1:18">
      <c r="A106" s="2">
        <v>45457</v>
      </c>
      <c r="B106" s="12">
        <f t="shared" si="23"/>
        <v>6</v>
      </c>
      <c r="C106" s="2">
        <f t="shared" si="25"/>
        <v>45457</v>
      </c>
      <c r="D106" s="2">
        <f t="shared" si="24"/>
        <v>45464</v>
      </c>
      <c r="E106" s="2">
        <v>45464</v>
      </c>
      <c r="F106" s="5">
        <v>32.365570068359382</v>
      </c>
      <c r="G106">
        <f>VLOOKUP(A106,[1]Sheet1!$A:$E,5,0)</f>
        <v>31.262594223022461</v>
      </c>
      <c r="H106">
        <f t="shared" si="26"/>
        <v>1.1029758453369212</v>
      </c>
      <c r="I106">
        <f t="shared" si="27"/>
        <v>1.8119297027587891</v>
      </c>
      <c r="J106" s="5" t="str">
        <f t="shared" si="28"/>
        <v>sim</v>
      </c>
      <c r="K106">
        <f t="shared" si="29"/>
        <v>-0.70895385742186789</v>
      </c>
      <c r="M106">
        <f>VLOOKUP(E106,[1]Sheet1!$A:$E,5,0)</f>
        <v>33.07452392578125</v>
      </c>
      <c r="N106" s="5">
        <f t="shared" si="30"/>
        <v>-0.52044677734373579</v>
      </c>
      <c r="O106" s="5">
        <f t="shared" si="31"/>
        <v>0.17127609252929688</v>
      </c>
      <c r="P106" s="5" t="str">
        <f t="shared" si="32"/>
        <v>não</v>
      </c>
      <c r="Q106" s="5">
        <f t="shared" si="33"/>
        <v>-0.70895385742186789</v>
      </c>
      <c r="R106" s="3">
        <f t="shared" si="34"/>
        <v>-2.1435043449536839E-2</v>
      </c>
    </row>
    <row r="107" spans="1:18">
      <c r="A107" s="2">
        <v>45460</v>
      </c>
      <c r="B107" s="12">
        <f t="shared" si="23"/>
        <v>2</v>
      </c>
      <c r="C107" s="2">
        <f t="shared" si="25"/>
        <v>45460</v>
      </c>
      <c r="D107" s="2">
        <f t="shared" si="24"/>
        <v>45467</v>
      </c>
      <c r="E107" s="2">
        <v>45467</v>
      </c>
      <c r="F107" s="5">
        <v>32.279388427734382</v>
      </c>
      <c r="G107">
        <f>VLOOKUP(A107,[1]Sheet1!$A:$E,5,0)</f>
        <v>31.37978553771973</v>
      </c>
      <c r="H107">
        <f t="shared" si="26"/>
        <v>0.89960289001465199</v>
      </c>
      <c r="I107">
        <f t="shared" si="27"/>
        <v>2.028284072875973</v>
      </c>
      <c r="J107" s="5" t="str">
        <f t="shared" si="28"/>
        <v>sim</v>
      </c>
      <c r="K107">
        <f t="shared" si="29"/>
        <v>-1.128681182861321</v>
      </c>
      <c r="M107">
        <f>VLOOKUP(E107,[1]Sheet1!$A:$E,5,0)</f>
        <v>33.408069610595703</v>
      </c>
      <c r="N107" s="5">
        <f t="shared" si="30"/>
        <v>-8.6181640625E-2</v>
      </c>
      <c r="O107" s="5">
        <f t="shared" si="31"/>
        <v>0.33354568481445313</v>
      </c>
      <c r="P107" s="5" t="str">
        <f t="shared" si="32"/>
        <v>não</v>
      </c>
      <c r="Q107" s="5">
        <f t="shared" si="33"/>
        <v>-1.128681182861321</v>
      </c>
      <c r="R107" s="3">
        <f t="shared" si="34"/>
        <v>-3.3784687233270994E-2</v>
      </c>
    </row>
    <row r="108" spans="1:18">
      <c r="A108" s="2">
        <v>45461</v>
      </c>
      <c r="B108" s="12">
        <f t="shared" si="23"/>
        <v>3</v>
      </c>
      <c r="C108" s="2">
        <f t="shared" si="25"/>
        <v>45461</v>
      </c>
      <c r="D108" s="2">
        <f t="shared" si="24"/>
        <v>45468</v>
      </c>
      <c r="E108" s="2">
        <v>45468</v>
      </c>
      <c r="F108" s="5">
        <v>32.902168273925781</v>
      </c>
      <c r="G108">
        <f>VLOOKUP(A108,[1]Sheet1!$A:$E,5,0)</f>
        <v>32.362377166748047</v>
      </c>
      <c r="H108">
        <f t="shared" si="26"/>
        <v>0.53979110717773438</v>
      </c>
      <c r="I108">
        <f t="shared" si="27"/>
        <v>1.0186386108398437</v>
      </c>
      <c r="J108" s="5" t="str">
        <f t="shared" si="28"/>
        <v>sim</v>
      </c>
      <c r="K108">
        <f t="shared" si="29"/>
        <v>-0.47884750366210938</v>
      </c>
      <c r="M108">
        <f>VLOOKUP(E108,[1]Sheet1!$A:$E,5,0)</f>
        <v>33.381015777587891</v>
      </c>
      <c r="N108" s="5">
        <f t="shared" si="30"/>
        <v>0.62277984619139914</v>
      </c>
      <c r="O108" s="5">
        <f t="shared" si="31"/>
        <v>-2.70538330078125E-2</v>
      </c>
      <c r="P108" s="5" t="str">
        <f t="shared" si="32"/>
        <v>não</v>
      </c>
      <c r="Q108" s="5">
        <f t="shared" si="33"/>
        <v>-0.47884750366210938</v>
      </c>
      <c r="R108" s="3">
        <f t="shared" si="34"/>
        <v>-1.4344905105722061E-2</v>
      </c>
    </row>
    <row r="109" spans="1:18">
      <c r="A109" s="2">
        <v>45462</v>
      </c>
      <c r="B109" s="12">
        <f t="shared" si="23"/>
        <v>4</v>
      </c>
      <c r="C109" s="2">
        <f t="shared" si="25"/>
        <v>45462</v>
      </c>
      <c r="D109" s="2">
        <f t="shared" si="24"/>
        <v>45469</v>
      </c>
      <c r="E109" s="2">
        <v>45469</v>
      </c>
      <c r="F109" s="5">
        <v>33.150554656982422</v>
      </c>
      <c r="G109">
        <f>VLOOKUP(A109,[1]Sheet1!$A:$E,5,0)</f>
        <v>32.389415740966797</v>
      </c>
      <c r="H109">
        <f t="shared" si="26"/>
        <v>0.761138916015625</v>
      </c>
      <c r="I109">
        <f t="shared" si="27"/>
        <v>1.0456924438476562</v>
      </c>
      <c r="J109" s="5" t="str">
        <f t="shared" si="28"/>
        <v>sim</v>
      </c>
      <c r="K109">
        <f t="shared" si="29"/>
        <v>-0.28455352783203125</v>
      </c>
      <c r="M109">
        <f>VLOOKUP(E109,[1]Sheet1!$A:$E,5,0)</f>
        <v>33.435108184814453</v>
      </c>
      <c r="N109" s="5">
        <f t="shared" si="30"/>
        <v>0.24838638305664063</v>
      </c>
      <c r="O109" s="5">
        <f t="shared" si="31"/>
        <v>5.40924072265625E-2</v>
      </c>
      <c r="P109" s="5" t="str">
        <f t="shared" si="32"/>
        <v>sim</v>
      </c>
      <c r="Q109" s="5">
        <f t="shared" si="33"/>
        <v>-0.28455352783203125</v>
      </c>
      <c r="R109" s="3">
        <f t="shared" si="34"/>
        <v>-8.5106208198623134E-3</v>
      </c>
    </row>
    <row r="110" spans="1:18">
      <c r="A110" s="2">
        <v>45463</v>
      </c>
      <c r="B110" s="12">
        <f t="shared" si="23"/>
        <v>5</v>
      </c>
      <c r="C110" s="2">
        <f t="shared" si="25"/>
        <v>45463</v>
      </c>
      <c r="D110" s="2">
        <f t="shared" si="24"/>
        <v>45470</v>
      </c>
      <c r="E110" s="2">
        <v>45470</v>
      </c>
      <c r="F110" s="5">
        <v>33.578239440917969</v>
      </c>
      <c r="G110">
        <f>VLOOKUP(A110,[1]Sheet1!$A:$E,5,0)</f>
        <v>32.903247833251953</v>
      </c>
      <c r="H110">
        <f t="shared" si="26"/>
        <v>0.67499160766601563</v>
      </c>
      <c r="I110">
        <f t="shared" si="27"/>
        <v>1.0907669067382741</v>
      </c>
      <c r="J110" s="5" t="str">
        <f t="shared" si="28"/>
        <v>sim</v>
      </c>
      <c r="K110">
        <f t="shared" si="29"/>
        <v>-0.41577529907225852</v>
      </c>
      <c r="M110">
        <f>VLOOKUP(E110,[1]Sheet1!$A:$E,5,0)</f>
        <v>33.994014739990227</v>
      </c>
      <c r="N110" s="5">
        <f t="shared" si="30"/>
        <v>0.42768478393554688</v>
      </c>
      <c r="O110" s="5">
        <f t="shared" si="31"/>
        <v>0.55890655517577414</v>
      </c>
      <c r="P110" s="5" t="str">
        <f t="shared" si="32"/>
        <v>sim</v>
      </c>
      <c r="Q110" s="5">
        <f t="shared" si="33"/>
        <v>-0.41577529907225852</v>
      </c>
      <c r="R110" s="3">
        <f t="shared" si="34"/>
        <v>-1.2230838347644268E-2</v>
      </c>
    </row>
    <row r="111" spans="1:18">
      <c r="A111" s="2">
        <v>45464</v>
      </c>
      <c r="B111" s="12">
        <f t="shared" si="23"/>
        <v>6</v>
      </c>
      <c r="C111" s="2">
        <f t="shared" si="25"/>
        <v>45464</v>
      </c>
      <c r="D111" s="2">
        <f t="shared" si="24"/>
        <v>45471</v>
      </c>
      <c r="E111" s="2">
        <v>45471</v>
      </c>
      <c r="F111" s="5">
        <v>33.715278625488281</v>
      </c>
      <c r="G111">
        <f>VLOOKUP(A111,[1]Sheet1!$A:$E,5,0)</f>
        <v>33.07452392578125</v>
      </c>
      <c r="H111">
        <f t="shared" si="26"/>
        <v>0.64075469970703125</v>
      </c>
      <c r="I111">
        <f t="shared" si="27"/>
        <v>1.2259826660156321</v>
      </c>
      <c r="J111" s="5" t="str">
        <f t="shared" si="28"/>
        <v>sim</v>
      </c>
      <c r="K111">
        <f t="shared" si="29"/>
        <v>-0.58522796630860086</v>
      </c>
      <c r="M111">
        <f>VLOOKUP(E111,[1]Sheet1!$A:$E,5,0)</f>
        <v>34.300506591796882</v>
      </c>
      <c r="N111" s="5">
        <f t="shared" si="30"/>
        <v>0.1370391845703125</v>
      </c>
      <c r="O111" s="5">
        <f t="shared" si="31"/>
        <v>0.30649185180665484</v>
      </c>
      <c r="P111" s="5" t="str">
        <f t="shared" si="32"/>
        <v>sim</v>
      </c>
      <c r="Q111" s="5">
        <f t="shared" si="33"/>
        <v>-0.58522796630860086</v>
      </c>
      <c r="R111" s="3">
        <f t="shared" si="34"/>
        <v>-1.7061787841015752E-2</v>
      </c>
    </row>
    <row r="112" spans="1:18">
      <c r="A112" s="2">
        <v>45467</v>
      </c>
      <c r="B112" s="12">
        <f t="shared" si="23"/>
        <v>2</v>
      </c>
      <c r="C112" s="2">
        <f t="shared" si="25"/>
        <v>45467</v>
      </c>
      <c r="D112" s="2">
        <f t="shared" si="24"/>
        <v>45474</v>
      </c>
      <c r="E112" s="2">
        <v>45474</v>
      </c>
      <c r="F112" s="5">
        <v>33.901748657226562</v>
      </c>
      <c r="G112">
        <f>VLOOKUP(A112,[1]Sheet1!$A:$E,5,0)</f>
        <v>33.408069610595703</v>
      </c>
      <c r="H112">
        <f t="shared" si="26"/>
        <v>0.49367904663085938</v>
      </c>
      <c r="I112">
        <f t="shared" si="27"/>
        <v>1.4152870178222656</v>
      </c>
      <c r="J112" s="5" t="str">
        <f t="shared" si="28"/>
        <v>sim</v>
      </c>
      <c r="K112">
        <f t="shared" si="29"/>
        <v>-0.92160797119140625</v>
      </c>
      <c r="M112">
        <f>VLOOKUP(E112,[1]Sheet1!$A:$E,5,0)</f>
        <v>34.823356628417969</v>
      </c>
      <c r="N112" s="5">
        <f t="shared" si="30"/>
        <v>0.18647003173828125</v>
      </c>
      <c r="O112" s="5">
        <f t="shared" si="31"/>
        <v>0.52285003662108664</v>
      </c>
      <c r="P112" s="5" t="str">
        <f t="shared" si="32"/>
        <v>sim</v>
      </c>
      <c r="Q112" s="5">
        <f t="shared" si="33"/>
        <v>-0.92160797119140625</v>
      </c>
      <c r="R112" s="3">
        <f t="shared" si="34"/>
        <v>-2.6465225079403076E-2</v>
      </c>
    </row>
    <row r="113" spans="1:18">
      <c r="A113" s="2">
        <v>45468</v>
      </c>
      <c r="B113" s="12">
        <f t="shared" si="23"/>
        <v>3</v>
      </c>
      <c r="C113" s="2">
        <f t="shared" si="25"/>
        <v>45468</v>
      </c>
      <c r="D113" s="2">
        <f t="shared" si="24"/>
        <v>45475</v>
      </c>
      <c r="E113" s="2">
        <v>45475</v>
      </c>
      <c r="F113" s="5">
        <v>33.991710662841797</v>
      </c>
      <c r="G113">
        <f>VLOOKUP(A113,[1]Sheet1!$A:$E,5,0)</f>
        <v>33.381015777587891</v>
      </c>
      <c r="H113">
        <f t="shared" si="26"/>
        <v>0.61069488525390625</v>
      </c>
      <c r="I113">
        <f t="shared" si="27"/>
        <v>1.3341598510742187</v>
      </c>
      <c r="J113" s="5" t="str">
        <f t="shared" si="28"/>
        <v>sim</v>
      </c>
      <c r="K113">
        <f t="shared" si="29"/>
        <v>-0.7234649658203125</v>
      </c>
      <c r="M113">
        <f>VLOOKUP(E113,[1]Sheet1!$A:$E,5,0)</f>
        <v>34.715175628662109</v>
      </c>
      <c r="N113" s="5">
        <f t="shared" si="30"/>
        <v>8.9962005615234375E-2</v>
      </c>
      <c r="O113" s="5">
        <f t="shared" si="31"/>
        <v>-0.10818099975585938</v>
      </c>
      <c r="P113" s="5" t="str">
        <f t="shared" si="32"/>
        <v>não</v>
      </c>
      <c r="Q113" s="5">
        <f t="shared" si="33"/>
        <v>-0.7234649658203125</v>
      </c>
      <c r="R113" s="3">
        <f t="shared" si="34"/>
        <v>-2.0840020328832587E-2</v>
      </c>
    </row>
    <row r="114" spans="1:18">
      <c r="A114" s="2">
        <v>45469</v>
      </c>
      <c r="B114" s="12">
        <f t="shared" si="23"/>
        <v>4</v>
      </c>
      <c r="C114" s="2">
        <f t="shared" si="25"/>
        <v>45469</v>
      </c>
      <c r="D114" s="2">
        <f t="shared" si="24"/>
        <v>45476</v>
      </c>
      <c r="E114" s="2">
        <v>45476</v>
      </c>
      <c r="F114" s="5">
        <v>33.976303100585938</v>
      </c>
      <c r="G114">
        <f>VLOOKUP(A114,[1]Sheet1!$A:$E,5,0)</f>
        <v>33.435108184814453</v>
      </c>
      <c r="H114">
        <f t="shared" si="26"/>
        <v>0.54119491577148438</v>
      </c>
      <c r="I114">
        <f t="shared" si="27"/>
        <v>0.67609786987304688</v>
      </c>
      <c r="J114" s="5" t="str">
        <f t="shared" si="28"/>
        <v>sim</v>
      </c>
      <c r="K114">
        <f t="shared" si="29"/>
        <v>-0.1349029541015625</v>
      </c>
      <c r="M114">
        <f>VLOOKUP(E114,[1]Sheet1!$A:$E,5,0)</f>
        <v>34.1112060546875</v>
      </c>
      <c r="N114" s="5">
        <f t="shared" si="30"/>
        <v>-1.5407562255859375E-2</v>
      </c>
      <c r="O114" s="5">
        <f t="shared" si="31"/>
        <v>-0.60396957397460938</v>
      </c>
      <c r="P114" s="5" t="str">
        <f t="shared" si="32"/>
        <v>sim</v>
      </c>
      <c r="Q114" s="5">
        <f t="shared" si="33"/>
        <v>-0.1349029541015625</v>
      </c>
      <c r="R114" s="3">
        <f t="shared" si="34"/>
        <v>-3.9547987217245506E-3</v>
      </c>
    </row>
    <row r="115" spans="1:18">
      <c r="A115" s="2">
        <v>45470</v>
      </c>
      <c r="B115" s="12">
        <f t="shared" si="23"/>
        <v>5</v>
      </c>
      <c r="C115" s="2">
        <f t="shared" si="25"/>
        <v>45470</v>
      </c>
      <c r="D115" s="2">
        <f t="shared" si="24"/>
        <v>45477</v>
      </c>
      <c r="E115" s="2">
        <v>45477</v>
      </c>
      <c r="F115" s="5">
        <v>34.503421783447273</v>
      </c>
      <c r="G115">
        <f>VLOOKUP(A115,[1]Sheet1!$A:$E,5,0)</f>
        <v>33.994014739990227</v>
      </c>
      <c r="H115">
        <f t="shared" si="26"/>
        <v>0.50940704345704546</v>
      </c>
      <c r="I115">
        <f t="shared" si="27"/>
        <v>-0.35157012939452414</v>
      </c>
      <c r="J115" s="5" t="str">
        <f t="shared" si="28"/>
        <v>não</v>
      </c>
      <c r="K115">
        <f t="shared" si="29"/>
        <v>0.86097717285156961</v>
      </c>
      <c r="M115">
        <f>VLOOKUP(E115,[1]Sheet1!$A:$E,5,0)</f>
        <v>33.642444610595703</v>
      </c>
      <c r="N115" s="5">
        <f t="shared" si="30"/>
        <v>0.52711868286133523</v>
      </c>
      <c r="O115" s="5">
        <f t="shared" si="31"/>
        <v>-0.46876144409179688</v>
      </c>
      <c r="P115" s="5" t="str">
        <f t="shared" si="32"/>
        <v>não</v>
      </c>
      <c r="Q115" s="5">
        <f t="shared" si="33"/>
        <v>0.86097717285156961</v>
      </c>
      <c r="R115" s="3">
        <f t="shared" si="34"/>
        <v>2.5591991985635998E-2</v>
      </c>
    </row>
    <row r="116" spans="1:18">
      <c r="A116" s="2">
        <v>45471</v>
      </c>
      <c r="B116" s="12">
        <f t="shared" si="23"/>
        <v>6</v>
      </c>
      <c r="C116" s="2">
        <f t="shared" si="25"/>
        <v>45471</v>
      </c>
      <c r="D116" s="2">
        <f t="shared" si="24"/>
        <v>45478</v>
      </c>
      <c r="E116" s="2">
        <v>45478</v>
      </c>
      <c r="F116" s="5">
        <v>34.767528533935547</v>
      </c>
      <c r="G116">
        <f>VLOOKUP(A116,[1]Sheet1!$A:$E,5,0)</f>
        <v>34.300506591796882</v>
      </c>
      <c r="H116">
        <f t="shared" si="26"/>
        <v>0.46702194213866477</v>
      </c>
      <c r="I116">
        <f t="shared" si="27"/>
        <v>-0.47776794433594461</v>
      </c>
      <c r="J116" s="5" t="str">
        <f t="shared" si="28"/>
        <v>não</v>
      </c>
      <c r="K116">
        <f t="shared" si="29"/>
        <v>0.94478988647460938</v>
      </c>
      <c r="M116">
        <f>VLOOKUP(E116,[1]Sheet1!$A:$E,5,0)</f>
        <v>33.822738647460937</v>
      </c>
      <c r="N116" s="5">
        <f t="shared" si="30"/>
        <v>0.26410675048827414</v>
      </c>
      <c r="O116" s="5">
        <f t="shared" si="31"/>
        <v>0.18029403686523438</v>
      </c>
      <c r="P116" s="5" t="str">
        <f t="shared" si="32"/>
        <v>sim</v>
      </c>
      <c r="Q116" s="5">
        <f t="shared" si="33"/>
        <v>0.94478988647460938</v>
      </c>
      <c r="R116" s="3">
        <f t="shared" si="34"/>
        <v>2.7933571445005745E-2</v>
      </c>
    </row>
    <row r="117" spans="1:18">
      <c r="A117" s="2">
        <v>45474</v>
      </c>
      <c r="B117" s="12">
        <f t="shared" si="23"/>
        <v>2</v>
      </c>
      <c r="C117" s="2">
        <f t="shared" si="25"/>
        <v>45474</v>
      </c>
      <c r="D117" s="2">
        <f t="shared" si="24"/>
        <v>45481</v>
      </c>
      <c r="E117" s="2">
        <v>45481</v>
      </c>
      <c r="F117" s="5">
        <v>35.195198059082031</v>
      </c>
      <c r="G117">
        <f>VLOOKUP(A117,[1]Sheet1!$A:$E,5,0)</f>
        <v>34.823356628417969</v>
      </c>
      <c r="H117">
        <f t="shared" si="26"/>
        <v>0.3718414306640625</v>
      </c>
      <c r="I117">
        <f t="shared" si="27"/>
        <v>-0.17127990722655539</v>
      </c>
      <c r="J117" s="5" t="str">
        <f t="shared" si="28"/>
        <v>não</v>
      </c>
      <c r="K117">
        <f t="shared" si="29"/>
        <v>0.54312133789061789</v>
      </c>
      <c r="M117">
        <f>VLOOKUP(E117,[1]Sheet1!$A:$E,5,0)</f>
        <v>34.652076721191413</v>
      </c>
      <c r="N117" s="5">
        <f t="shared" si="30"/>
        <v>0.42766952514648438</v>
      </c>
      <c r="O117" s="5">
        <f t="shared" si="31"/>
        <v>0.82933807373047586</v>
      </c>
      <c r="P117" s="5" t="str">
        <f t="shared" si="32"/>
        <v>sim</v>
      </c>
      <c r="Q117" s="5">
        <f t="shared" si="33"/>
        <v>0.54312133789061789</v>
      </c>
      <c r="R117" s="3">
        <f t="shared" si="34"/>
        <v>1.5673558103329377E-2</v>
      </c>
    </row>
    <row r="118" spans="1:18">
      <c r="A118" s="2">
        <v>45475</v>
      </c>
      <c r="B118" s="12">
        <f t="shared" si="23"/>
        <v>3</v>
      </c>
      <c r="C118" s="2">
        <f t="shared" si="25"/>
        <v>45475</v>
      </c>
      <c r="D118" s="2">
        <f t="shared" si="24"/>
        <v>45482</v>
      </c>
      <c r="E118" s="2">
        <v>45482</v>
      </c>
      <c r="F118" s="5">
        <v>35.313056945800781</v>
      </c>
      <c r="G118">
        <f>VLOOKUP(A118,[1]Sheet1!$A:$E,5,0)</f>
        <v>34.715175628662109</v>
      </c>
      <c r="H118">
        <f t="shared" si="26"/>
        <v>0.59788131713867188</v>
      </c>
      <c r="I118">
        <f t="shared" si="27"/>
        <v>-7.2109222412109375E-2</v>
      </c>
      <c r="J118" s="5" t="str">
        <f t="shared" si="28"/>
        <v>não</v>
      </c>
      <c r="K118">
        <f t="shared" si="29"/>
        <v>0.66999053955078125</v>
      </c>
      <c r="M118">
        <f>VLOOKUP(E118,[1]Sheet1!$A:$E,5,0)</f>
        <v>34.64306640625</v>
      </c>
      <c r="N118" s="5">
        <f t="shared" si="30"/>
        <v>0.11785888671875</v>
      </c>
      <c r="O118" s="5">
        <f t="shared" si="31"/>
        <v>-9.0103149414133554E-3</v>
      </c>
      <c r="P118" s="5" t="str">
        <f t="shared" si="32"/>
        <v>não</v>
      </c>
      <c r="Q118" s="5">
        <f t="shared" si="33"/>
        <v>0.66999053955078125</v>
      </c>
      <c r="R118" s="3">
        <f t="shared" si="34"/>
        <v>1.9339816276480182E-2</v>
      </c>
    </row>
    <row r="119" spans="1:18">
      <c r="A119" s="2">
        <v>45476</v>
      </c>
      <c r="B119" s="12">
        <f t="shared" si="23"/>
        <v>4</v>
      </c>
      <c r="C119" s="2">
        <f t="shared" si="25"/>
        <v>45476</v>
      </c>
      <c r="D119" s="2">
        <f t="shared" si="24"/>
        <v>45483</v>
      </c>
      <c r="E119" s="2">
        <v>45483</v>
      </c>
      <c r="F119" s="5">
        <v>34.86322021484375</v>
      </c>
      <c r="G119">
        <f>VLOOKUP(A119,[1]Sheet1!$A:$E,5,0)</f>
        <v>34.1112060546875</v>
      </c>
      <c r="H119">
        <f t="shared" si="26"/>
        <v>0.75201416015625</v>
      </c>
      <c r="I119">
        <f t="shared" si="27"/>
        <v>0.20732879638671875</v>
      </c>
      <c r="J119" s="5" t="str">
        <f t="shared" si="28"/>
        <v>sim</v>
      </c>
      <c r="K119">
        <f t="shared" si="29"/>
        <v>0.54468536376953125</v>
      </c>
      <c r="M119">
        <f>VLOOKUP(E119,[1]Sheet1!$A:$E,5,0)</f>
        <v>34.318534851074219</v>
      </c>
      <c r="N119" s="5">
        <f t="shared" si="30"/>
        <v>-0.44983673095703125</v>
      </c>
      <c r="O119" s="5">
        <f t="shared" si="31"/>
        <v>-0.32453155517578125</v>
      </c>
      <c r="P119" s="5" t="str">
        <f t="shared" si="32"/>
        <v>sim</v>
      </c>
      <c r="Q119" s="5">
        <f t="shared" si="33"/>
        <v>0.54468536376953125</v>
      </c>
      <c r="R119" s="3">
        <f t="shared" si="34"/>
        <v>1.5871463223392279E-2</v>
      </c>
    </row>
    <row r="120" spans="1:18">
      <c r="A120" s="2">
        <v>45477</v>
      </c>
      <c r="B120" s="12">
        <f t="shared" si="23"/>
        <v>5</v>
      </c>
      <c r="C120" s="2">
        <f t="shared" si="25"/>
        <v>45477</v>
      </c>
      <c r="D120" s="2">
        <f t="shared" si="24"/>
        <v>45484</v>
      </c>
      <c r="E120" s="2">
        <v>45484</v>
      </c>
      <c r="F120" s="5">
        <v>34.344512939453118</v>
      </c>
      <c r="G120">
        <f>VLOOKUP(A120,[1]Sheet1!$A:$E,5,0)</f>
        <v>33.642444610595703</v>
      </c>
      <c r="H120">
        <f t="shared" si="26"/>
        <v>0.70206832885741477</v>
      </c>
      <c r="I120">
        <f t="shared" si="27"/>
        <v>0.91047286987304688</v>
      </c>
      <c r="J120" s="5" t="str">
        <f t="shared" si="28"/>
        <v>sim</v>
      </c>
      <c r="K120">
        <f t="shared" si="29"/>
        <v>-0.20840454101563211</v>
      </c>
      <c r="M120">
        <f>VLOOKUP(E120,[1]Sheet1!$A:$E,5,0)</f>
        <v>34.55291748046875</v>
      </c>
      <c r="N120" s="5">
        <f t="shared" si="30"/>
        <v>-0.51870727539063211</v>
      </c>
      <c r="O120" s="5">
        <f t="shared" si="31"/>
        <v>0.23438262939453125</v>
      </c>
      <c r="P120" s="5" t="str">
        <f t="shared" si="32"/>
        <v>não</v>
      </c>
      <c r="Q120" s="5">
        <f t="shared" si="33"/>
        <v>-0.20840454101563211</v>
      </c>
      <c r="R120" s="3">
        <f t="shared" si="34"/>
        <v>-6.0314600390382056E-3</v>
      </c>
    </row>
    <row r="121" spans="1:18">
      <c r="A121" s="2">
        <v>45478</v>
      </c>
      <c r="B121" s="12">
        <f t="shared" si="23"/>
        <v>6</v>
      </c>
      <c r="C121" s="2">
        <f t="shared" si="25"/>
        <v>45478</v>
      </c>
      <c r="D121" s="2">
        <f t="shared" si="24"/>
        <v>45485</v>
      </c>
      <c r="E121" s="2">
        <v>45485</v>
      </c>
      <c r="F121" s="5">
        <v>34.3289794921875</v>
      </c>
      <c r="G121">
        <f>VLOOKUP(A121,[1]Sheet1!$A:$E,5,0)</f>
        <v>33.822738647460937</v>
      </c>
      <c r="H121">
        <f t="shared" si="26"/>
        <v>0.5062408447265625</v>
      </c>
      <c r="I121">
        <f t="shared" si="27"/>
        <v>0.56791687011718039</v>
      </c>
      <c r="J121" s="5" t="str">
        <f t="shared" si="28"/>
        <v>sim</v>
      </c>
      <c r="K121">
        <f t="shared" si="29"/>
        <v>-6.1676025390617895E-2</v>
      </c>
      <c r="M121">
        <f>VLOOKUP(E121,[1]Sheet1!$A:$E,5,0)</f>
        <v>34.390655517578118</v>
      </c>
      <c r="N121" s="5">
        <f t="shared" si="30"/>
        <v>-1.5533447265617895E-2</v>
      </c>
      <c r="O121" s="5">
        <f t="shared" si="31"/>
        <v>-0.16226196289063211</v>
      </c>
      <c r="P121" s="5" t="str">
        <f t="shared" si="32"/>
        <v>sim</v>
      </c>
      <c r="Q121" s="5">
        <f t="shared" si="33"/>
        <v>-6.1676025390617895E-2</v>
      </c>
      <c r="R121" s="3">
        <f t="shared" si="34"/>
        <v>-1.7933948760905372E-3</v>
      </c>
    </row>
    <row r="122" spans="1:18">
      <c r="A122" s="2">
        <v>45481</v>
      </c>
      <c r="B122" s="12">
        <f t="shared" ref="B122:B185" si="35">WEEKDAY(E122,1)</f>
        <v>2</v>
      </c>
      <c r="C122" s="2">
        <f t="shared" si="25"/>
        <v>45481</v>
      </c>
      <c r="D122" s="2">
        <f t="shared" ref="D122:D185" si="36">IF(B122=7,E122+1,E122)</f>
        <v>45488</v>
      </c>
      <c r="E122" s="2">
        <v>45488</v>
      </c>
      <c r="F122" s="5">
        <v>34.801010131835937</v>
      </c>
      <c r="G122">
        <f>VLOOKUP(A122,[1]Sheet1!$A:$E,5,0)</f>
        <v>34.652076721191413</v>
      </c>
      <c r="H122">
        <f t="shared" si="26"/>
        <v>0.14893341064452414</v>
      </c>
      <c r="I122">
        <f t="shared" si="27"/>
        <v>5.408859252928977E-2</v>
      </c>
      <c r="J122" s="5" t="str">
        <f t="shared" si="28"/>
        <v>sim</v>
      </c>
      <c r="K122">
        <f t="shared" si="29"/>
        <v>9.4844818115234375E-2</v>
      </c>
      <c r="M122">
        <f>VLOOKUP(E122,[1]Sheet1!$A:$E,5,0)</f>
        <v>34.706165313720703</v>
      </c>
      <c r="N122" s="5">
        <f t="shared" si="30"/>
        <v>0.4720306396484375</v>
      </c>
      <c r="O122" s="5">
        <f t="shared" si="31"/>
        <v>0.31550979614258523</v>
      </c>
      <c r="P122" s="5" t="str">
        <f t="shared" si="32"/>
        <v>sim</v>
      </c>
      <c r="Q122" s="5">
        <f t="shared" si="33"/>
        <v>9.4844818115234375E-2</v>
      </c>
      <c r="R122" s="3">
        <f t="shared" si="34"/>
        <v>2.7327945123842845E-3</v>
      </c>
    </row>
    <row r="123" spans="1:18">
      <c r="A123" s="2">
        <v>45482</v>
      </c>
      <c r="B123" s="12">
        <f t="shared" si="35"/>
        <v>3</v>
      </c>
      <c r="C123" s="2">
        <f t="shared" si="25"/>
        <v>45482</v>
      </c>
      <c r="D123" s="2">
        <f t="shared" si="36"/>
        <v>45489</v>
      </c>
      <c r="E123" s="2">
        <v>45489</v>
      </c>
      <c r="F123" s="5">
        <v>35.163639068603523</v>
      </c>
      <c r="G123">
        <f>VLOOKUP(A123,[1]Sheet1!$A:$E,5,0)</f>
        <v>34.64306640625</v>
      </c>
      <c r="H123">
        <f t="shared" si="26"/>
        <v>0.52057266235352273</v>
      </c>
      <c r="I123">
        <f t="shared" si="27"/>
        <v>-2.704620361328125E-2</v>
      </c>
      <c r="J123" s="5" t="str">
        <f t="shared" si="28"/>
        <v>não</v>
      </c>
      <c r="K123">
        <f t="shared" si="29"/>
        <v>0.54761886596680398</v>
      </c>
      <c r="M123">
        <f>VLOOKUP(E123,[1]Sheet1!$A:$E,5,0)</f>
        <v>34.616020202636719</v>
      </c>
      <c r="N123" s="5">
        <f t="shared" si="30"/>
        <v>0.36262893676758523</v>
      </c>
      <c r="O123" s="5">
        <f t="shared" si="31"/>
        <v>-9.0145111083984375E-2</v>
      </c>
      <c r="P123" s="5" t="str">
        <f t="shared" si="32"/>
        <v>não</v>
      </c>
      <c r="Q123" s="5">
        <f t="shared" si="33"/>
        <v>0.54761886596680398</v>
      </c>
      <c r="R123" s="3">
        <f t="shared" si="34"/>
        <v>1.5819810098362863E-2</v>
      </c>
    </row>
    <row r="124" spans="1:18">
      <c r="A124" s="2">
        <v>45483</v>
      </c>
      <c r="B124" s="12">
        <f t="shared" si="35"/>
        <v>4</v>
      </c>
      <c r="C124" s="2">
        <f t="shared" si="25"/>
        <v>45483</v>
      </c>
      <c r="D124" s="2">
        <f t="shared" si="36"/>
        <v>45490</v>
      </c>
      <c r="E124" s="2">
        <v>45490</v>
      </c>
      <c r="F124" s="5">
        <v>34.954666137695313</v>
      </c>
      <c r="G124">
        <f>VLOOKUP(A124,[1]Sheet1!$A:$E,5,0)</f>
        <v>34.318534851074219</v>
      </c>
      <c r="H124">
        <f t="shared" si="26"/>
        <v>0.63613128662109375</v>
      </c>
      <c r="I124">
        <f t="shared" si="27"/>
        <v>0.47777557373046875</v>
      </c>
      <c r="J124" s="5" t="str">
        <f t="shared" si="28"/>
        <v>sim</v>
      </c>
      <c r="K124">
        <f t="shared" si="29"/>
        <v>0.158355712890625</v>
      </c>
      <c r="M124">
        <f>VLOOKUP(E124,[1]Sheet1!$A:$E,5,0)</f>
        <v>34.796310424804688</v>
      </c>
      <c r="N124" s="5">
        <f t="shared" si="30"/>
        <v>-0.20897293090821023</v>
      </c>
      <c r="O124" s="5">
        <f t="shared" si="31"/>
        <v>0.18029022216796875</v>
      </c>
      <c r="P124" s="5" t="str">
        <f t="shared" si="32"/>
        <v>não</v>
      </c>
      <c r="Q124" s="5">
        <f t="shared" si="33"/>
        <v>0.158355712890625</v>
      </c>
      <c r="R124" s="3">
        <f t="shared" si="34"/>
        <v>4.5509340202269932E-3</v>
      </c>
    </row>
    <row r="125" spans="1:18">
      <c r="A125" s="2">
        <v>45484</v>
      </c>
      <c r="B125" s="12">
        <f t="shared" si="35"/>
        <v>5</v>
      </c>
      <c r="C125" s="2">
        <f t="shared" si="25"/>
        <v>45484</v>
      </c>
      <c r="D125" s="2">
        <f t="shared" si="36"/>
        <v>45491</v>
      </c>
      <c r="E125" s="2">
        <v>45491</v>
      </c>
      <c r="F125" s="5">
        <v>35.021385192871087</v>
      </c>
      <c r="G125">
        <f>VLOOKUP(A125,[1]Sheet1!$A:$E,5,0)</f>
        <v>34.55291748046875</v>
      </c>
      <c r="H125">
        <f t="shared" si="26"/>
        <v>0.46846771240233664</v>
      </c>
      <c r="I125">
        <f t="shared" si="27"/>
        <v>0.18029022216796875</v>
      </c>
      <c r="J125" s="5" t="str">
        <f t="shared" si="28"/>
        <v>sim</v>
      </c>
      <c r="K125">
        <f t="shared" si="29"/>
        <v>0.28817749023436789</v>
      </c>
      <c r="M125">
        <f>VLOOKUP(E125,[1]Sheet1!$A:$E,5,0)</f>
        <v>34.733207702636719</v>
      </c>
      <c r="N125" s="5">
        <f t="shared" si="30"/>
        <v>6.6719055175774145E-2</v>
      </c>
      <c r="O125" s="5">
        <f t="shared" si="31"/>
        <v>-6.310272216796875E-2</v>
      </c>
      <c r="P125" s="5" t="str">
        <f t="shared" si="32"/>
        <v>não</v>
      </c>
      <c r="Q125" s="5">
        <f t="shared" si="33"/>
        <v>0.28817749023436789</v>
      </c>
      <c r="R125" s="3">
        <f t="shared" si="34"/>
        <v>8.2968867344921371E-3</v>
      </c>
    </row>
    <row r="126" spans="1:18">
      <c r="A126" s="2">
        <v>45485</v>
      </c>
      <c r="B126" s="12">
        <f t="shared" si="35"/>
        <v>6</v>
      </c>
      <c r="C126" s="2">
        <f t="shared" si="25"/>
        <v>45485</v>
      </c>
      <c r="D126" s="2">
        <f t="shared" si="36"/>
        <v>45492</v>
      </c>
      <c r="E126" s="2">
        <v>45492</v>
      </c>
      <c r="F126" s="5">
        <v>35.002059936523438</v>
      </c>
      <c r="G126">
        <f>VLOOKUP(A126,[1]Sheet1!$A:$E,5,0)</f>
        <v>34.390655517578118</v>
      </c>
      <c r="H126">
        <f t="shared" si="26"/>
        <v>0.61140441894531961</v>
      </c>
      <c r="I126">
        <f t="shared" si="27"/>
        <v>0.48678970336915484</v>
      </c>
      <c r="J126" s="5" t="str">
        <f t="shared" si="28"/>
        <v>sim</v>
      </c>
      <c r="K126">
        <f t="shared" si="29"/>
        <v>0.12461471557616477</v>
      </c>
      <c r="M126">
        <f>VLOOKUP(E126,[1]Sheet1!$A:$E,5,0)</f>
        <v>34.877445220947273</v>
      </c>
      <c r="N126" s="5">
        <f t="shared" si="30"/>
        <v>-1.9325256347649145E-2</v>
      </c>
      <c r="O126" s="5">
        <f t="shared" si="31"/>
        <v>0.14423751831055398</v>
      </c>
      <c r="P126" s="5" t="str">
        <f t="shared" si="32"/>
        <v>não</v>
      </c>
      <c r="Q126" s="5">
        <f t="shared" si="33"/>
        <v>0.12461471557616477</v>
      </c>
      <c r="R126" s="3">
        <f t="shared" si="34"/>
        <v>3.5729312966226168E-3</v>
      </c>
    </row>
    <row r="127" spans="1:18">
      <c r="A127" s="2">
        <v>45488</v>
      </c>
      <c r="B127" s="12">
        <f t="shared" si="35"/>
        <v>2</v>
      </c>
      <c r="C127" s="2">
        <f t="shared" si="25"/>
        <v>45488</v>
      </c>
      <c r="D127" s="2">
        <f t="shared" si="36"/>
        <v>45495</v>
      </c>
      <c r="E127" s="2">
        <v>45495</v>
      </c>
      <c r="F127" s="5">
        <v>35.157478332519531</v>
      </c>
      <c r="G127">
        <f>VLOOKUP(A127,[1]Sheet1!$A:$E,5,0)</f>
        <v>34.706165313720703</v>
      </c>
      <c r="H127">
        <f t="shared" si="26"/>
        <v>0.45131301879882813</v>
      </c>
      <c r="I127">
        <f t="shared" si="27"/>
        <v>-0.52285003662109375</v>
      </c>
      <c r="J127" s="5" t="str">
        <f t="shared" si="28"/>
        <v>não</v>
      </c>
      <c r="K127">
        <f t="shared" si="29"/>
        <v>0.97416305541992188</v>
      </c>
      <c r="M127">
        <f>VLOOKUP(E127,[1]Sheet1!$A:$E,5,0)</f>
        <v>34.183315277099609</v>
      </c>
      <c r="N127" s="5">
        <f t="shared" si="30"/>
        <v>0.15541839599609375</v>
      </c>
      <c r="O127" s="5">
        <f t="shared" si="31"/>
        <v>-0.69412994384766336</v>
      </c>
      <c r="P127" s="5" t="str">
        <f t="shared" si="32"/>
        <v>não</v>
      </c>
      <c r="Q127" s="5">
        <f t="shared" si="33"/>
        <v>0.97416305541992188</v>
      </c>
      <c r="R127" s="3">
        <f t="shared" si="34"/>
        <v>2.8498202925113736E-2</v>
      </c>
    </row>
    <row r="128" spans="1:18">
      <c r="A128" s="2">
        <v>45489</v>
      </c>
      <c r="B128" s="12">
        <f t="shared" si="35"/>
        <v>3</v>
      </c>
      <c r="C128" s="2">
        <f t="shared" si="25"/>
        <v>45489</v>
      </c>
      <c r="D128" s="2">
        <f t="shared" si="36"/>
        <v>45496</v>
      </c>
      <c r="E128" s="2">
        <v>45496</v>
      </c>
      <c r="F128" s="5">
        <v>35.080184936523438</v>
      </c>
      <c r="G128">
        <f>VLOOKUP(A128,[1]Sheet1!$A:$E,5,0)</f>
        <v>34.616020202636719</v>
      </c>
      <c r="H128">
        <f t="shared" si="26"/>
        <v>0.46416473388671875</v>
      </c>
      <c r="I128">
        <f t="shared" si="27"/>
        <v>-0.87441635131835938</v>
      </c>
      <c r="J128" s="5" t="str">
        <f t="shared" si="28"/>
        <v>não</v>
      </c>
      <c r="K128">
        <f t="shared" si="29"/>
        <v>1.3385810852050781</v>
      </c>
      <c r="M128">
        <f>VLOOKUP(E128,[1]Sheet1!$A:$E,5,0)</f>
        <v>33.741603851318359</v>
      </c>
      <c r="N128" s="5">
        <f t="shared" si="30"/>
        <v>-7.729339599609375E-2</v>
      </c>
      <c r="O128" s="5">
        <f t="shared" si="31"/>
        <v>-0.44171142578125</v>
      </c>
      <c r="P128" s="5" t="str">
        <f t="shared" si="32"/>
        <v>sim</v>
      </c>
      <c r="Q128" s="5">
        <f t="shared" si="33"/>
        <v>1.3385810852050781</v>
      </c>
      <c r="R128" s="3">
        <f t="shared" si="34"/>
        <v>3.9671531060097465E-2</v>
      </c>
    </row>
    <row r="129" spans="1:18">
      <c r="A129" s="2">
        <v>45490</v>
      </c>
      <c r="B129" s="12">
        <f t="shared" si="35"/>
        <v>4</v>
      </c>
      <c r="C129" s="2">
        <f t="shared" si="25"/>
        <v>45490</v>
      </c>
      <c r="D129" s="2">
        <f t="shared" si="36"/>
        <v>45497</v>
      </c>
      <c r="E129" s="2">
        <v>45497</v>
      </c>
      <c r="F129" s="5">
        <v>35.224021911621087</v>
      </c>
      <c r="G129">
        <f>VLOOKUP(A129,[1]Sheet1!$A:$E,5,0)</f>
        <v>34.796310424804688</v>
      </c>
      <c r="H129">
        <f t="shared" si="26"/>
        <v>0.42771148681639914</v>
      </c>
      <c r="I129">
        <f t="shared" si="27"/>
        <v>-0.78426742553710938</v>
      </c>
      <c r="J129" s="5" t="str">
        <f t="shared" si="28"/>
        <v>não</v>
      </c>
      <c r="K129">
        <f t="shared" si="29"/>
        <v>1.2119789123535085</v>
      </c>
      <c r="M129">
        <f>VLOOKUP(E129,[1]Sheet1!$A:$E,5,0)</f>
        <v>34.012042999267578</v>
      </c>
      <c r="N129" s="5">
        <f t="shared" si="30"/>
        <v>0.14383697509764914</v>
      </c>
      <c r="O129" s="5">
        <f t="shared" si="31"/>
        <v>0.27043914794921875</v>
      </c>
      <c r="P129" s="5" t="str">
        <f t="shared" si="32"/>
        <v>sim</v>
      </c>
      <c r="Q129" s="5">
        <f t="shared" si="33"/>
        <v>1.2119789123535085</v>
      </c>
      <c r="R129" s="3">
        <f t="shared" si="34"/>
        <v>3.5633816891846415E-2</v>
      </c>
    </row>
    <row r="130" spans="1:18">
      <c r="A130" s="2">
        <v>45491</v>
      </c>
      <c r="B130" s="12">
        <f t="shared" si="35"/>
        <v>5</v>
      </c>
      <c r="C130" s="2">
        <f t="shared" si="25"/>
        <v>45491</v>
      </c>
      <c r="D130" s="2">
        <f t="shared" si="36"/>
        <v>45498</v>
      </c>
      <c r="E130" s="2">
        <v>45498</v>
      </c>
      <c r="F130" s="5">
        <v>35.202957153320313</v>
      </c>
      <c r="G130">
        <f>VLOOKUP(A130,[1]Sheet1!$A:$E,5,0)</f>
        <v>34.733207702636719</v>
      </c>
      <c r="H130">
        <f t="shared" si="26"/>
        <v>0.46974945068359375</v>
      </c>
      <c r="I130">
        <f t="shared" si="27"/>
        <v>-0.76623916625976563</v>
      </c>
      <c r="J130" s="5" t="str">
        <f t="shared" si="28"/>
        <v>não</v>
      </c>
      <c r="K130">
        <f t="shared" si="29"/>
        <v>1.2359886169433594</v>
      </c>
      <c r="M130">
        <f>VLOOKUP(E130,[1]Sheet1!$A:$E,5,0)</f>
        <v>33.966968536376953</v>
      </c>
      <c r="N130" s="5">
        <f t="shared" si="30"/>
        <v>-2.1064758300774145E-2</v>
      </c>
      <c r="O130" s="5">
        <f t="shared" si="31"/>
        <v>-4.5074462890625E-2</v>
      </c>
      <c r="P130" s="5" t="str">
        <f t="shared" si="32"/>
        <v>sim</v>
      </c>
      <c r="Q130" s="5">
        <f t="shared" si="33"/>
        <v>1.2359886169433594</v>
      </c>
      <c r="R130" s="3">
        <f t="shared" si="34"/>
        <v>3.6387957777853419E-2</v>
      </c>
    </row>
    <row r="131" spans="1:18">
      <c r="A131" s="2">
        <v>45492</v>
      </c>
      <c r="B131" s="12">
        <f t="shared" si="35"/>
        <v>6</v>
      </c>
      <c r="C131" s="2">
        <f t="shared" ref="C131:C194" si="37">IF(B131=2,E131-7,E131-7)</f>
        <v>45492</v>
      </c>
      <c r="D131" s="2">
        <f t="shared" si="36"/>
        <v>45499</v>
      </c>
      <c r="E131" s="2">
        <v>45499</v>
      </c>
      <c r="F131" s="5">
        <v>35.300022125244141</v>
      </c>
      <c r="G131">
        <f>VLOOKUP(A131,[1]Sheet1!$A:$E,5,0)</f>
        <v>34.877445220947273</v>
      </c>
      <c r="H131">
        <f t="shared" si="26"/>
        <v>0.42257690429686789</v>
      </c>
      <c r="I131">
        <f t="shared" si="27"/>
        <v>-0.946533203125</v>
      </c>
      <c r="J131" s="5" t="str">
        <f t="shared" si="28"/>
        <v>não</v>
      </c>
      <c r="K131">
        <f t="shared" si="29"/>
        <v>1.3691101074218679</v>
      </c>
      <c r="M131">
        <f>VLOOKUP(E131,[1]Sheet1!$A:$E,5,0)</f>
        <v>33.930912017822273</v>
      </c>
      <c r="N131" s="5">
        <f t="shared" si="30"/>
        <v>9.7064971923828125E-2</v>
      </c>
      <c r="O131" s="5">
        <f t="shared" si="31"/>
        <v>-3.6056518554680395E-2</v>
      </c>
      <c r="P131" s="5" t="str">
        <f t="shared" si="32"/>
        <v>não</v>
      </c>
      <c r="Q131" s="5">
        <f t="shared" si="33"/>
        <v>1.3691101074218679</v>
      </c>
      <c r="R131" s="3">
        <f t="shared" si="34"/>
        <v>4.0349935383485747E-2</v>
      </c>
    </row>
    <row r="132" spans="1:18">
      <c r="A132" s="2">
        <v>45495</v>
      </c>
      <c r="B132" s="12">
        <f t="shared" si="35"/>
        <v>2</v>
      </c>
      <c r="C132" s="2">
        <f t="shared" si="37"/>
        <v>45495</v>
      </c>
      <c r="D132" s="2">
        <f t="shared" si="36"/>
        <v>45502</v>
      </c>
      <c r="E132" s="2">
        <v>45502</v>
      </c>
      <c r="F132" s="5">
        <v>34.899436950683587</v>
      </c>
      <c r="G132">
        <f>VLOOKUP(A132,[1]Sheet1!$A:$E,5,0)</f>
        <v>34.183315277099609</v>
      </c>
      <c r="H132">
        <f t="shared" ref="H132:H195" si="38">F132-G132</f>
        <v>0.71612167358397727</v>
      </c>
      <c r="I132">
        <f t="shared" ref="I132:I195" si="39">M132-G132</f>
        <v>-0.93751144409179688</v>
      </c>
      <c r="J132" s="5" t="str">
        <f t="shared" ref="J132:J195" si="40">IF(AND(H132&lt;0,I132&lt;0),"sim",IF(AND(H132&gt;0,I132&gt;0),"sim","não"))</f>
        <v>não</v>
      </c>
      <c r="K132">
        <f t="shared" ref="K132:K195" si="41">H132-I132</f>
        <v>1.6536331176757741</v>
      </c>
      <c r="M132">
        <f>VLOOKUP(E132,[1]Sheet1!$A:$E,5,0)</f>
        <v>33.245803833007812</v>
      </c>
      <c r="N132" s="5">
        <f t="shared" ref="N132:N195" si="42">F132-F131</f>
        <v>-0.40058517456055398</v>
      </c>
      <c r="O132" s="5">
        <f t="shared" ref="O132:O195" si="43">M132-M131</f>
        <v>-0.68510818481446023</v>
      </c>
      <c r="P132" s="5" t="str">
        <f t="shared" ref="P132:P195" si="44">IF(AND(N132&lt;0,O132&lt;0),"sim",IF(AND(N132&gt;0,O132&gt;0),"sim","não"))</f>
        <v>sim</v>
      </c>
      <c r="Q132" s="5">
        <f t="shared" ref="Q132:Q195" si="45">F132-M132</f>
        <v>1.6536331176757741</v>
      </c>
      <c r="R132" s="3">
        <f t="shared" ref="R132:R195" si="46">F132/M132-1</f>
        <v>4.973960401083688E-2</v>
      </c>
    </row>
    <row r="133" spans="1:18">
      <c r="A133" s="2">
        <v>45496</v>
      </c>
      <c r="B133" s="12">
        <f t="shared" si="35"/>
        <v>3</v>
      </c>
      <c r="C133" s="2">
        <f t="shared" si="37"/>
        <v>45496</v>
      </c>
      <c r="D133" s="2">
        <f t="shared" si="36"/>
        <v>45503</v>
      </c>
      <c r="E133" s="2">
        <v>45503</v>
      </c>
      <c r="F133" s="5">
        <v>34.488723754882813</v>
      </c>
      <c r="G133">
        <f>VLOOKUP(A133,[1]Sheet1!$A:$E,5,0)</f>
        <v>33.741603851318359</v>
      </c>
      <c r="H133">
        <f t="shared" si="38"/>
        <v>0.74711990356445313</v>
      </c>
      <c r="I133">
        <f t="shared" si="39"/>
        <v>-0.70313644409179688</v>
      </c>
      <c r="J133" s="5" t="str">
        <f t="shared" si="40"/>
        <v>não</v>
      </c>
      <c r="K133">
        <f t="shared" si="41"/>
        <v>1.45025634765625</v>
      </c>
      <c r="M133">
        <f>VLOOKUP(E133,[1]Sheet1!$A:$E,5,0)</f>
        <v>33.038467407226563</v>
      </c>
      <c r="N133" s="5">
        <f t="shared" si="42"/>
        <v>-0.41071319580077414</v>
      </c>
      <c r="O133" s="5">
        <f t="shared" si="43"/>
        <v>-0.20733642578125</v>
      </c>
      <c r="P133" s="5" t="str">
        <f t="shared" si="44"/>
        <v>sim</v>
      </c>
      <c r="Q133" s="5">
        <f t="shared" si="45"/>
        <v>1.45025634765625</v>
      </c>
      <c r="R133" s="3">
        <f t="shared" si="46"/>
        <v>4.3895993412183199E-2</v>
      </c>
    </row>
    <row r="134" spans="1:18">
      <c r="A134" s="2">
        <v>45497</v>
      </c>
      <c r="B134" s="12">
        <f t="shared" si="35"/>
        <v>4</v>
      </c>
      <c r="C134" s="2">
        <f t="shared" si="37"/>
        <v>45497</v>
      </c>
      <c r="D134" s="2">
        <f t="shared" si="36"/>
        <v>45504</v>
      </c>
      <c r="E134" s="2">
        <v>45504</v>
      </c>
      <c r="F134" s="5">
        <v>34.582305908203118</v>
      </c>
      <c r="G134">
        <f>VLOOKUP(A134,[1]Sheet1!$A:$E,5,0)</f>
        <v>34.012042999267578</v>
      </c>
      <c r="H134">
        <f t="shared" si="38"/>
        <v>0.57026290893553977</v>
      </c>
      <c r="I134">
        <f t="shared" si="39"/>
        <v>-0.28846740722655539</v>
      </c>
      <c r="J134" s="5" t="str">
        <f t="shared" si="40"/>
        <v>não</v>
      </c>
      <c r="K134">
        <f t="shared" si="41"/>
        <v>0.85873031616209516</v>
      </c>
      <c r="M134">
        <f>VLOOKUP(E134,[1]Sheet1!$A:$E,5,0)</f>
        <v>33.723575592041023</v>
      </c>
      <c r="N134" s="5">
        <f t="shared" si="42"/>
        <v>9.3582153320305395E-2</v>
      </c>
      <c r="O134" s="5">
        <f t="shared" si="43"/>
        <v>0.68510818481446023</v>
      </c>
      <c r="P134" s="5" t="str">
        <f t="shared" si="44"/>
        <v>sim</v>
      </c>
      <c r="Q134" s="5">
        <f t="shared" si="45"/>
        <v>0.85873031616209516</v>
      </c>
      <c r="R134" s="3">
        <f t="shared" si="46"/>
        <v>2.5463797983650283E-2</v>
      </c>
    </row>
    <row r="135" spans="1:18">
      <c r="A135" s="2">
        <v>45498</v>
      </c>
      <c r="B135" s="12">
        <f t="shared" si="35"/>
        <v>5</v>
      </c>
      <c r="C135" s="2">
        <f t="shared" si="37"/>
        <v>45498</v>
      </c>
      <c r="D135" s="2">
        <f t="shared" si="36"/>
        <v>45505</v>
      </c>
      <c r="E135" s="2">
        <v>45505</v>
      </c>
      <c r="F135" s="5">
        <v>34.461097717285163</v>
      </c>
      <c r="G135">
        <f>VLOOKUP(A135,[1]Sheet1!$A:$E,5,0)</f>
        <v>33.966968536376953</v>
      </c>
      <c r="H135">
        <f t="shared" si="38"/>
        <v>0.49412918090821023</v>
      </c>
      <c r="I135">
        <f t="shared" si="39"/>
        <v>-0.75722503662109375</v>
      </c>
      <c r="J135" s="5" t="str">
        <f t="shared" si="40"/>
        <v>não</v>
      </c>
      <c r="K135">
        <f t="shared" si="41"/>
        <v>1.251354217529304</v>
      </c>
      <c r="M135">
        <f>VLOOKUP(E135,[1]Sheet1!$A:$E,5,0)</f>
        <v>33.209743499755859</v>
      </c>
      <c r="N135" s="5">
        <f t="shared" si="42"/>
        <v>-0.12120819091795454</v>
      </c>
      <c r="O135" s="5">
        <f t="shared" si="43"/>
        <v>-0.51383209228516336</v>
      </c>
      <c r="P135" s="5" t="str">
        <f t="shared" si="44"/>
        <v>sim</v>
      </c>
      <c r="Q135" s="5">
        <f t="shared" si="45"/>
        <v>1.251354217529304</v>
      </c>
      <c r="R135" s="3">
        <f t="shared" si="46"/>
        <v>3.7680333711053837E-2</v>
      </c>
    </row>
    <row r="136" spans="1:18">
      <c r="A136" s="2">
        <v>45499</v>
      </c>
      <c r="B136" s="12">
        <f t="shared" si="35"/>
        <v>6</v>
      </c>
      <c r="C136" s="2">
        <f t="shared" si="37"/>
        <v>45499</v>
      </c>
      <c r="D136" s="2">
        <f t="shared" si="36"/>
        <v>45506</v>
      </c>
      <c r="E136" s="2">
        <v>45506</v>
      </c>
      <c r="F136" s="5">
        <v>34.550437927246087</v>
      </c>
      <c r="G136">
        <f>VLOOKUP(A136,[1]Sheet1!$A:$E,5,0)</f>
        <v>33.930912017822273</v>
      </c>
      <c r="H136">
        <f t="shared" si="38"/>
        <v>0.61952590942381391</v>
      </c>
      <c r="I136">
        <f t="shared" si="39"/>
        <v>-1.7217864990234446</v>
      </c>
      <c r="J136" s="5" t="str">
        <f t="shared" si="40"/>
        <v>não</v>
      </c>
      <c r="K136">
        <f t="shared" si="41"/>
        <v>2.3413124084472585</v>
      </c>
      <c r="M136">
        <f>VLOOKUP(E136,[1]Sheet1!$A:$E,5,0)</f>
        <v>32.209125518798828</v>
      </c>
      <c r="N136" s="5">
        <f t="shared" si="42"/>
        <v>8.9340209960923289E-2</v>
      </c>
      <c r="O136" s="5">
        <f t="shared" si="43"/>
        <v>-1.0006179809570312</v>
      </c>
      <c r="P136" s="5" t="str">
        <f t="shared" si="44"/>
        <v>não</v>
      </c>
      <c r="Q136" s="5">
        <f t="shared" si="45"/>
        <v>2.3413124084472585</v>
      </c>
      <c r="R136" s="3">
        <f t="shared" si="46"/>
        <v>7.2690964772724298E-2</v>
      </c>
    </row>
    <row r="137" spans="1:18">
      <c r="A137" s="2">
        <v>45502</v>
      </c>
      <c r="B137" s="12">
        <f t="shared" si="35"/>
        <v>2</v>
      </c>
      <c r="C137" s="2">
        <f t="shared" si="37"/>
        <v>45502</v>
      </c>
      <c r="D137" s="2">
        <f t="shared" si="36"/>
        <v>45509</v>
      </c>
      <c r="E137" s="2">
        <v>45509</v>
      </c>
      <c r="F137" s="5">
        <v>33.984317779541023</v>
      </c>
      <c r="G137">
        <f>VLOOKUP(A137,[1]Sheet1!$A:$E,5,0)</f>
        <v>33.245803833007812</v>
      </c>
      <c r="H137">
        <f t="shared" si="38"/>
        <v>0.73851394653321023</v>
      </c>
      <c r="I137">
        <f t="shared" si="39"/>
        <v>-1.0637245178222656</v>
      </c>
      <c r="J137" s="5" t="str">
        <f t="shared" si="40"/>
        <v>não</v>
      </c>
      <c r="K137">
        <f t="shared" si="41"/>
        <v>1.8022384643554759</v>
      </c>
      <c r="M137">
        <f>VLOOKUP(E137,[1]Sheet1!$A:$E,5,0)</f>
        <v>32.182079315185547</v>
      </c>
      <c r="N137" s="5">
        <f t="shared" si="42"/>
        <v>-0.56612014770506391</v>
      </c>
      <c r="O137" s="5">
        <f t="shared" si="43"/>
        <v>-2.704620361328125E-2</v>
      </c>
      <c r="P137" s="5" t="str">
        <f t="shared" si="44"/>
        <v>sim</v>
      </c>
      <c r="Q137" s="5">
        <f t="shared" si="45"/>
        <v>1.8022384643554759</v>
      </c>
      <c r="R137" s="3">
        <f t="shared" si="46"/>
        <v>5.6001305779675548E-2</v>
      </c>
    </row>
    <row r="138" spans="1:18">
      <c r="A138" s="2">
        <v>45503</v>
      </c>
      <c r="B138" s="12">
        <f t="shared" si="35"/>
        <v>3</v>
      </c>
      <c r="C138" s="2">
        <f t="shared" si="37"/>
        <v>45503</v>
      </c>
      <c r="D138" s="2">
        <f t="shared" si="36"/>
        <v>45510</v>
      </c>
      <c r="E138" s="2">
        <v>45510</v>
      </c>
      <c r="F138" s="5">
        <v>35.7138671875</v>
      </c>
      <c r="G138">
        <f>VLOOKUP(A138,[1]Sheet1!$A:$E,5,0)</f>
        <v>33.038467407226563</v>
      </c>
      <c r="H138">
        <f t="shared" si="38"/>
        <v>2.6753997802734375</v>
      </c>
      <c r="I138">
        <f t="shared" si="39"/>
        <v>-0.29748153686523438</v>
      </c>
      <c r="J138" s="5" t="str">
        <f t="shared" si="40"/>
        <v>não</v>
      </c>
      <c r="K138">
        <f t="shared" si="41"/>
        <v>2.9728813171386719</v>
      </c>
      <c r="M138">
        <f>VLOOKUP(E138,[1]Sheet1!$A:$E,5,0)</f>
        <v>32.740985870361328</v>
      </c>
      <c r="N138" s="5">
        <f t="shared" si="42"/>
        <v>1.7295494079589773</v>
      </c>
      <c r="O138" s="5">
        <f t="shared" si="43"/>
        <v>0.55890655517578125</v>
      </c>
      <c r="P138" s="5" t="str">
        <f t="shared" si="44"/>
        <v>sim</v>
      </c>
      <c r="Q138" s="5">
        <f t="shared" si="45"/>
        <v>2.9728813171386719</v>
      </c>
      <c r="R138" s="3">
        <f t="shared" si="46"/>
        <v>9.0799993894804087E-2</v>
      </c>
    </row>
    <row r="139" spans="1:18">
      <c r="A139" s="2">
        <v>45504</v>
      </c>
      <c r="B139" s="12">
        <f t="shared" si="35"/>
        <v>4</v>
      </c>
      <c r="C139" s="2">
        <f t="shared" si="37"/>
        <v>45504</v>
      </c>
      <c r="D139" s="2">
        <f t="shared" si="36"/>
        <v>45511</v>
      </c>
      <c r="E139" s="2">
        <v>45511</v>
      </c>
      <c r="F139" s="5">
        <v>36.197711944580078</v>
      </c>
      <c r="G139">
        <f>VLOOKUP(A139,[1]Sheet1!$A:$E,5,0)</f>
        <v>33.723575592041023</v>
      </c>
      <c r="H139">
        <f t="shared" si="38"/>
        <v>2.4741363525390554</v>
      </c>
      <c r="I139">
        <f t="shared" si="39"/>
        <v>-1.027660369873054</v>
      </c>
      <c r="J139" s="5" t="str">
        <f t="shared" si="40"/>
        <v>não</v>
      </c>
      <c r="K139">
        <f t="shared" si="41"/>
        <v>3.5017967224121094</v>
      </c>
      <c r="M139">
        <f>VLOOKUP(E139,[1]Sheet1!$A:$E,5,0)</f>
        <v>32.695915222167969</v>
      </c>
      <c r="N139" s="5">
        <f t="shared" si="42"/>
        <v>0.48384475708007813</v>
      </c>
      <c r="O139" s="5">
        <f t="shared" si="43"/>
        <v>-4.5070648193359375E-2</v>
      </c>
      <c r="P139" s="5" t="str">
        <f t="shared" si="44"/>
        <v>não</v>
      </c>
      <c r="Q139" s="5">
        <f t="shared" si="45"/>
        <v>3.5017967224121094</v>
      </c>
      <c r="R139" s="3">
        <f t="shared" si="46"/>
        <v>0.10710196361280855</v>
      </c>
    </row>
    <row r="140" spans="1:18">
      <c r="A140" s="2">
        <v>45505</v>
      </c>
      <c r="B140" s="12">
        <f t="shared" si="35"/>
        <v>5</v>
      </c>
      <c r="C140" s="2">
        <f t="shared" si="37"/>
        <v>45505</v>
      </c>
      <c r="D140" s="2">
        <f t="shared" si="36"/>
        <v>45512</v>
      </c>
      <c r="E140" s="2">
        <v>45512</v>
      </c>
      <c r="F140" s="5">
        <v>36.108798980712891</v>
      </c>
      <c r="G140">
        <f>VLOOKUP(A140,[1]Sheet1!$A:$E,5,0)</f>
        <v>33.209743499755859</v>
      </c>
      <c r="H140">
        <f t="shared" si="38"/>
        <v>2.8990554809570313</v>
      </c>
      <c r="I140">
        <f t="shared" si="39"/>
        <v>9.0103149414133554E-3</v>
      </c>
      <c r="J140" s="5" t="str">
        <f t="shared" si="40"/>
        <v>sim</v>
      </c>
      <c r="K140">
        <f t="shared" si="41"/>
        <v>2.8900451660156179</v>
      </c>
      <c r="M140">
        <f>VLOOKUP(E140,[1]Sheet1!$A:$E,5,0)</f>
        <v>33.218753814697273</v>
      </c>
      <c r="N140" s="5">
        <f t="shared" si="42"/>
        <v>-8.89129638671875E-2</v>
      </c>
      <c r="O140" s="5">
        <f t="shared" si="43"/>
        <v>0.52283859252930398</v>
      </c>
      <c r="P140" s="5" t="str">
        <f t="shared" si="44"/>
        <v>não</v>
      </c>
      <c r="Q140" s="5">
        <f t="shared" si="45"/>
        <v>2.8900451660156179</v>
      </c>
      <c r="R140" s="3">
        <f t="shared" si="46"/>
        <v>8.70004089297578E-2</v>
      </c>
    </row>
    <row r="141" spans="1:18">
      <c r="A141" s="2">
        <v>45506</v>
      </c>
      <c r="B141" s="12">
        <f t="shared" si="35"/>
        <v>6</v>
      </c>
      <c r="C141" s="2">
        <f t="shared" si="37"/>
        <v>45506</v>
      </c>
      <c r="D141" s="2">
        <f t="shared" si="36"/>
        <v>45513</v>
      </c>
      <c r="E141" s="2">
        <v>45513</v>
      </c>
      <c r="F141" s="5">
        <v>35.300319671630859</v>
      </c>
      <c r="G141">
        <f>VLOOKUP(A141,[1]Sheet1!$A:$E,5,0)</f>
        <v>32.209125518798828</v>
      </c>
      <c r="H141">
        <f t="shared" si="38"/>
        <v>3.0911941528320312</v>
      </c>
      <c r="I141">
        <f t="shared" si="39"/>
        <v>0.70313644409178977</v>
      </c>
      <c r="J141" s="5" t="str">
        <f t="shared" si="40"/>
        <v>sim</v>
      </c>
      <c r="K141">
        <f t="shared" si="41"/>
        <v>2.3880577087402415</v>
      </c>
      <c r="M141">
        <f>VLOOKUP(E141,[1]Sheet1!$A:$E,5,0)</f>
        <v>32.912261962890618</v>
      </c>
      <c r="N141" s="5">
        <f t="shared" si="42"/>
        <v>-0.80847930908203125</v>
      </c>
      <c r="O141" s="5">
        <f t="shared" si="43"/>
        <v>-0.30649185180665484</v>
      </c>
      <c r="P141" s="5" t="str">
        <f t="shared" si="44"/>
        <v>sim</v>
      </c>
      <c r="Q141" s="5">
        <f t="shared" si="45"/>
        <v>2.3880577087402415</v>
      </c>
      <c r="R141" s="3">
        <f t="shared" si="46"/>
        <v>7.2558297920478187E-2</v>
      </c>
    </row>
    <row r="142" spans="1:18">
      <c r="A142" s="2">
        <v>45509</v>
      </c>
      <c r="B142" s="12">
        <f t="shared" si="35"/>
        <v>2</v>
      </c>
      <c r="C142" s="2">
        <f t="shared" si="37"/>
        <v>45509</v>
      </c>
      <c r="D142" s="2">
        <f t="shared" si="36"/>
        <v>45516</v>
      </c>
      <c r="E142" s="2">
        <v>45516</v>
      </c>
      <c r="F142" s="5">
        <v>34.707298278808587</v>
      </c>
      <c r="G142">
        <f>VLOOKUP(A142,[1]Sheet1!$A:$E,5,0)</f>
        <v>32.182079315185547</v>
      </c>
      <c r="H142">
        <f t="shared" si="38"/>
        <v>2.5252189636230398</v>
      </c>
      <c r="I142">
        <f t="shared" si="39"/>
        <v>1.4783935546875</v>
      </c>
      <c r="J142" s="5" t="str">
        <f t="shared" si="40"/>
        <v>sim</v>
      </c>
      <c r="K142">
        <f t="shared" si="41"/>
        <v>1.0468254089355398</v>
      </c>
      <c r="M142">
        <f>VLOOKUP(E142,[1]Sheet1!$A:$E,5,0)</f>
        <v>33.660472869873047</v>
      </c>
      <c r="N142" s="5">
        <f t="shared" si="42"/>
        <v>-0.59302139282227273</v>
      </c>
      <c r="O142" s="5">
        <f t="shared" si="43"/>
        <v>0.74821090698242898</v>
      </c>
      <c r="P142" s="5" t="str">
        <f t="shared" si="44"/>
        <v>não</v>
      </c>
      <c r="Q142" s="5">
        <f t="shared" si="45"/>
        <v>1.0468254089355398</v>
      </c>
      <c r="R142" s="3">
        <f t="shared" si="46"/>
        <v>3.1099545540623552E-2</v>
      </c>
    </row>
    <row r="143" spans="1:18">
      <c r="A143" s="2">
        <v>45510</v>
      </c>
      <c r="B143" s="12">
        <f t="shared" si="35"/>
        <v>3</v>
      </c>
      <c r="C143" s="2">
        <f t="shared" si="37"/>
        <v>45510</v>
      </c>
      <c r="D143" s="2">
        <f t="shared" si="36"/>
        <v>45517</v>
      </c>
      <c r="E143" s="2">
        <v>45517</v>
      </c>
      <c r="F143" s="5">
        <v>35.376724243164063</v>
      </c>
      <c r="G143">
        <f>VLOOKUP(A143,[1]Sheet1!$A:$E,5,0)</f>
        <v>32.740985870361328</v>
      </c>
      <c r="H143">
        <f t="shared" si="38"/>
        <v>2.6357383728027344</v>
      </c>
      <c r="I143">
        <f t="shared" si="39"/>
        <v>0.71215057373046875</v>
      </c>
      <c r="J143" s="5" t="str">
        <f t="shared" si="40"/>
        <v>sim</v>
      </c>
      <c r="K143">
        <f t="shared" si="41"/>
        <v>1.9235877990722656</v>
      </c>
      <c r="M143">
        <f>VLOOKUP(E143,[1]Sheet1!$A:$E,5,0)</f>
        <v>33.453136444091797</v>
      </c>
      <c r="N143" s="5">
        <f t="shared" si="42"/>
        <v>0.66942596435547586</v>
      </c>
      <c r="O143" s="5">
        <f t="shared" si="43"/>
        <v>-0.20733642578125</v>
      </c>
      <c r="P143" s="5" t="str">
        <f t="shared" si="44"/>
        <v>não</v>
      </c>
      <c r="Q143" s="5">
        <f t="shared" si="45"/>
        <v>1.9235877990722656</v>
      </c>
      <c r="R143" s="3">
        <f t="shared" si="46"/>
        <v>5.7500970119410022E-2</v>
      </c>
    </row>
    <row r="144" spans="1:18">
      <c r="A144" s="2">
        <v>45511</v>
      </c>
      <c r="B144" s="12">
        <f t="shared" si="35"/>
        <v>4</v>
      </c>
      <c r="C144" s="2">
        <f t="shared" si="37"/>
        <v>45511</v>
      </c>
      <c r="D144" s="2">
        <f t="shared" si="36"/>
        <v>45518</v>
      </c>
      <c r="E144" s="2">
        <v>45518</v>
      </c>
      <c r="F144" s="5">
        <v>35.594448089599609</v>
      </c>
      <c r="G144">
        <f>VLOOKUP(A144,[1]Sheet1!$A:$E,5,0)</f>
        <v>32.695915222167969</v>
      </c>
      <c r="H144">
        <f t="shared" si="38"/>
        <v>2.8985328674316406</v>
      </c>
      <c r="I144">
        <f t="shared" si="39"/>
        <v>1.3431663513183594</v>
      </c>
      <c r="J144" s="5" t="str">
        <f t="shared" si="40"/>
        <v>sim</v>
      </c>
      <c r="K144">
        <f t="shared" si="41"/>
        <v>1.5553665161132813</v>
      </c>
      <c r="M144">
        <f>VLOOKUP(E144,[1]Sheet1!$A:$E,5,0)</f>
        <v>34.039081573486328</v>
      </c>
      <c r="N144" s="5">
        <f t="shared" si="42"/>
        <v>0.21772384643554688</v>
      </c>
      <c r="O144" s="5">
        <f t="shared" si="43"/>
        <v>0.58594512939453125</v>
      </c>
      <c r="P144" s="5" t="str">
        <f t="shared" si="44"/>
        <v>sim</v>
      </c>
      <c r="Q144" s="5">
        <f t="shared" si="45"/>
        <v>1.5553665161132813</v>
      </c>
      <c r="R144" s="3">
        <f t="shared" si="46"/>
        <v>4.5693551183378034E-2</v>
      </c>
    </row>
    <row r="145" spans="1:18">
      <c r="A145" s="2">
        <v>45512</v>
      </c>
      <c r="B145" s="12">
        <f t="shared" si="35"/>
        <v>5</v>
      </c>
      <c r="C145" s="2">
        <f t="shared" si="37"/>
        <v>45512</v>
      </c>
      <c r="D145" s="2">
        <f t="shared" si="36"/>
        <v>45519</v>
      </c>
      <c r="E145" s="2">
        <v>45519</v>
      </c>
      <c r="F145" s="5">
        <v>35.801280975341797</v>
      </c>
      <c r="G145">
        <f>VLOOKUP(A145,[1]Sheet1!$A:$E,5,0)</f>
        <v>33.218753814697273</v>
      </c>
      <c r="H145">
        <f t="shared" si="38"/>
        <v>2.5825271606445241</v>
      </c>
      <c r="I145">
        <f t="shared" si="39"/>
        <v>1.3431777954101491</v>
      </c>
      <c r="J145" s="5" t="str">
        <f t="shared" si="40"/>
        <v>sim</v>
      </c>
      <c r="K145">
        <f t="shared" si="41"/>
        <v>1.239349365234375</v>
      </c>
      <c r="M145">
        <f>VLOOKUP(E145,[1]Sheet1!$A:$E,5,0)</f>
        <v>34.561931610107422</v>
      </c>
      <c r="N145" s="5">
        <f t="shared" si="42"/>
        <v>0.2068328857421875</v>
      </c>
      <c r="O145" s="5">
        <f t="shared" si="43"/>
        <v>0.52285003662109375</v>
      </c>
      <c r="P145" s="5" t="str">
        <f t="shared" si="44"/>
        <v>sim</v>
      </c>
      <c r="Q145" s="5">
        <f t="shared" si="45"/>
        <v>1.239349365234375</v>
      </c>
      <c r="R145" s="3">
        <f t="shared" si="46"/>
        <v>3.5858799190261026E-2</v>
      </c>
    </row>
    <row r="146" spans="1:18">
      <c r="A146" s="2">
        <v>45513</v>
      </c>
      <c r="B146" s="12">
        <f t="shared" si="35"/>
        <v>6</v>
      </c>
      <c r="C146" s="2">
        <f t="shared" si="37"/>
        <v>45513</v>
      </c>
      <c r="D146" s="2">
        <f t="shared" si="36"/>
        <v>45520</v>
      </c>
      <c r="E146" s="2">
        <v>45520</v>
      </c>
      <c r="F146" s="5">
        <v>35.433109283447273</v>
      </c>
      <c r="G146">
        <f>VLOOKUP(A146,[1]Sheet1!$A:$E,5,0)</f>
        <v>32.912261962890618</v>
      </c>
      <c r="H146">
        <f t="shared" si="38"/>
        <v>2.5208473205566548</v>
      </c>
      <c r="I146">
        <f t="shared" si="39"/>
        <v>1.7939033508300852</v>
      </c>
      <c r="J146" s="5" t="str">
        <f t="shared" si="40"/>
        <v>sim</v>
      </c>
      <c r="K146">
        <f t="shared" si="41"/>
        <v>0.72694396972656961</v>
      </c>
      <c r="M146">
        <f>VLOOKUP(E146,[1]Sheet1!$A:$E,5,0)</f>
        <v>34.706165313720703</v>
      </c>
      <c r="N146" s="5">
        <f t="shared" si="42"/>
        <v>-0.36817169189452414</v>
      </c>
      <c r="O146" s="5">
        <f t="shared" si="43"/>
        <v>0.14423370361328125</v>
      </c>
      <c r="P146" s="5" t="str">
        <f t="shared" si="44"/>
        <v>não</v>
      </c>
      <c r="Q146" s="5">
        <f t="shared" si="45"/>
        <v>0.72694396972656961</v>
      </c>
      <c r="R146" s="3">
        <f t="shared" si="46"/>
        <v>2.0945672423198447E-2</v>
      </c>
    </row>
    <row r="147" spans="1:18">
      <c r="A147" s="2">
        <v>45516</v>
      </c>
      <c r="B147" s="12">
        <f t="shared" si="35"/>
        <v>2</v>
      </c>
      <c r="C147" s="2">
        <f t="shared" si="37"/>
        <v>45516</v>
      </c>
      <c r="D147" s="2">
        <f t="shared" si="36"/>
        <v>45523</v>
      </c>
      <c r="E147" s="2">
        <v>45523</v>
      </c>
      <c r="F147" s="5">
        <v>36.191379547119141</v>
      </c>
      <c r="G147">
        <f>VLOOKUP(A147,[1]Sheet1!$A:$E,5,0)</f>
        <v>33.660472869873047</v>
      </c>
      <c r="H147">
        <f t="shared" si="38"/>
        <v>2.5309066772460937</v>
      </c>
      <c r="I147">
        <f t="shared" si="39"/>
        <v>0.99160385131836648</v>
      </c>
      <c r="J147" s="5" t="str">
        <f t="shared" si="40"/>
        <v>sim</v>
      </c>
      <c r="K147">
        <f t="shared" si="41"/>
        <v>1.5393028259277273</v>
      </c>
      <c r="M147">
        <f>VLOOKUP(E147,[1]Sheet1!$A:$E,5,0)</f>
        <v>34.652076721191413</v>
      </c>
      <c r="N147" s="5">
        <f t="shared" si="42"/>
        <v>0.75827026367186789</v>
      </c>
      <c r="O147" s="5">
        <f t="shared" si="43"/>
        <v>-5.408859252928977E-2</v>
      </c>
      <c r="P147" s="5" t="str">
        <f t="shared" si="44"/>
        <v>não</v>
      </c>
      <c r="Q147" s="5">
        <f t="shared" si="45"/>
        <v>1.5393028259277273</v>
      </c>
      <c r="R147" s="3">
        <f t="shared" si="46"/>
        <v>4.4421661602358498E-2</v>
      </c>
    </row>
    <row r="148" spans="1:18">
      <c r="A148" s="2">
        <v>45517</v>
      </c>
      <c r="B148" s="12">
        <f t="shared" si="35"/>
        <v>3</v>
      </c>
      <c r="C148" s="2">
        <f t="shared" si="37"/>
        <v>45517</v>
      </c>
      <c r="D148" s="2">
        <f t="shared" si="36"/>
        <v>45524</v>
      </c>
      <c r="E148" s="2">
        <v>45524</v>
      </c>
      <c r="F148" s="5">
        <v>36.237892150878913</v>
      </c>
      <c r="G148">
        <f>VLOOKUP(A148,[1]Sheet1!$A:$E,5,0)</f>
        <v>33.453136444091797</v>
      </c>
      <c r="H148">
        <f t="shared" si="38"/>
        <v>2.7847557067871165</v>
      </c>
      <c r="I148">
        <f t="shared" si="39"/>
        <v>1.0637245178222656</v>
      </c>
      <c r="J148" s="5" t="str">
        <f t="shared" si="40"/>
        <v>sim</v>
      </c>
      <c r="K148">
        <f t="shared" si="41"/>
        <v>1.7210311889648509</v>
      </c>
      <c r="M148">
        <f>VLOOKUP(E148,[1]Sheet1!$A:$E,5,0)</f>
        <v>34.516860961914062</v>
      </c>
      <c r="N148" s="5">
        <f t="shared" si="42"/>
        <v>4.651260375977273E-2</v>
      </c>
      <c r="O148" s="5">
        <f t="shared" si="43"/>
        <v>-0.13521575927735086</v>
      </c>
      <c r="P148" s="5" t="str">
        <f t="shared" si="44"/>
        <v>não</v>
      </c>
      <c r="Q148" s="5">
        <f t="shared" si="45"/>
        <v>1.7210311889648509</v>
      </c>
      <c r="R148" s="3">
        <f t="shared" si="46"/>
        <v>4.9860593953309884E-2</v>
      </c>
    </row>
    <row r="149" spans="1:18">
      <c r="A149" s="2">
        <v>45518</v>
      </c>
      <c r="B149" s="12">
        <f t="shared" si="35"/>
        <v>4</v>
      </c>
      <c r="C149" s="2">
        <f t="shared" si="37"/>
        <v>45518</v>
      </c>
      <c r="D149" s="2">
        <f t="shared" si="36"/>
        <v>45525</v>
      </c>
      <c r="E149" s="2">
        <v>45525</v>
      </c>
      <c r="F149" s="5">
        <v>36.514064788818359</v>
      </c>
      <c r="G149">
        <f>VLOOKUP(A149,[1]Sheet1!$A:$E,5,0)</f>
        <v>34.039081573486328</v>
      </c>
      <c r="H149">
        <f t="shared" si="38"/>
        <v>2.4749832153320312</v>
      </c>
      <c r="I149">
        <f t="shared" si="39"/>
        <v>0.27044296264648438</v>
      </c>
      <c r="J149" s="5" t="str">
        <f t="shared" si="40"/>
        <v>sim</v>
      </c>
      <c r="K149">
        <f t="shared" si="41"/>
        <v>2.2045402526855469</v>
      </c>
      <c r="M149">
        <f>VLOOKUP(E149,[1]Sheet1!$A:$E,5,0)</f>
        <v>34.309524536132813</v>
      </c>
      <c r="N149" s="5">
        <f t="shared" si="42"/>
        <v>0.27617263793944602</v>
      </c>
      <c r="O149" s="5">
        <f t="shared" si="43"/>
        <v>-0.20733642578125</v>
      </c>
      <c r="P149" s="5" t="str">
        <f t="shared" si="44"/>
        <v>não</v>
      </c>
      <c r="Q149" s="5">
        <f t="shared" si="45"/>
        <v>2.2045402526855469</v>
      </c>
      <c r="R149" s="3">
        <f t="shared" si="46"/>
        <v>6.4254468183138291E-2</v>
      </c>
    </row>
    <row r="150" spans="1:18">
      <c r="A150" s="2">
        <v>45519</v>
      </c>
      <c r="B150" s="12">
        <f t="shared" si="35"/>
        <v>5</v>
      </c>
      <c r="C150" s="2">
        <f t="shared" si="37"/>
        <v>45519</v>
      </c>
      <c r="D150" s="2">
        <f t="shared" si="36"/>
        <v>45526</v>
      </c>
      <c r="E150" s="2">
        <v>45526</v>
      </c>
      <c r="F150" s="5">
        <v>37.038520812988281</v>
      </c>
      <c r="G150">
        <f>VLOOKUP(A150,[1]Sheet1!$A:$E,5,0)</f>
        <v>34.561931610107422</v>
      </c>
      <c r="H150">
        <f t="shared" si="38"/>
        <v>2.4765892028808594</v>
      </c>
      <c r="I150">
        <f t="shared" si="39"/>
        <v>-0.14745712280273438</v>
      </c>
      <c r="J150" s="5" t="str">
        <f t="shared" si="40"/>
        <v>não</v>
      </c>
      <c r="K150">
        <f t="shared" si="41"/>
        <v>2.6240463256835937</v>
      </c>
      <c r="M150">
        <f>VLOOKUP(E150,[1]Sheet1!$A:$E,5,0)</f>
        <v>34.414474487304688</v>
      </c>
      <c r="N150" s="5">
        <f t="shared" si="42"/>
        <v>0.52445602416992188</v>
      </c>
      <c r="O150" s="5">
        <f t="shared" si="43"/>
        <v>0.104949951171875</v>
      </c>
      <c r="P150" s="5" t="str">
        <f t="shared" si="44"/>
        <v>sim</v>
      </c>
      <c r="Q150" s="5">
        <f t="shared" si="45"/>
        <v>2.6240463256835937</v>
      </c>
      <c r="R150" s="3">
        <f t="shared" si="46"/>
        <v>7.6248333434572491E-2</v>
      </c>
    </row>
    <row r="151" spans="1:18">
      <c r="A151" s="2">
        <v>45520</v>
      </c>
      <c r="B151" s="12">
        <f t="shared" si="35"/>
        <v>6</v>
      </c>
      <c r="C151" s="2">
        <f t="shared" si="37"/>
        <v>45520</v>
      </c>
      <c r="D151" s="2">
        <f t="shared" si="36"/>
        <v>45527</v>
      </c>
      <c r="E151" s="2">
        <v>45527</v>
      </c>
      <c r="F151" s="5">
        <v>37.156181335449219</v>
      </c>
      <c r="G151">
        <f>VLOOKUP(A151,[1]Sheet1!$A:$E,5,0)</f>
        <v>34.706165313720703</v>
      </c>
      <c r="H151">
        <f t="shared" si="38"/>
        <v>2.4500160217285156</v>
      </c>
      <c r="I151">
        <f t="shared" si="39"/>
        <v>-0.50492858886718039</v>
      </c>
      <c r="J151" s="5" t="str">
        <f t="shared" si="40"/>
        <v>não</v>
      </c>
      <c r="K151">
        <f t="shared" si="41"/>
        <v>2.954944610595696</v>
      </c>
      <c r="M151">
        <f>VLOOKUP(E151,[1]Sheet1!$A:$E,5,0)</f>
        <v>34.201236724853523</v>
      </c>
      <c r="N151" s="5">
        <f t="shared" si="42"/>
        <v>0.1176605224609375</v>
      </c>
      <c r="O151" s="5">
        <f t="shared" si="43"/>
        <v>-0.21323776245116477</v>
      </c>
      <c r="P151" s="5" t="str">
        <f t="shared" si="44"/>
        <v>não</v>
      </c>
      <c r="Q151" s="5">
        <f t="shared" si="45"/>
        <v>2.954944610595696</v>
      </c>
      <c r="R151" s="3">
        <f t="shared" si="46"/>
        <v>8.6398764885843526E-2</v>
      </c>
    </row>
    <row r="152" spans="1:18">
      <c r="A152" s="2">
        <v>45523</v>
      </c>
      <c r="B152" s="12">
        <f t="shared" si="35"/>
        <v>2</v>
      </c>
      <c r="C152" s="2">
        <f t="shared" si="37"/>
        <v>45523</v>
      </c>
      <c r="D152" s="2">
        <f t="shared" si="36"/>
        <v>45530</v>
      </c>
      <c r="E152" s="2">
        <v>45530</v>
      </c>
      <c r="F152" s="5">
        <v>37.296100616455078</v>
      </c>
      <c r="G152">
        <f>VLOOKUP(A152,[1]Sheet1!$A:$E,5,0)</f>
        <v>34.652076721191413</v>
      </c>
      <c r="H152">
        <f t="shared" si="38"/>
        <v>2.6440238952636648</v>
      </c>
      <c r="I152">
        <f t="shared" si="39"/>
        <v>2.0338249206542898</v>
      </c>
      <c r="J152" s="5" t="str">
        <f t="shared" si="40"/>
        <v>sim</v>
      </c>
      <c r="K152">
        <f t="shared" si="41"/>
        <v>0.610198974609375</v>
      </c>
      <c r="M152">
        <f>VLOOKUP(E152,[1]Sheet1!$A:$E,5,0)</f>
        <v>36.685901641845703</v>
      </c>
      <c r="N152" s="5">
        <f t="shared" si="42"/>
        <v>0.13991928100585938</v>
      </c>
      <c r="O152" s="5">
        <f t="shared" si="43"/>
        <v>2.4846649169921804</v>
      </c>
      <c r="P152" s="5" t="str">
        <f t="shared" si="44"/>
        <v>sim</v>
      </c>
      <c r="Q152" s="5">
        <f t="shared" si="45"/>
        <v>0.610198974609375</v>
      </c>
      <c r="R152" s="3">
        <f t="shared" si="46"/>
        <v>1.6633064673360787E-2</v>
      </c>
    </row>
    <row r="153" spans="1:18">
      <c r="A153" s="2">
        <v>45524</v>
      </c>
      <c r="B153" s="12">
        <f t="shared" si="35"/>
        <v>3</v>
      </c>
      <c r="C153" s="2">
        <f t="shared" si="37"/>
        <v>45524</v>
      </c>
      <c r="D153" s="2">
        <f t="shared" si="36"/>
        <v>45531</v>
      </c>
      <c r="E153" s="2">
        <v>45531</v>
      </c>
      <c r="F153" s="5">
        <v>37.121917724609382</v>
      </c>
      <c r="G153">
        <f>VLOOKUP(A153,[1]Sheet1!$A:$E,5,0)</f>
        <v>34.516860961914062</v>
      </c>
      <c r="H153">
        <f t="shared" si="38"/>
        <v>2.6050567626953196</v>
      </c>
      <c r="I153">
        <f t="shared" si="39"/>
        <v>1.6776695251464844</v>
      </c>
      <c r="J153" s="5" t="str">
        <f t="shared" si="40"/>
        <v>sim</v>
      </c>
      <c r="K153">
        <f t="shared" si="41"/>
        <v>0.92738723754883523</v>
      </c>
      <c r="M153">
        <f>VLOOKUP(E153,[1]Sheet1!$A:$E,5,0)</f>
        <v>36.194530487060547</v>
      </c>
      <c r="N153" s="5">
        <f t="shared" si="42"/>
        <v>-0.17418289184569602</v>
      </c>
      <c r="O153" s="5">
        <f t="shared" si="43"/>
        <v>-0.49137115478515625</v>
      </c>
      <c r="P153" s="5" t="str">
        <f t="shared" si="44"/>
        <v>sim</v>
      </c>
      <c r="Q153" s="5">
        <f t="shared" si="45"/>
        <v>0.92738723754883523</v>
      </c>
      <c r="R153" s="3">
        <f t="shared" si="46"/>
        <v>2.562230328917714E-2</v>
      </c>
    </row>
    <row r="154" spans="1:18">
      <c r="A154" s="2">
        <v>45525</v>
      </c>
      <c r="B154" s="12">
        <f t="shared" si="35"/>
        <v>4</v>
      </c>
      <c r="C154" s="2">
        <f t="shared" si="37"/>
        <v>45525</v>
      </c>
      <c r="D154" s="2">
        <f t="shared" si="36"/>
        <v>45532</v>
      </c>
      <c r="E154" s="2">
        <v>45532</v>
      </c>
      <c r="F154" s="5">
        <v>37.073768615722663</v>
      </c>
      <c r="G154">
        <f>VLOOKUP(A154,[1]Sheet1!$A:$E,5,0)</f>
        <v>34.309524536132813</v>
      </c>
      <c r="H154">
        <f t="shared" si="38"/>
        <v>2.7642440795898509</v>
      </c>
      <c r="I154">
        <f t="shared" si="39"/>
        <v>2.4041938781738281</v>
      </c>
      <c r="J154" s="5" t="str">
        <f t="shared" si="40"/>
        <v>sim</v>
      </c>
      <c r="K154">
        <f t="shared" si="41"/>
        <v>0.36005020141602273</v>
      </c>
      <c r="M154">
        <f>VLOOKUP(E154,[1]Sheet1!$A:$E,5,0)</f>
        <v>36.713718414306641</v>
      </c>
      <c r="N154" s="5">
        <f t="shared" si="42"/>
        <v>-4.814910888671875E-2</v>
      </c>
      <c r="O154" s="5">
        <f t="shared" si="43"/>
        <v>0.51918792724609375</v>
      </c>
      <c r="P154" s="5" t="str">
        <f t="shared" si="44"/>
        <v>não</v>
      </c>
      <c r="Q154" s="5">
        <f t="shared" si="45"/>
        <v>0.36005020141602273</v>
      </c>
      <c r="R154" s="3">
        <f t="shared" si="46"/>
        <v>9.8069663593574052E-3</v>
      </c>
    </row>
    <row r="155" spans="1:18">
      <c r="A155" s="2">
        <v>45526</v>
      </c>
      <c r="B155" s="12">
        <f t="shared" si="35"/>
        <v>5</v>
      </c>
      <c r="C155" s="2">
        <f t="shared" si="37"/>
        <v>45526</v>
      </c>
      <c r="D155" s="2">
        <f t="shared" si="36"/>
        <v>45533</v>
      </c>
      <c r="E155" s="2">
        <v>45533</v>
      </c>
      <c r="F155" s="5">
        <v>37.024826049804688</v>
      </c>
      <c r="G155">
        <f>VLOOKUP(A155,[1]Sheet1!$A:$E,5,0)</f>
        <v>34.414474487304688</v>
      </c>
      <c r="H155">
        <f t="shared" si="38"/>
        <v>2.6103515625</v>
      </c>
      <c r="I155">
        <f t="shared" si="39"/>
        <v>2.0489234924316406</v>
      </c>
      <c r="J155" s="5" t="str">
        <f t="shared" si="40"/>
        <v>sim</v>
      </c>
      <c r="K155">
        <f t="shared" si="41"/>
        <v>0.56142807006835938</v>
      </c>
      <c r="M155">
        <f>VLOOKUP(E155,[1]Sheet1!$A:$E,5,0)</f>
        <v>36.463397979736328</v>
      </c>
      <c r="N155" s="5">
        <f t="shared" si="42"/>
        <v>-4.8942565917975855E-2</v>
      </c>
      <c r="O155" s="5">
        <f t="shared" si="43"/>
        <v>-0.2503204345703125</v>
      </c>
      <c r="P155" s="5" t="str">
        <f t="shared" si="44"/>
        <v>sim</v>
      </c>
      <c r="Q155" s="5">
        <f t="shared" si="45"/>
        <v>0.56142807006835938</v>
      </c>
      <c r="R155" s="3">
        <f t="shared" si="46"/>
        <v>1.5397031027672092E-2</v>
      </c>
    </row>
    <row r="156" spans="1:18">
      <c r="A156" s="2">
        <v>45527</v>
      </c>
      <c r="B156" s="12">
        <f t="shared" si="35"/>
        <v>6</v>
      </c>
      <c r="C156" s="2">
        <f t="shared" si="37"/>
        <v>45527</v>
      </c>
      <c r="D156" s="2">
        <f t="shared" si="36"/>
        <v>45534</v>
      </c>
      <c r="E156" s="2">
        <v>45534</v>
      </c>
      <c r="F156" s="5">
        <v>36.967330932617187</v>
      </c>
      <c r="G156">
        <f>VLOOKUP(A156,[1]Sheet1!$A:$E,5,0)</f>
        <v>34.201236724853523</v>
      </c>
      <c r="H156">
        <f t="shared" si="38"/>
        <v>2.7660942077636648</v>
      </c>
      <c r="I156">
        <f t="shared" si="39"/>
        <v>2.2992401123046804</v>
      </c>
      <c r="J156" s="5" t="str">
        <f t="shared" si="40"/>
        <v>sim</v>
      </c>
      <c r="K156">
        <f t="shared" si="41"/>
        <v>0.46685409545898438</v>
      </c>
      <c r="M156">
        <f>VLOOKUP(E156,[1]Sheet1!$A:$E,5,0)</f>
        <v>36.500476837158203</v>
      </c>
      <c r="N156" s="5">
        <f t="shared" si="42"/>
        <v>-5.74951171875E-2</v>
      </c>
      <c r="O156" s="5">
        <f t="shared" si="43"/>
        <v>3.7078857421875E-2</v>
      </c>
      <c r="P156" s="5" t="str">
        <f t="shared" si="44"/>
        <v>não</v>
      </c>
      <c r="Q156" s="5">
        <f t="shared" si="45"/>
        <v>0.46685409545898438</v>
      </c>
      <c r="R156" s="3">
        <f t="shared" si="46"/>
        <v>1.2790356069642295E-2</v>
      </c>
    </row>
    <row r="157" spans="1:18">
      <c r="A157" s="2">
        <v>45530</v>
      </c>
      <c r="B157" s="12">
        <f t="shared" si="35"/>
        <v>2</v>
      </c>
      <c r="C157" s="2">
        <f t="shared" si="37"/>
        <v>45530</v>
      </c>
      <c r="D157" s="2">
        <f t="shared" si="36"/>
        <v>45537</v>
      </c>
      <c r="E157" s="2">
        <v>45537</v>
      </c>
      <c r="F157" s="5">
        <v>38.169673919677727</v>
      </c>
      <c r="G157">
        <f>VLOOKUP(A157,[1]Sheet1!$A:$E,5,0)</f>
        <v>36.685901641845703</v>
      </c>
      <c r="H157">
        <f t="shared" si="38"/>
        <v>1.4837722778320241</v>
      </c>
      <c r="I157">
        <f t="shared" si="39"/>
        <v>-0.52845382690428977</v>
      </c>
      <c r="J157" s="5" t="str">
        <f t="shared" si="40"/>
        <v>não</v>
      </c>
      <c r="K157">
        <f t="shared" si="41"/>
        <v>2.0122261047363139</v>
      </c>
      <c r="M157">
        <f>VLOOKUP(E157,[1]Sheet1!$A:$E,5,0)</f>
        <v>36.157447814941413</v>
      </c>
      <c r="N157" s="5">
        <f t="shared" si="42"/>
        <v>1.2023429870605398</v>
      </c>
      <c r="O157" s="5">
        <f t="shared" si="43"/>
        <v>-0.34302902221678977</v>
      </c>
      <c r="P157" s="5" t="str">
        <f t="shared" si="44"/>
        <v>não</v>
      </c>
      <c r="Q157" s="5">
        <f t="shared" si="45"/>
        <v>2.0122261047363139</v>
      </c>
      <c r="R157" s="3">
        <f t="shared" si="46"/>
        <v>5.5651773737879662E-2</v>
      </c>
    </row>
    <row r="158" spans="1:18">
      <c r="A158" s="2">
        <v>45531</v>
      </c>
      <c r="B158" s="12">
        <f t="shared" si="35"/>
        <v>3</v>
      </c>
      <c r="C158" s="2">
        <f t="shared" si="37"/>
        <v>45531</v>
      </c>
      <c r="D158" s="2">
        <f t="shared" si="36"/>
        <v>45538</v>
      </c>
      <c r="E158" s="2">
        <v>45538</v>
      </c>
      <c r="F158" s="5">
        <v>38.559680938720703</v>
      </c>
      <c r="G158">
        <f>VLOOKUP(A158,[1]Sheet1!$A:$E,5,0)</f>
        <v>36.194530487060547</v>
      </c>
      <c r="H158">
        <f t="shared" si="38"/>
        <v>2.3651504516601562</v>
      </c>
      <c r="I158">
        <f t="shared" si="39"/>
        <v>-0.47282791137696023</v>
      </c>
      <c r="J158" s="5" t="str">
        <f t="shared" si="40"/>
        <v>não</v>
      </c>
      <c r="K158">
        <f t="shared" si="41"/>
        <v>2.8379783630371165</v>
      </c>
      <c r="M158">
        <f>VLOOKUP(E158,[1]Sheet1!$A:$E,5,0)</f>
        <v>35.721702575683587</v>
      </c>
      <c r="N158" s="5">
        <f t="shared" si="42"/>
        <v>0.39000701904297586</v>
      </c>
      <c r="O158" s="5">
        <f t="shared" si="43"/>
        <v>-0.43574523925782671</v>
      </c>
      <c r="P158" s="5" t="str">
        <f t="shared" si="44"/>
        <v>não</v>
      </c>
      <c r="Q158" s="5">
        <f t="shared" si="45"/>
        <v>2.8379783630371165</v>
      </c>
      <c r="R158" s="3">
        <f t="shared" si="46"/>
        <v>7.9446895259941419E-2</v>
      </c>
    </row>
    <row r="159" spans="1:18">
      <c r="A159" s="2">
        <v>45532</v>
      </c>
      <c r="B159" s="12">
        <f t="shared" si="35"/>
        <v>4</v>
      </c>
      <c r="C159" s="2">
        <f t="shared" si="37"/>
        <v>45532</v>
      </c>
      <c r="D159" s="2">
        <f t="shared" si="36"/>
        <v>45539</v>
      </c>
      <c r="E159" s="2">
        <v>45539</v>
      </c>
      <c r="F159" s="5">
        <v>38.754787445068359</v>
      </c>
      <c r="G159">
        <f>VLOOKUP(A159,[1]Sheet1!$A:$E,5,0)</f>
        <v>36.713718414306641</v>
      </c>
      <c r="H159">
        <f t="shared" si="38"/>
        <v>2.0410690307617187</v>
      </c>
      <c r="I159">
        <f t="shared" si="39"/>
        <v>-0.9827423095703125</v>
      </c>
      <c r="J159" s="5" t="str">
        <f t="shared" si="40"/>
        <v>não</v>
      </c>
      <c r="K159">
        <f t="shared" si="41"/>
        <v>3.0238113403320312</v>
      </c>
      <c r="M159">
        <f>VLOOKUP(E159,[1]Sheet1!$A:$E,5,0)</f>
        <v>35.730976104736328</v>
      </c>
      <c r="N159" s="5">
        <f t="shared" si="42"/>
        <v>0.19510650634765625</v>
      </c>
      <c r="O159" s="5">
        <f t="shared" si="43"/>
        <v>9.2735290527414804E-3</v>
      </c>
      <c r="P159" s="5" t="str">
        <f t="shared" si="44"/>
        <v>sim</v>
      </c>
      <c r="Q159" s="5">
        <f t="shared" si="45"/>
        <v>3.0238113403320312</v>
      </c>
      <c r="R159" s="3">
        <f t="shared" si="46"/>
        <v>8.4627168635653671E-2</v>
      </c>
    </row>
    <row r="160" spans="1:18">
      <c r="A160" s="2">
        <v>45533</v>
      </c>
      <c r="B160" s="12">
        <f t="shared" si="35"/>
        <v>5</v>
      </c>
      <c r="C160" s="2">
        <f t="shared" si="37"/>
        <v>45533</v>
      </c>
      <c r="D160" s="2">
        <f t="shared" si="36"/>
        <v>45540</v>
      </c>
      <c r="E160" s="2">
        <v>45540</v>
      </c>
      <c r="F160" s="5">
        <v>38.851119995117187</v>
      </c>
      <c r="G160">
        <f>VLOOKUP(A160,[1]Sheet1!$A:$E,5,0)</f>
        <v>36.463397979736328</v>
      </c>
      <c r="H160">
        <f t="shared" si="38"/>
        <v>2.3877220153808594</v>
      </c>
      <c r="I160">
        <f t="shared" si="39"/>
        <v>-0.95493316650390625</v>
      </c>
      <c r="J160" s="5" t="str">
        <f t="shared" si="40"/>
        <v>não</v>
      </c>
      <c r="K160">
        <f t="shared" si="41"/>
        <v>3.3426551818847656</v>
      </c>
      <c r="M160">
        <f>VLOOKUP(E160,[1]Sheet1!$A:$E,5,0)</f>
        <v>35.508464813232422</v>
      </c>
      <c r="N160" s="5">
        <f t="shared" si="42"/>
        <v>9.6332550048828125E-2</v>
      </c>
      <c r="O160" s="5">
        <f t="shared" si="43"/>
        <v>-0.22251129150390625</v>
      </c>
      <c r="P160" s="5" t="str">
        <f t="shared" si="44"/>
        <v>não</v>
      </c>
      <c r="Q160" s="5">
        <f t="shared" si="45"/>
        <v>3.3426551818847656</v>
      </c>
      <c r="R160" s="3">
        <f t="shared" si="46"/>
        <v>9.4136854394198055E-2</v>
      </c>
    </row>
    <row r="161" spans="1:18">
      <c r="A161" s="2">
        <v>45534</v>
      </c>
      <c r="B161" s="12">
        <f t="shared" si="35"/>
        <v>6</v>
      </c>
      <c r="C161" s="2">
        <f t="shared" si="37"/>
        <v>45534</v>
      </c>
      <c r="D161" s="2">
        <f t="shared" si="36"/>
        <v>45541</v>
      </c>
      <c r="E161" s="2">
        <v>45541</v>
      </c>
      <c r="F161" s="5">
        <v>38.559619903564453</v>
      </c>
      <c r="G161">
        <f>VLOOKUP(A161,[1]Sheet1!$A:$E,5,0)</f>
        <v>36.500476837158203</v>
      </c>
      <c r="H161">
        <f t="shared" si="38"/>
        <v>2.05914306640625</v>
      </c>
      <c r="I161">
        <f t="shared" si="39"/>
        <v>-1.6873435974121165</v>
      </c>
      <c r="J161" s="5" t="str">
        <f t="shared" si="40"/>
        <v>não</v>
      </c>
      <c r="K161">
        <f t="shared" si="41"/>
        <v>3.7464866638183665</v>
      </c>
      <c r="M161">
        <f>VLOOKUP(E161,[1]Sheet1!$A:$E,5,0)</f>
        <v>34.813133239746087</v>
      </c>
      <c r="N161" s="5">
        <f t="shared" si="42"/>
        <v>-0.29150009155273438</v>
      </c>
      <c r="O161" s="5">
        <f t="shared" si="43"/>
        <v>-0.69533157348633523</v>
      </c>
      <c r="P161" s="5" t="str">
        <f t="shared" si="44"/>
        <v>sim</v>
      </c>
      <c r="Q161" s="5">
        <f t="shared" si="45"/>
        <v>3.7464866638183665</v>
      </c>
      <c r="R161" s="3">
        <f t="shared" si="46"/>
        <v>0.1076170489457986</v>
      </c>
    </row>
    <row r="162" spans="1:18">
      <c r="A162" s="2">
        <v>45537</v>
      </c>
      <c r="B162" s="12">
        <f t="shared" si="35"/>
        <v>2</v>
      </c>
      <c r="C162" s="2">
        <f t="shared" si="37"/>
        <v>45537</v>
      </c>
      <c r="D162" s="2">
        <f t="shared" si="36"/>
        <v>45544</v>
      </c>
      <c r="E162" s="2">
        <v>45544</v>
      </c>
      <c r="F162" s="5">
        <v>38.601119995117187</v>
      </c>
      <c r="G162">
        <f>VLOOKUP(A162,[1]Sheet1!$A:$E,5,0)</f>
        <v>36.157447814941413</v>
      </c>
      <c r="H162">
        <f t="shared" si="38"/>
        <v>2.4436721801757741</v>
      </c>
      <c r="I162">
        <f t="shared" si="39"/>
        <v>-0.96419906616211648</v>
      </c>
      <c r="J162" s="5" t="str">
        <f t="shared" si="40"/>
        <v>não</v>
      </c>
      <c r="K162">
        <f t="shared" si="41"/>
        <v>3.4078712463378906</v>
      </c>
      <c r="M162">
        <f>VLOOKUP(E162,[1]Sheet1!$A:$E,5,0)</f>
        <v>35.193248748779297</v>
      </c>
      <c r="N162" s="5">
        <f t="shared" si="42"/>
        <v>4.1500091552734375E-2</v>
      </c>
      <c r="O162" s="5">
        <f t="shared" si="43"/>
        <v>0.38011550903321023</v>
      </c>
      <c r="P162" s="5" t="str">
        <f t="shared" si="44"/>
        <v>sim</v>
      </c>
      <c r="Q162" s="5">
        <f t="shared" si="45"/>
        <v>3.4078712463378906</v>
      </c>
      <c r="R162" s="3">
        <f t="shared" si="46"/>
        <v>9.6833096332321178E-2</v>
      </c>
    </row>
    <row r="163" spans="1:18">
      <c r="A163" s="2">
        <v>45538</v>
      </c>
      <c r="B163" s="12">
        <f t="shared" si="35"/>
        <v>3</v>
      </c>
      <c r="C163" s="2">
        <f t="shared" si="37"/>
        <v>45538</v>
      </c>
      <c r="D163" s="2">
        <f t="shared" si="36"/>
        <v>45545</v>
      </c>
      <c r="E163" s="2">
        <v>45545</v>
      </c>
      <c r="F163" s="5">
        <v>38.201488494873047</v>
      </c>
      <c r="G163">
        <f>VLOOKUP(A163,[1]Sheet1!$A:$E,5,0)</f>
        <v>35.721702575683587</v>
      </c>
      <c r="H163">
        <f t="shared" si="38"/>
        <v>2.4797859191894602</v>
      </c>
      <c r="I163">
        <f t="shared" si="39"/>
        <v>-1.1125335693359233</v>
      </c>
      <c r="J163" s="5" t="str">
        <f t="shared" si="40"/>
        <v>não</v>
      </c>
      <c r="K163">
        <f t="shared" si="41"/>
        <v>3.5923194885253835</v>
      </c>
      <c r="M163">
        <f>VLOOKUP(E163,[1]Sheet1!$A:$E,5,0)</f>
        <v>34.609169006347663</v>
      </c>
      <c r="N163" s="5">
        <f t="shared" si="42"/>
        <v>-0.39963150024414063</v>
      </c>
      <c r="O163" s="5">
        <f t="shared" si="43"/>
        <v>-0.58407974243163352</v>
      </c>
      <c r="P163" s="5" t="str">
        <f t="shared" si="44"/>
        <v>sim</v>
      </c>
      <c r="Q163" s="5">
        <f t="shared" si="45"/>
        <v>3.5923194885253835</v>
      </c>
      <c r="R163" s="3">
        <f t="shared" si="46"/>
        <v>0.10379675651462517</v>
      </c>
    </row>
    <row r="164" spans="1:18">
      <c r="A164" s="2">
        <v>45539</v>
      </c>
      <c r="B164" s="12">
        <f t="shared" si="35"/>
        <v>4</v>
      </c>
      <c r="C164" s="2">
        <f t="shared" si="37"/>
        <v>45539</v>
      </c>
      <c r="D164" s="2">
        <f t="shared" si="36"/>
        <v>45546</v>
      </c>
      <c r="E164" s="2">
        <v>45546</v>
      </c>
      <c r="F164" s="5">
        <v>38.276321411132813</v>
      </c>
      <c r="G164">
        <f>VLOOKUP(A164,[1]Sheet1!$A:$E,5,0)</f>
        <v>35.730976104736328</v>
      </c>
      <c r="H164">
        <f t="shared" si="38"/>
        <v>2.5453453063964844</v>
      </c>
      <c r="I164">
        <f t="shared" si="39"/>
        <v>-1.1588935852050781</v>
      </c>
      <c r="J164" s="5" t="str">
        <f t="shared" si="40"/>
        <v>não</v>
      </c>
      <c r="K164">
        <f t="shared" si="41"/>
        <v>3.7042388916015625</v>
      </c>
      <c r="M164">
        <f>VLOOKUP(E164,[1]Sheet1!$A:$E,5,0)</f>
        <v>34.57208251953125</v>
      </c>
      <c r="N164" s="5">
        <f t="shared" si="42"/>
        <v>7.4832916259765625E-2</v>
      </c>
      <c r="O164" s="5">
        <f t="shared" si="43"/>
        <v>-3.7086486816413355E-2</v>
      </c>
      <c r="P164" s="5" t="str">
        <f t="shared" si="44"/>
        <v>não</v>
      </c>
      <c r="Q164" s="5">
        <f t="shared" si="45"/>
        <v>3.7042388916015625</v>
      </c>
      <c r="R164" s="3">
        <f t="shared" si="46"/>
        <v>0.10714537920904466</v>
      </c>
    </row>
    <row r="165" spans="1:18">
      <c r="A165" s="2">
        <v>45540</v>
      </c>
      <c r="B165" s="12">
        <f t="shared" si="35"/>
        <v>5</v>
      </c>
      <c r="C165" s="2">
        <f t="shared" si="37"/>
        <v>45540</v>
      </c>
      <c r="D165" s="2">
        <f t="shared" si="36"/>
        <v>45547</v>
      </c>
      <c r="E165" s="2">
        <v>45547</v>
      </c>
      <c r="F165" s="5">
        <v>38.142101287841797</v>
      </c>
      <c r="G165">
        <f>VLOOKUP(A165,[1]Sheet1!$A:$E,5,0)</f>
        <v>35.508464813232422</v>
      </c>
      <c r="H165">
        <f t="shared" si="38"/>
        <v>2.633636474609375</v>
      </c>
      <c r="I165">
        <f t="shared" si="39"/>
        <v>-1.3257713317871094</v>
      </c>
      <c r="J165" s="5" t="str">
        <f t="shared" si="40"/>
        <v>não</v>
      </c>
      <c r="K165">
        <f t="shared" si="41"/>
        <v>3.9594078063964844</v>
      </c>
      <c r="M165">
        <f>VLOOKUP(E165,[1]Sheet1!$A:$E,5,0)</f>
        <v>34.182693481445312</v>
      </c>
      <c r="N165" s="5">
        <f t="shared" si="42"/>
        <v>-0.13422012329101563</v>
      </c>
      <c r="O165" s="5">
        <f t="shared" si="43"/>
        <v>-0.3893890380859375</v>
      </c>
      <c r="P165" s="5" t="str">
        <f t="shared" si="44"/>
        <v>sim</v>
      </c>
      <c r="Q165" s="5">
        <f t="shared" si="45"/>
        <v>3.9594078063964844</v>
      </c>
      <c r="R165" s="3">
        <f t="shared" si="46"/>
        <v>0.11583077291863164</v>
      </c>
    </row>
    <row r="166" spans="1:18">
      <c r="A166" s="2">
        <v>45541</v>
      </c>
      <c r="B166" s="12">
        <f t="shared" si="35"/>
        <v>6</v>
      </c>
      <c r="C166" s="2">
        <f t="shared" si="37"/>
        <v>45541</v>
      </c>
      <c r="D166" s="2">
        <f t="shared" si="36"/>
        <v>45548</v>
      </c>
      <c r="E166" s="2">
        <v>45548</v>
      </c>
      <c r="F166" s="5">
        <v>37.624588012695313</v>
      </c>
      <c r="G166">
        <f>VLOOKUP(A166,[1]Sheet1!$A:$E,5,0)</f>
        <v>34.813133239746087</v>
      </c>
      <c r="H166">
        <f t="shared" si="38"/>
        <v>2.8114547729492259</v>
      </c>
      <c r="I166">
        <f t="shared" si="39"/>
        <v>-0.78804779052733664</v>
      </c>
      <c r="J166" s="5" t="str">
        <f t="shared" si="40"/>
        <v>não</v>
      </c>
      <c r="K166">
        <f t="shared" si="41"/>
        <v>3.5995025634765625</v>
      </c>
      <c r="M166">
        <f>VLOOKUP(E166,[1]Sheet1!$A:$E,5,0)</f>
        <v>34.02508544921875</v>
      </c>
      <c r="N166" s="5">
        <f t="shared" si="42"/>
        <v>-0.51751327514648438</v>
      </c>
      <c r="O166" s="5">
        <f t="shared" si="43"/>
        <v>-0.1576080322265625</v>
      </c>
      <c r="P166" s="5" t="str">
        <f t="shared" si="44"/>
        <v>sim</v>
      </c>
      <c r="Q166" s="5">
        <f t="shared" si="45"/>
        <v>3.5995025634765625</v>
      </c>
      <c r="R166" s="3">
        <f t="shared" si="46"/>
        <v>0.10578967006118756</v>
      </c>
    </row>
    <row r="167" spans="1:18">
      <c r="A167" s="2">
        <v>45544</v>
      </c>
      <c r="B167" s="12">
        <f t="shared" si="35"/>
        <v>2</v>
      </c>
      <c r="C167" s="2">
        <f t="shared" si="37"/>
        <v>45544</v>
      </c>
      <c r="D167" s="2">
        <f t="shared" si="36"/>
        <v>45551</v>
      </c>
      <c r="E167" s="2">
        <v>45551</v>
      </c>
      <c r="F167" s="5">
        <v>37.710697174072273</v>
      </c>
      <c r="G167">
        <f>VLOOKUP(A167,[1]Sheet1!$A:$E,5,0)</f>
        <v>35.193248748779297</v>
      </c>
      <c r="H167">
        <f t="shared" si="38"/>
        <v>2.5174484252929759</v>
      </c>
      <c r="I167">
        <f t="shared" si="39"/>
        <v>-0.69533538818359375</v>
      </c>
      <c r="J167" s="5" t="str">
        <f t="shared" si="40"/>
        <v>não</v>
      </c>
      <c r="K167">
        <f t="shared" si="41"/>
        <v>3.2127838134765696</v>
      </c>
      <c r="M167">
        <f>VLOOKUP(E167,[1]Sheet1!$A:$E,5,0)</f>
        <v>34.497913360595703</v>
      </c>
      <c r="N167" s="5">
        <f t="shared" si="42"/>
        <v>8.610916137696023E-2</v>
      </c>
      <c r="O167" s="5">
        <f t="shared" si="43"/>
        <v>0.47282791137695313</v>
      </c>
      <c r="P167" s="5" t="str">
        <f t="shared" si="44"/>
        <v>sim</v>
      </c>
      <c r="Q167" s="5">
        <f t="shared" si="45"/>
        <v>3.2127838134765696</v>
      </c>
      <c r="R167" s="3">
        <f t="shared" si="46"/>
        <v>9.3129801211289553E-2</v>
      </c>
    </row>
    <row r="168" spans="1:18">
      <c r="A168" s="2">
        <v>45545</v>
      </c>
      <c r="B168" s="12">
        <f t="shared" si="35"/>
        <v>3</v>
      </c>
      <c r="C168" s="2">
        <f t="shared" si="37"/>
        <v>45545</v>
      </c>
      <c r="D168" s="2">
        <f t="shared" si="36"/>
        <v>45552</v>
      </c>
      <c r="E168" s="2">
        <v>45552</v>
      </c>
      <c r="F168" s="5">
        <v>37.332199096679688</v>
      </c>
      <c r="G168">
        <f>VLOOKUP(A168,[1]Sheet1!$A:$E,5,0)</f>
        <v>34.609169006347663</v>
      </c>
      <c r="H168">
        <f t="shared" si="38"/>
        <v>2.7230300903320241</v>
      </c>
      <c r="I168">
        <f t="shared" si="39"/>
        <v>-0.26886367797852273</v>
      </c>
      <c r="J168" s="5" t="str">
        <f t="shared" si="40"/>
        <v>não</v>
      </c>
      <c r="K168">
        <f t="shared" si="41"/>
        <v>2.9918937683105469</v>
      </c>
      <c r="M168">
        <f>VLOOKUP(E168,[1]Sheet1!$A:$E,5,0)</f>
        <v>34.340305328369141</v>
      </c>
      <c r="N168" s="5">
        <f t="shared" si="42"/>
        <v>-0.37849807739258523</v>
      </c>
      <c r="O168" s="5">
        <f t="shared" si="43"/>
        <v>-0.1576080322265625</v>
      </c>
      <c r="P168" s="5" t="str">
        <f t="shared" si="44"/>
        <v>sim</v>
      </c>
      <c r="Q168" s="5">
        <f t="shared" si="45"/>
        <v>2.9918937683105469</v>
      </c>
      <c r="R168" s="3">
        <f t="shared" si="46"/>
        <v>8.7124844689103309E-2</v>
      </c>
    </row>
    <row r="169" spans="1:18">
      <c r="A169" s="2">
        <v>45546</v>
      </c>
      <c r="B169" s="12">
        <f t="shared" si="35"/>
        <v>4</v>
      </c>
      <c r="C169" s="2">
        <f t="shared" si="37"/>
        <v>45546</v>
      </c>
      <c r="D169" s="2">
        <f t="shared" si="36"/>
        <v>45553</v>
      </c>
      <c r="E169" s="2">
        <v>45553</v>
      </c>
      <c r="F169" s="5">
        <v>37.257232666015618</v>
      </c>
      <c r="G169">
        <f>VLOOKUP(A169,[1]Sheet1!$A:$E,5,0)</f>
        <v>34.57208251953125</v>
      </c>
      <c r="H169">
        <f t="shared" si="38"/>
        <v>2.6851501464843679</v>
      </c>
      <c r="I169">
        <f t="shared" si="39"/>
        <v>-1.0569114685058594</v>
      </c>
      <c r="J169" s="5" t="str">
        <f t="shared" si="40"/>
        <v>não</v>
      </c>
      <c r="K169">
        <f t="shared" si="41"/>
        <v>3.7420616149902273</v>
      </c>
      <c r="M169">
        <f>VLOOKUP(E169,[1]Sheet1!$A:$E,5,0)</f>
        <v>33.515171051025391</v>
      </c>
      <c r="N169" s="5">
        <f t="shared" si="42"/>
        <v>-7.4966430664069605E-2</v>
      </c>
      <c r="O169" s="5">
        <f t="shared" si="43"/>
        <v>-0.82513427734375</v>
      </c>
      <c r="P169" s="5" t="str">
        <f t="shared" si="44"/>
        <v>sim</v>
      </c>
      <c r="Q169" s="5">
        <f t="shared" si="45"/>
        <v>3.7420616149902273</v>
      </c>
      <c r="R169" s="3">
        <f t="shared" si="46"/>
        <v>0.11165276791495704</v>
      </c>
    </row>
    <row r="170" spans="1:18">
      <c r="A170" s="2">
        <v>45547</v>
      </c>
      <c r="B170" s="12">
        <f t="shared" si="35"/>
        <v>5</v>
      </c>
      <c r="C170" s="2">
        <f t="shared" si="37"/>
        <v>45547</v>
      </c>
      <c r="D170" s="2">
        <f t="shared" si="36"/>
        <v>45554</v>
      </c>
      <c r="E170" s="2">
        <v>45554</v>
      </c>
      <c r="F170" s="5">
        <v>36.970306396484382</v>
      </c>
      <c r="G170">
        <f>VLOOKUP(A170,[1]Sheet1!$A:$E,5,0)</f>
        <v>34.182693481445312</v>
      </c>
      <c r="H170">
        <f t="shared" si="38"/>
        <v>2.7876129150390696</v>
      </c>
      <c r="I170">
        <f t="shared" si="39"/>
        <v>-0.55626678466797586</v>
      </c>
      <c r="J170" s="5" t="str">
        <f t="shared" si="40"/>
        <v>não</v>
      </c>
      <c r="K170">
        <f t="shared" si="41"/>
        <v>3.3438796997070455</v>
      </c>
      <c r="M170">
        <f>VLOOKUP(E170,[1]Sheet1!$A:$E,5,0)</f>
        <v>33.626426696777337</v>
      </c>
      <c r="N170" s="5">
        <f t="shared" si="42"/>
        <v>-0.28692626953123579</v>
      </c>
      <c r="O170" s="5">
        <f t="shared" si="43"/>
        <v>0.11125564575194602</v>
      </c>
      <c r="P170" s="5" t="str">
        <f t="shared" si="44"/>
        <v>não</v>
      </c>
      <c r="Q170" s="5">
        <f t="shared" si="45"/>
        <v>3.3438796997070455</v>
      </c>
      <c r="R170" s="3">
        <f t="shared" si="46"/>
        <v>9.9442017133135163E-2</v>
      </c>
    </row>
    <row r="171" spans="1:18">
      <c r="A171" s="2">
        <v>45548</v>
      </c>
      <c r="B171" s="12">
        <f t="shared" si="35"/>
        <v>6</v>
      </c>
      <c r="C171" s="2">
        <f t="shared" si="37"/>
        <v>45548</v>
      </c>
      <c r="D171" s="2">
        <f t="shared" si="36"/>
        <v>45555</v>
      </c>
      <c r="E171" s="2">
        <v>45555</v>
      </c>
      <c r="F171" s="5">
        <v>36.8758544921875</v>
      </c>
      <c r="G171">
        <f>VLOOKUP(A171,[1]Sheet1!$A:$E,5,0)</f>
        <v>34.02508544921875</v>
      </c>
      <c r="H171">
        <f t="shared" si="38"/>
        <v>2.85076904296875</v>
      </c>
      <c r="I171">
        <f t="shared" si="39"/>
        <v>-0.40793228149414063</v>
      </c>
      <c r="J171" s="5" t="str">
        <f t="shared" si="40"/>
        <v>não</v>
      </c>
      <c r="K171">
        <f t="shared" si="41"/>
        <v>3.2587013244628906</v>
      </c>
      <c r="M171">
        <f>VLOOKUP(E171,[1]Sheet1!$A:$E,5,0)</f>
        <v>33.617153167724609</v>
      </c>
      <c r="N171" s="5">
        <f t="shared" si="42"/>
        <v>-9.4451904296882105E-2</v>
      </c>
      <c r="O171" s="5">
        <f t="shared" si="43"/>
        <v>-9.2735290527272696E-3</v>
      </c>
      <c r="P171" s="5" t="str">
        <f t="shared" si="44"/>
        <v>sim</v>
      </c>
      <c r="Q171" s="5">
        <f t="shared" si="45"/>
        <v>3.2587013244628906</v>
      </c>
      <c r="R171" s="3">
        <f t="shared" si="46"/>
        <v>9.6935671744849738E-2</v>
      </c>
    </row>
    <row r="172" spans="1:18">
      <c r="A172" s="2">
        <v>45551</v>
      </c>
      <c r="B172" s="12">
        <f t="shared" si="35"/>
        <v>2</v>
      </c>
      <c r="C172" s="2">
        <f t="shared" si="37"/>
        <v>45551</v>
      </c>
      <c r="D172" s="2">
        <f t="shared" si="36"/>
        <v>45558</v>
      </c>
      <c r="E172" s="2">
        <v>45558</v>
      </c>
      <c r="F172" s="5">
        <v>37.222911834716797</v>
      </c>
      <c r="G172">
        <f>VLOOKUP(A172,[1]Sheet1!$A:$E,5,0)</f>
        <v>34.497913360595703</v>
      </c>
      <c r="H172">
        <f t="shared" si="38"/>
        <v>2.7249984741210937</v>
      </c>
      <c r="I172">
        <f t="shared" si="39"/>
        <v>-0.53772735595703125</v>
      </c>
      <c r="J172" s="5" t="str">
        <f t="shared" si="40"/>
        <v>não</v>
      </c>
      <c r="K172">
        <f t="shared" si="41"/>
        <v>3.262725830078125</v>
      </c>
      <c r="M172">
        <f>VLOOKUP(E172,[1]Sheet1!$A:$E,5,0)</f>
        <v>33.960186004638672</v>
      </c>
      <c r="N172" s="5">
        <f t="shared" si="42"/>
        <v>0.34705734252929688</v>
      </c>
      <c r="O172" s="5">
        <f t="shared" si="43"/>
        <v>0.3430328369140625</v>
      </c>
      <c r="P172" s="5" t="str">
        <f t="shared" si="44"/>
        <v>sim</v>
      </c>
      <c r="Q172" s="5">
        <f t="shared" si="45"/>
        <v>3.262725830078125</v>
      </c>
      <c r="R172" s="3">
        <f t="shared" si="46"/>
        <v>9.6075028259046125E-2</v>
      </c>
    </row>
    <row r="173" spans="1:18">
      <c r="A173" s="2">
        <v>45552</v>
      </c>
      <c r="B173" s="12">
        <f t="shared" si="35"/>
        <v>3</v>
      </c>
      <c r="C173" s="2">
        <f t="shared" si="37"/>
        <v>45552</v>
      </c>
      <c r="D173" s="2">
        <f t="shared" si="36"/>
        <v>45559</v>
      </c>
      <c r="E173" s="2">
        <v>45559</v>
      </c>
      <c r="F173" s="5">
        <v>36.959568023681641</v>
      </c>
      <c r="G173">
        <f>VLOOKUP(A173,[1]Sheet1!$A:$E,5,0)</f>
        <v>34.340305328369141</v>
      </c>
      <c r="H173">
        <f t="shared" si="38"/>
        <v>2.6192626953125</v>
      </c>
      <c r="I173">
        <f t="shared" si="39"/>
        <v>-0.24105453491210938</v>
      </c>
      <c r="J173" s="5" t="str">
        <f t="shared" si="40"/>
        <v>não</v>
      </c>
      <c r="K173">
        <f t="shared" si="41"/>
        <v>2.8603172302246094</v>
      </c>
      <c r="M173">
        <f>VLOOKUP(E173,[1]Sheet1!$A:$E,5,0)</f>
        <v>34.099250793457031</v>
      </c>
      <c r="N173" s="5">
        <f t="shared" si="42"/>
        <v>-0.26334381103515625</v>
      </c>
      <c r="O173" s="5">
        <f t="shared" si="43"/>
        <v>0.13906478881835938</v>
      </c>
      <c r="P173" s="5" t="str">
        <f t="shared" si="44"/>
        <v>não</v>
      </c>
      <c r="Q173" s="5">
        <f t="shared" si="45"/>
        <v>2.8603172302246094</v>
      </c>
      <c r="R173" s="3">
        <f t="shared" si="46"/>
        <v>8.3882113643782619E-2</v>
      </c>
    </row>
    <row r="174" spans="1:18">
      <c r="A174" s="2">
        <v>45553</v>
      </c>
      <c r="B174" s="12">
        <f t="shared" si="35"/>
        <v>4</v>
      </c>
      <c r="C174" s="2">
        <f t="shared" si="37"/>
        <v>45553</v>
      </c>
      <c r="D174" s="2">
        <f t="shared" si="36"/>
        <v>45560</v>
      </c>
      <c r="E174" s="2">
        <v>45560</v>
      </c>
      <c r="F174" s="5">
        <v>36.431484222412109</v>
      </c>
      <c r="G174">
        <f>VLOOKUP(A174,[1]Sheet1!$A:$E,5,0)</f>
        <v>33.515171051025391</v>
      </c>
      <c r="H174">
        <f t="shared" si="38"/>
        <v>2.9163131713867187</v>
      </c>
      <c r="I174">
        <f t="shared" si="39"/>
        <v>0.83440399169921875</v>
      </c>
      <c r="J174" s="5" t="str">
        <f t="shared" si="40"/>
        <v>sim</v>
      </c>
      <c r="K174">
        <f t="shared" si="41"/>
        <v>2.0819091796875</v>
      </c>
      <c r="M174">
        <f>VLOOKUP(E174,[1]Sheet1!$A:$E,5,0)</f>
        <v>34.349575042724609</v>
      </c>
      <c r="N174" s="5">
        <f t="shared" si="42"/>
        <v>-0.52808380126953125</v>
      </c>
      <c r="O174" s="5">
        <f t="shared" si="43"/>
        <v>0.25032424926757813</v>
      </c>
      <c r="P174" s="5" t="str">
        <f t="shared" si="44"/>
        <v>não</v>
      </c>
      <c r="Q174" s="5">
        <f t="shared" si="45"/>
        <v>2.0819091796875</v>
      </c>
      <c r="R174" s="3">
        <f t="shared" si="46"/>
        <v>6.060945956676278E-2</v>
      </c>
    </row>
    <row r="175" spans="1:18">
      <c r="A175" s="2">
        <v>45554</v>
      </c>
      <c r="B175" s="12">
        <f t="shared" si="35"/>
        <v>5</v>
      </c>
      <c r="C175" s="2">
        <f t="shared" si="37"/>
        <v>45554</v>
      </c>
      <c r="D175" s="2">
        <f t="shared" si="36"/>
        <v>45561</v>
      </c>
      <c r="E175" s="2">
        <v>45561</v>
      </c>
      <c r="F175" s="5">
        <v>36.233058929443359</v>
      </c>
      <c r="G175">
        <f>VLOOKUP(A175,[1]Sheet1!$A:$E,5,0)</f>
        <v>33.626426696777337</v>
      </c>
      <c r="H175">
        <f t="shared" si="38"/>
        <v>2.6066322326660227</v>
      </c>
      <c r="I175">
        <f t="shared" si="39"/>
        <v>-1.854324340819602E-2</v>
      </c>
      <c r="J175" s="5" t="str">
        <f t="shared" si="40"/>
        <v>não</v>
      </c>
      <c r="K175">
        <f t="shared" si="41"/>
        <v>2.6251754760742187</v>
      </c>
      <c r="M175">
        <f>VLOOKUP(E175,[1]Sheet1!$A:$E,5,0)</f>
        <v>33.607883453369141</v>
      </c>
      <c r="N175" s="5">
        <f t="shared" si="42"/>
        <v>-0.19842529296875</v>
      </c>
      <c r="O175" s="5">
        <f t="shared" si="43"/>
        <v>-0.74169158935546875</v>
      </c>
      <c r="P175" s="5" t="str">
        <f t="shared" si="44"/>
        <v>sim</v>
      </c>
      <c r="Q175" s="5">
        <f t="shared" si="45"/>
        <v>2.6251754760742187</v>
      </c>
      <c r="R175" s="3">
        <f t="shared" si="46"/>
        <v>7.8111895374686213E-2</v>
      </c>
    </row>
    <row r="176" spans="1:18">
      <c r="A176" s="2">
        <v>45555</v>
      </c>
      <c r="B176" s="12">
        <f t="shared" si="35"/>
        <v>6</v>
      </c>
      <c r="C176" s="2">
        <f t="shared" si="37"/>
        <v>45555</v>
      </c>
      <c r="D176" s="2">
        <f t="shared" si="36"/>
        <v>45562</v>
      </c>
      <c r="E176" s="2">
        <v>45562</v>
      </c>
      <c r="F176" s="5">
        <v>36.059688568115227</v>
      </c>
      <c r="G176">
        <f>VLOOKUP(A176,[1]Sheet1!$A:$E,5,0)</f>
        <v>33.617153167724609</v>
      </c>
      <c r="H176">
        <f t="shared" si="38"/>
        <v>2.4425354003906179</v>
      </c>
      <c r="I176">
        <f t="shared" si="39"/>
        <v>-0.13906478881835938</v>
      </c>
      <c r="J176" s="5" t="str">
        <f t="shared" si="40"/>
        <v>não</v>
      </c>
      <c r="K176">
        <f t="shared" si="41"/>
        <v>2.5816001892089773</v>
      </c>
      <c r="M176">
        <f>VLOOKUP(E176,[1]Sheet1!$A:$E,5,0)</f>
        <v>33.47808837890625</v>
      </c>
      <c r="N176" s="5">
        <f t="shared" si="42"/>
        <v>-0.17337036132813211</v>
      </c>
      <c r="O176" s="5">
        <f t="shared" si="43"/>
        <v>-0.12979507446289063</v>
      </c>
      <c r="P176" s="5" t="str">
        <f t="shared" si="44"/>
        <v>sim</v>
      </c>
      <c r="Q176" s="5">
        <f t="shared" si="45"/>
        <v>2.5816001892089773</v>
      </c>
      <c r="R176" s="3">
        <f t="shared" si="46"/>
        <v>7.7113130235822558E-2</v>
      </c>
    </row>
    <row r="177" spans="1:18">
      <c r="A177" s="2">
        <v>45558</v>
      </c>
      <c r="B177" s="12">
        <f t="shared" si="35"/>
        <v>2</v>
      </c>
      <c r="C177" s="2">
        <f t="shared" si="37"/>
        <v>45558</v>
      </c>
      <c r="D177" s="2">
        <f t="shared" si="36"/>
        <v>45565</v>
      </c>
      <c r="E177" s="2">
        <v>45565</v>
      </c>
      <c r="F177" s="5">
        <v>36.382553100585937</v>
      </c>
      <c r="G177">
        <f>VLOOKUP(A177,[1]Sheet1!$A:$E,5,0)</f>
        <v>33.960186004638672</v>
      </c>
      <c r="H177">
        <f t="shared" si="38"/>
        <v>2.4223670959472656</v>
      </c>
      <c r="I177">
        <f t="shared" si="39"/>
        <v>-0.57481002807617188</v>
      </c>
      <c r="J177" s="5" t="str">
        <f t="shared" si="40"/>
        <v>não</v>
      </c>
      <c r="K177">
        <f t="shared" si="41"/>
        <v>2.9971771240234375</v>
      </c>
      <c r="M177">
        <f>VLOOKUP(E177,[1]Sheet1!$A:$E,5,0)</f>
        <v>33.3853759765625</v>
      </c>
      <c r="N177" s="5">
        <f t="shared" si="42"/>
        <v>0.32286453247071023</v>
      </c>
      <c r="O177" s="5">
        <f t="shared" si="43"/>
        <v>-9.271240234375E-2</v>
      </c>
      <c r="P177" s="5" t="str">
        <f t="shared" si="44"/>
        <v>não</v>
      </c>
      <c r="Q177" s="5">
        <f t="shared" si="45"/>
        <v>2.9971771240234375</v>
      </c>
      <c r="R177" s="3">
        <f t="shared" si="46"/>
        <v>8.9775149638199103E-2</v>
      </c>
    </row>
    <row r="178" spans="1:18">
      <c r="A178" s="2">
        <v>45559</v>
      </c>
      <c r="B178" s="12">
        <f t="shared" si="35"/>
        <v>3</v>
      </c>
      <c r="C178" s="2">
        <f t="shared" si="37"/>
        <v>45559</v>
      </c>
      <c r="D178" s="2">
        <f t="shared" si="36"/>
        <v>45566</v>
      </c>
      <c r="E178" s="2">
        <v>45566</v>
      </c>
      <c r="F178" s="5">
        <v>36.646694183349609</v>
      </c>
      <c r="G178">
        <f>VLOOKUP(A178,[1]Sheet1!$A:$E,5,0)</f>
        <v>34.099250793457031</v>
      </c>
      <c r="H178">
        <f t="shared" si="38"/>
        <v>2.5474433898925781</v>
      </c>
      <c r="I178">
        <f t="shared" si="39"/>
        <v>0.17615890502929688</v>
      </c>
      <c r="J178" s="5" t="str">
        <f t="shared" si="40"/>
        <v>sim</v>
      </c>
      <c r="K178">
        <f t="shared" si="41"/>
        <v>2.3712844848632813</v>
      </c>
      <c r="M178">
        <f>VLOOKUP(E178,[1]Sheet1!$A:$E,5,0)</f>
        <v>34.275409698486328</v>
      </c>
      <c r="N178" s="5">
        <f t="shared" si="42"/>
        <v>0.26414108276367188</v>
      </c>
      <c r="O178" s="5">
        <f t="shared" si="43"/>
        <v>0.89003372192382813</v>
      </c>
      <c r="P178" s="5" t="str">
        <f t="shared" si="44"/>
        <v>sim</v>
      </c>
      <c r="Q178" s="5">
        <f t="shared" si="45"/>
        <v>2.3712844848632813</v>
      </c>
      <c r="R178" s="3">
        <f t="shared" si="46"/>
        <v>6.9183257201678394E-2</v>
      </c>
    </row>
    <row r="179" spans="1:18">
      <c r="A179" s="2">
        <v>45560</v>
      </c>
      <c r="B179" s="12">
        <f t="shared" si="35"/>
        <v>4</v>
      </c>
      <c r="C179" s="2">
        <f t="shared" si="37"/>
        <v>45560</v>
      </c>
      <c r="D179" s="2">
        <f t="shared" si="36"/>
        <v>45567</v>
      </c>
      <c r="E179" s="2">
        <v>45567</v>
      </c>
      <c r="F179" s="5">
        <v>36.8096923828125</v>
      </c>
      <c r="G179">
        <f>VLOOKUP(A179,[1]Sheet1!$A:$E,5,0)</f>
        <v>34.349575042724609</v>
      </c>
      <c r="H179">
        <f t="shared" si="38"/>
        <v>2.4601173400878906</v>
      </c>
      <c r="I179">
        <f t="shared" si="39"/>
        <v>0.39865875244141336</v>
      </c>
      <c r="J179" s="5" t="str">
        <f t="shared" si="40"/>
        <v>sim</v>
      </c>
      <c r="K179">
        <f t="shared" si="41"/>
        <v>2.0614585876464773</v>
      </c>
      <c r="M179">
        <f>VLOOKUP(E179,[1]Sheet1!$A:$E,5,0)</f>
        <v>34.748233795166023</v>
      </c>
      <c r="N179" s="5">
        <f t="shared" si="42"/>
        <v>0.16299819946289063</v>
      </c>
      <c r="O179" s="5">
        <f t="shared" si="43"/>
        <v>0.47282409667969461</v>
      </c>
      <c r="P179" s="5" t="str">
        <f t="shared" si="44"/>
        <v>sim</v>
      </c>
      <c r="Q179" s="5">
        <f t="shared" si="45"/>
        <v>2.0614585876464773</v>
      </c>
      <c r="R179" s="3">
        <f t="shared" si="46"/>
        <v>5.9325564568212918E-2</v>
      </c>
    </row>
    <row r="180" spans="1:18">
      <c r="A180" s="2">
        <v>45561</v>
      </c>
      <c r="B180" s="12">
        <f t="shared" si="35"/>
        <v>5</v>
      </c>
      <c r="C180" s="2">
        <f t="shared" si="37"/>
        <v>45561</v>
      </c>
      <c r="D180" s="2">
        <f t="shared" si="36"/>
        <v>45568</v>
      </c>
      <c r="E180" s="2">
        <v>45568</v>
      </c>
      <c r="F180" s="5">
        <v>36.175216674804687</v>
      </c>
      <c r="G180">
        <f>VLOOKUP(A180,[1]Sheet1!$A:$E,5,0)</f>
        <v>33.607883453369141</v>
      </c>
      <c r="H180">
        <f t="shared" si="38"/>
        <v>2.5673332214355469</v>
      </c>
      <c r="I180">
        <f t="shared" si="39"/>
        <v>1.566822052001946</v>
      </c>
      <c r="J180" s="5" t="str">
        <f t="shared" si="40"/>
        <v>sim</v>
      </c>
      <c r="K180">
        <f t="shared" si="41"/>
        <v>1.0005111694336009</v>
      </c>
      <c r="M180">
        <f>VLOOKUP(E180,[1]Sheet1!$A:$E,5,0)</f>
        <v>35.174705505371087</v>
      </c>
      <c r="N180" s="5">
        <f t="shared" si="42"/>
        <v>-0.6344757080078125</v>
      </c>
      <c r="O180" s="5">
        <f t="shared" si="43"/>
        <v>0.42647171020506391</v>
      </c>
      <c r="P180" s="5" t="str">
        <f t="shared" si="44"/>
        <v>não</v>
      </c>
      <c r="Q180" s="5">
        <f t="shared" si="45"/>
        <v>1.0005111694336009</v>
      </c>
      <c r="R180" s="3">
        <f t="shared" si="46"/>
        <v>2.8444052481997995E-2</v>
      </c>
    </row>
    <row r="181" spans="1:18">
      <c r="A181" s="2">
        <v>45562</v>
      </c>
      <c r="B181" s="12">
        <f t="shared" si="35"/>
        <v>6</v>
      </c>
      <c r="C181" s="2">
        <f t="shared" si="37"/>
        <v>45562</v>
      </c>
      <c r="D181" s="2">
        <f t="shared" si="36"/>
        <v>45569</v>
      </c>
      <c r="E181" s="2">
        <v>45569</v>
      </c>
      <c r="F181" s="5">
        <v>36.047920227050781</v>
      </c>
      <c r="G181">
        <f>VLOOKUP(A181,[1]Sheet1!$A:$E,5,0)</f>
        <v>33.47808837890625</v>
      </c>
      <c r="H181">
        <f t="shared" si="38"/>
        <v>2.5698318481445313</v>
      </c>
      <c r="I181">
        <f t="shared" si="39"/>
        <v>1.6039085388183594</v>
      </c>
      <c r="J181" s="5" t="str">
        <f t="shared" si="40"/>
        <v>sim</v>
      </c>
      <c r="K181">
        <f t="shared" si="41"/>
        <v>0.96592330932617188</v>
      </c>
      <c r="M181">
        <f>VLOOKUP(E181,[1]Sheet1!$A:$E,5,0)</f>
        <v>35.081996917724609</v>
      </c>
      <c r="N181" s="5">
        <f t="shared" si="42"/>
        <v>-0.12729644775390625</v>
      </c>
      <c r="O181" s="5">
        <f t="shared" si="43"/>
        <v>-9.270858764647727E-2</v>
      </c>
      <c r="P181" s="5" t="str">
        <f t="shared" si="44"/>
        <v>sim</v>
      </c>
      <c r="Q181" s="5">
        <f t="shared" si="45"/>
        <v>0.96592330932617188</v>
      </c>
      <c r="R181" s="3">
        <f t="shared" si="46"/>
        <v>2.7533304663114988E-2</v>
      </c>
    </row>
    <row r="182" spans="1:18">
      <c r="A182" s="2">
        <v>45565</v>
      </c>
      <c r="B182" s="12">
        <f t="shared" si="35"/>
        <v>2</v>
      </c>
      <c r="C182" s="2">
        <f t="shared" si="37"/>
        <v>45565</v>
      </c>
      <c r="D182" s="2">
        <f t="shared" si="36"/>
        <v>45572</v>
      </c>
      <c r="E182" s="2">
        <v>45572</v>
      </c>
      <c r="F182" s="5">
        <v>36.001277923583977</v>
      </c>
      <c r="G182">
        <f>VLOOKUP(A182,[1]Sheet1!$A:$E,5,0)</f>
        <v>33.3853759765625</v>
      </c>
      <c r="H182">
        <f t="shared" si="38"/>
        <v>2.6159019470214773</v>
      </c>
      <c r="I182">
        <f t="shared" si="39"/>
        <v>2.18798828125</v>
      </c>
      <c r="J182" s="5" t="str">
        <f t="shared" si="40"/>
        <v>sim</v>
      </c>
      <c r="K182">
        <f t="shared" si="41"/>
        <v>0.42791366577147727</v>
      </c>
      <c r="M182">
        <f>VLOOKUP(E182,[1]Sheet1!$A:$E,5,0)</f>
        <v>35.5733642578125</v>
      </c>
      <c r="N182" s="5">
        <f t="shared" si="42"/>
        <v>-4.664230346680398E-2</v>
      </c>
      <c r="O182" s="5">
        <f t="shared" si="43"/>
        <v>0.49136734008789063</v>
      </c>
      <c r="P182" s="5" t="str">
        <f t="shared" si="44"/>
        <v>não</v>
      </c>
      <c r="Q182" s="5">
        <f t="shared" si="45"/>
        <v>0.42791366577147727</v>
      </c>
      <c r="R182" s="3">
        <f t="shared" si="46"/>
        <v>1.2029046864115545E-2</v>
      </c>
    </row>
    <row r="183" spans="1:18">
      <c r="A183" s="2">
        <v>45566</v>
      </c>
      <c r="B183" s="12">
        <f t="shared" si="35"/>
        <v>3</v>
      </c>
      <c r="C183" s="2">
        <f t="shared" si="37"/>
        <v>45566</v>
      </c>
      <c r="D183" s="2">
        <f t="shared" si="36"/>
        <v>45573</v>
      </c>
      <c r="E183" s="2">
        <v>45573</v>
      </c>
      <c r="F183" s="5">
        <v>36.422157287597663</v>
      </c>
      <c r="G183">
        <f>VLOOKUP(A183,[1]Sheet1!$A:$E,5,0)</f>
        <v>34.275409698486328</v>
      </c>
      <c r="H183">
        <f t="shared" si="38"/>
        <v>2.1467475891113352</v>
      </c>
      <c r="I183">
        <f t="shared" si="39"/>
        <v>0.58407974243164063</v>
      </c>
      <c r="J183" s="5" t="str">
        <f t="shared" si="40"/>
        <v>sim</v>
      </c>
      <c r="K183">
        <f t="shared" si="41"/>
        <v>1.5626678466796946</v>
      </c>
      <c r="M183">
        <f>VLOOKUP(E183,[1]Sheet1!$A:$E,5,0)</f>
        <v>34.859489440917969</v>
      </c>
      <c r="N183" s="5">
        <f t="shared" si="42"/>
        <v>0.42087936401368609</v>
      </c>
      <c r="O183" s="5">
        <f t="shared" si="43"/>
        <v>-0.71387481689453125</v>
      </c>
      <c r="P183" s="5" t="str">
        <f t="shared" si="44"/>
        <v>não</v>
      </c>
      <c r="Q183" s="5">
        <f t="shared" si="45"/>
        <v>1.5626678466796946</v>
      </c>
      <c r="R183" s="3">
        <f t="shared" si="46"/>
        <v>4.4827617149362009E-2</v>
      </c>
    </row>
    <row r="184" spans="1:18">
      <c r="A184" s="2">
        <v>45567</v>
      </c>
      <c r="B184" s="12">
        <f t="shared" si="35"/>
        <v>4</v>
      </c>
      <c r="C184" s="2">
        <f t="shared" si="37"/>
        <v>45567</v>
      </c>
      <c r="D184" s="2">
        <f t="shared" si="36"/>
        <v>45574</v>
      </c>
      <c r="E184" s="2">
        <v>45574</v>
      </c>
      <c r="F184" s="5">
        <v>37.184413909912109</v>
      </c>
      <c r="G184">
        <f>VLOOKUP(A184,[1]Sheet1!$A:$E,5,0)</f>
        <v>34.748233795166023</v>
      </c>
      <c r="H184">
        <f t="shared" si="38"/>
        <v>2.4361801147460866</v>
      </c>
      <c r="I184">
        <f t="shared" si="39"/>
        <v>-0.24104690551758523</v>
      </c>
      <c r="J184" s="5" t="str">
        <f t="shared" si="40"/>
        <v>não</v>
      </c>
      <c r="K184">
        <f t="shared" si="41"/>
        <v>2.6772270202636719</v>
      </c>
      <c r="M184">
        <f>VLOOKUP(E184,[1]Sheet1!$A:$E,5,0)</f>
        <v>34.507186889648437</v>
      </c>
      <c r="N184" s="5">
        <f t="shared" si="42"/>
        <v>0.76225662231444602</v>
      </c>
      <c r="O184" s="5">
        <f t="shared" si="43"/>
        <v>-0.35230255126953125</v>
      </c>
      <c r="P184" s="5" t="str">
        <f t="shared" si="44"/>
        <v>não</v>
      </c>
      <c r="Q184" s="5">
        <f t="shared" si="45"/>
        <v>2.6772270202636719</v>
      </c>
      <c r="R184" s="3">
        <f t="shared" si="46"/>
        <v>7.7584621105894813E-2</v>
      </c>
    </row>
    <row r="185" spans="1:18">
      <c r="A185" s="2">
        <v>45568</v>
      </c>
      <c r="B185" s="12">
        <f t="shared" si="35"/>
        <v>5</v>
      </c>
      <c r="C185" s="2">
        <f t="shared" si="37"/>
        <v>45568</v>
      </c>
      <c r="D185" s="2">
        <f t="shared" si="36"/>
        <v>45575</v>
      </c>
      <c r="E185" s="2">
        <v>45575</v>
      </c>
      <c r="F185" s="5">
        <v>37.258644104003913</v>
      </c>
      <c r="G185">
        <f>VLOOKUP(A185,[1]Sheet1!$A:$E,5,0)</f>
        <v>35.174705505371087</v>
      </c>
      <c r="H185">
        <f t="shared" si="38"/>
        <v>2.0839385986328267</v>
      </c>
      <c r="I185">
        <f t="shared" si="39"/>
        <v>-0.26885986328125</v>
      </c>
      <c r="J185" s="5" t="str">
        <f t="shared" si="40"/>
        <v>não</v>
      </c>
      <c r="K185">
        <f t="shared" si="41"/>
        <v>2.3527984619140767</v>
      </c>
      <c r="M185">
        <f>VLOOKUP(E185,[1]Sheet1!$A:$E,5,0)</f>
        <v>34.905845642089837</v>
      </c>
      <c r="N185" s="5">
        <f t="shared" si="42"/>
        <v>7.423019409180398E-2</v>
      </c>
      <c r="O185" s="5">
        <f t="shared" si="43"/>
        <v>0.39865875244139914</v>
      </c>
      <c r="P185" s="5" t="str">
        <f t="shared" si="44"/>
        <v>sim</v>
      </c>
      <c r="Q185" s="5">
        <f t="shared" si="45"/>
        <v>2.3527984619140767</v>
      </c>
      <c r="R185" s="3">
        <f t="shared" si="46"/>
        <v>6.7404138723315965E-2</v>
      </c>
    </row>
    <row r="186" spans="1:18">
      <c r="A186" s="2">
        <v>45569</v>
      </c>
      <c r="B186" s="12">
        <f t="shared" ref="B186:B226" si="47">WEEKDAY(E186,1)</f>
        <v>6</v>
      </c>
      <c r="C186" s="2">
        <f t="shared" si="37"/>
        <v>45569</v>
      </c>
      <c r="D186" s="2">
        <f t="shared" ref="D186:D226" si="48">IF(B186=7,E186+1,E186)</f>
        <v>45576</v>
      </c>
      <c r="E186" s="2">
        <v>45576</v>
      </c>
      <c r="F186" s="5">
        <v>37.421901702880859</v>
      </c>
      <c r="G186">
        <f>VLOOKUP(A186,[1]Sheet1!$A:$E,5,0)</f>
        <v>35.081996917724609</v>
      </c>
      <c r="H186">
        <f t="shared" si="38"/>
        <v>2.33990478515625</v>
      </c>
      <c r="I186">
        <f t="shared" si="39"/>
        <v>-0.20396804809569602</v>
      </c>
      <c r="J186" s="5" t="str">
        <f t="shared" si="40"/>
        <v>não</v>
      </c>
      <c r="K186">
        <f t="shared" si="41"/>
        <v>2.543872833251946</v>
      </c>
      <c r="M186">
        <f>VLOOKUP(E186,[1]Sheet1!$A:$E,5,0)</f>
        <v>34.878028869628913</v>
      </c>
      <c r="N186" s="5">
        <f t="shared" si="42"/>
        <v>0.16325759887694602</v>
      </c>
      <c r="O186" s="5">
        <f t="shared" si="43"/>
        <v>-2.7816772460923289E-2</v>
      </c>
      <c r="P186" s="5" t="str">
        <f t="shared" si="44"/>
        <v>não</v>
      </c>
      <c r="Q186" s="5">
        <f t="shared" si="45"/>
        <v>2.543872833251946</v>
      </c>
      <c r="R186" s="3">
        <f t="shared" si="46"/>
        <v>7.2936255737407807E-2</v>
      </c>
    </row>
    <row r="187" spans="1:18">
      <c r="A187" s="2">
        <v>45572</v>
      </c>
      <c r="B187" s="12">
        <f t="shared" si="47"/>
        <v>2</v>
      </c>
      <c r="C187" s="2">
        <f t="shared" si="37"/>
        <v>45572</v>
      </c>
      <c r="D187" s="2">
        <f t="shared" si="48"/>
        <v>45579</v>
      </c>
      <c r="E187" s="2">
        <v>45579</v>
      </c>
      <c r="F187" s="5">
        <v>37.592456817626953</v>
      </c>
      <c r="G187">
        <f>VLOOKUP(A187,[1]Sheet1!$A:$E,5,0)</f>
        <v>35.5733642578125</v>
      </c>
      <c r="H187">
        <f t="shared" si="38"/>
        <v>2.0190925598144531</v>
      </c>
      <c r="I187">
        <f t="shared" si="39"/>
        <v>-0.6118927001953125</v>
      </c>
      <c r="J187" s="5" t="str">
        <f t="shared" si="40"/>
        <v>não</v>
      </c>
      <c r="K187">
        <f t="shared" si="41"/>
        <v>2.6309852600097656</v>
      </c>
      <c r="M187">
        <f>VLOOKUP(E187,[1]Sheet1!$A:$E,5,0)</f>
        <v>34.961471557617187</v>
      </c>
      <c r="N187" s="5">
        <f t="shared" si="42"/>
        <v>0.17055511474609375</v>
      </c>
      <c r="O187" s="5">
        <f t="shared" si="43"/>
        <v>8.3442687988274145E-2</v>
      </c>
      <c r="P187" s="5" t="str">
        <f t="shared" si="44"/>
        <v>sim</v>
      </c>
      <c r="Q187" s="5">
        <f t="shared" si="45"/>
        <v>2.6309852600097656</v>
      </c>
      <c r="R187" s="3">
        <f t="shared" si="46"/>
        <v>7.5253847815697661E-2</v>
      </c>
    </row>
    <row r="188" spans="1:18">
      <c r="A188" s="2">
        <v>45573</v>
      </c>
      <c r="B188" s="12">
        <f t="shared" si="47"/>
        <v>3</v>
      </c>
      <c r="C188" s="2">
        <f t="shared" si="37"/>
        <v>45573</v>
      </c>
      <c r="D188" s="2">
        <f t="shared" si="48"/>
        <v>45580</v>
      </c>
      <c r="E188" s="2">
        <v>45580</v>
      </c>
      <c r="F188" s="5">
        <v>37.145725250244141</v>
      </c>
      <c r="G188">
        <f>VLOOKUP(A188,[1]Sheet1!$A:$E,5,0)</f>
        <v>34.859489440917969</v>
      </c>
      <c r="H188">
        <f t="shared" si="38"/>
        <v>2.2862358093261719</v>
      </c>
      <c r="I188">
        <f t="shared" si="39"/>
        <v>-0.18542098999024148</v>
      </c>
      <c r="J188" s="5" t="str">
        <f t="shared" si="40"/>
        <v>não</v>
      </c>
      <c r="K188">
        <f t="shared" si="41"/>
        <v>2.4716567993164134</v>
      </c>
      <c r="M188">
        <f>VLOOKUP(E188,[1]Sheet1!$A:$E,5,0)</f>
        <v>34.674068450927727</v>
      </c>
      <c r="N188" s="5">
        <f t="shared" si="42"/>
        <v>-0.4467315673828125</v>
      </c>
      <c r="O188" s="5">
        <f t="shared" si="43"/>
        <v>-0.28740310668946023</v>
      </c>
      <c r="P188" s="5" t="str">
        <f t="shared" si="44"/>
        <v>sim</v>
      </c>
      <c r="Q188" s="5">
        <f t="shared" si="45"/>
        <v>2.4716567993164134</v>
      </c>
      <c r="R188" s="3">
        <f t="shared" si="46"/>
        <v>7.128257253152781E-2</v>
      </c>
    </row>
    <row r="189" spans="1:18">
      <c r="A189" s="2">
        <v>45574</v>
      </c>
      <c r="B189" s="12">
        <f t="shared" si="47"/>
        <v>4</v>
      </c>
      <c r="C189" s="2">
        <f t="shared" si="37"/>
        <v>45574</v>
      </c>
      <c r="D189" s="2">
        <f t="shared" si="48"/>
        <v>45581</v>
      </c>
      <c r="E189" s="2">
        <v>45581</v>
      </c>
      <c r="F189" s="5">
        <v>36.893856048583977</v>
      </c>
      <c r="G189">
        <f>VLOOKUP(A189,[1]Sheet1!$A:$E,5,0)</f>
        <v>34.507186889648437</v>
      </c>
      <c r="H189">
        <f t="shared" si="38"/>
        <v>2.3866691589355398</v>
      </c>
      <c r="I189">
        <f t="shared" si="39"/>
        <v>-9.273529052734375E-3</v>
      </c>
      <c r="J189" s="5" t="str">
        <f t="shared" si="40"/>
        <v>não</v>
      </c>
      <c r="K189">
        <f t="shared" si="41"/>
        <v>2.3959426879882741</v>
      </c>
      <c r="M189">
        <f>VLOOKUP(E189,[1]Sheet1!$A:$E,5,0)</f>
        <v>34.497913360595703</v>
      </c>
      <c r="N189" s="5">
        <f t="shared" si="42"/>
        <v>-0.25186920166016336</v>
      </c>
      <c r="O189" s="5">
        <f t="shared" si="43"/>
        <v>-0.17615509033202414</v>
      </c>
      <c r="P189" s="5" t="str">
        <f t="shared" si="44"/>
        <v>sim</v>
      </c>
      <c r="Q189" s="5">
        <f t="shared" si="45"/>
        <v>2.3959426879882741</v>
      </c>
      <c r="R189" s="3">
        <f t="shared" si="46"/>
        <v>6.9451814750192131E-2</v>
      </c>
    </row>
    <row r="190" spans="1:18">
      <c r="A190" s="2">
        <v>45575</v>
      </c>
      <c r="B190" s="12">
        <f t="shared" si="47"/>
        <v>5</v>
      </c>
      <c r="C190" s="2">
        <f t="shared" si="37"/>
        <v>45575</v>
      </c>
      <c r="D190" s="2">
        <f t="shared" si="48"/>
        <v>45582</v>
      </c>
      <c r="E190" s="2">
        <v>45582</v>
      </c>
      <c r="F190" s="5">
        <v>37.127326965332031</v>
      </c>
      <c r="G190">
        <f>VLOOKUP(A190,[1]Sheet1!$A:$E,5,0)</f>
        <v>34.905845642089837</v>
      </c>
      <c r="H190">
        <f t="shared" si="38"/>
        <v>2.2214813232421946</v>
      </c>
      <c r="I190">
        <f t="shared" si="39"/>
        <v>-0.66752624511717329</v>
      </c>
      <c r="J190" s="5" t="str">
        <f t="shared" si="40"/>
        <v>não</v>
      </c>
      <c r="K190">
        <f t="shared" si="41"/>
        <v>2.8890075683593679</v>
      </c>
      <c r="M190">
        <f>VLOOKUP(E190,[1]Sheet1!$A:$E,5,0)</f>
        <v>34.238319396972663</v>
      </c>
      <c r="N190" s="5">
        <f t="shared" si="42"/>
        <v>0.23347091674805398</v>
      </c>
      <c r="O190" s="5">
        <f t="shared" si="43"/>
        <v>-0.25959396362303977</v>
      </c>
      <c r="P190" s="5" t="str">
        <f t="shared" si="44"/>
        <v>não</v>
      </c>
      <c r="Q190" s="5">
        <f t="shared" si="45"/>
        <v>2.8890075683593679</v>
      </c>
      <c r="R190" s="3">
        <f t="shared" si="46"/>
        <v>8.4379362633517863E-2</v>
      </c>
    </row>
    <row r="191" spans="1:18">
      <c r="A191" s="2">
        <v>45576</v>
      </c>
      <c r="B191" s="12">
        <f t="shared" si="47"/>
        <v>6</v>
      </c>
      <c r="C191" s="2">
        <f t="shared" si="37"/>
        <v>45576</v>
      </c>
      <c r="D191" s="2">
        <f t="shared" si="48"/>
        <v>45583</v>
      </c>
      <c r="E191" s="2">
        <v>45583</v>
      </c>
      <c r="F191" s="5">
        <v>37.130107879638672</v>
      </c>
      <c r="G191">
        <f>VLOOKUP(A191,[1]Sheet1!$A:$E,5,0)</f>
        <v>34.878028869628913</v>
      </c>
      <c r="H191">
        <f t="shared" si="38"/>
        <v>2.2520790100097585</v>
      </c>
      <c r="I191">
        <f t="shared" si="39"/>
        <v>-0.73241806030274148</v>
      </c>
      <c r="J191" s="5" t="str">
        <f t="shared" si="40"/>
        <v>não</v>
      </c>
      <c r="K191">
        <f t="shared" si="41"/>
        <v>2.9844970703125</v>
      </c>
      <c r="M191">
        <f>VLOOKUP(E191,[1]Sheet1!$A:$E,5,0)</f>
        <v>34.145610809326172</v>
      </c>
      <c r="N191" s="5">
        <f t="shared" si="42"/>
        <v>2.780914306640625E-3</v>
      </c>
      <c r="O191" s="5">
        <f t="shared" si="43"/>
        <v>-9.270858764649148E-2</v>
      </c>
      <c r="P191" s="5" t="str">
        <f t="shared" si="44"/>
        <v>não</v>
      </c>
      <c r="Q191" s="5">
        <f t="shared" si="45"/>
        <v>2.9844970703125</v>
      </c>
      <c r="R191" s="3">
        <f t="shared" si="46"/>
        <v>8.7404998756014152E-2</v>
      </c>
    </row>
    <row r="192" spans="1:18">
      <c r="A192" s="2">
        <v>45579</v>
      </c>
      <c r="B192" s="12">
        <f t="shared" si="47"/>
        <v>2</v>
      </c>
      <c r="C192" s="2">
        <f t="shared" si="37"/>
        <v>45579</v>
      </c>
      <c r="D192" s="2">
        <f t="shared" si="48"/>
        <v>45586</v>
      </c>
      <c r="E192" s="2">
        <v>45586</v>
      </c>
      <c r="F192" s="5">
        <v>37.208114624023438</v>
      </c>
      <c r="G192">
        <f>VLOOKUP(A192,[1]Sheet1!$A:$E,5,0)</f>
        <v>34.961471557617187</v>
      </c>
      <c r="H192">
        <f t="shared" si="38"/>
        <v>2.24664306640625</v>
      </c>
      <c r="I192">
        <f t="shared" si="39"/>
        <v>-1.3535881042480469</v>
      </c>
      <c r="J192" s="5" t="str">
        <f t="shared" si="40"/>
        <v>não</v>
      </c>
      <c r="K192">
        <f t="shared" si="41"/>
        <v>3.6002311706542969</v>
      </c>
      <c r="M192">
        <f>VLOOKUP(E192,[1]Sheet1!$A:$E,5,0)</f>
        <v>33.607883453369141</v>
      </c>
      <c r="N192" s="5">
        <f t="shared" si="42"/>
        <v>7.8006744384765625E-2</v>
      </c>
      <c r="O192" s="5">
        <f t="shared" si="43"/>
        <v>-0.53772735595703125</v>
      </c>
      <c r="P192" s="5" t="str">
        <f t="shared" si="44"/>
        <v>não</v>
      </c>
      <c r="Q192" s="5">
        <f t="shared" si="45"/>
        <v>3.6002311706542969</v>
      </c>
      <c r="R192" s="3">
        <f t="shared" si="46"/>
        <v>0.10712460294173565</v>
      </c>
    </row>
    <row r="193" spans="1:18">
      <c r="A193" s="2">
        <v>45580</v>
      </c>
      <c r="B193" s="12">
        <f t="shared" si="47"/>
        <v>3</v>
      </c>
      <c r="C193" s="2">
        <f t="shared" si="37"/>
        <v>45580</v>
      </c>
      <c r="D193" s="2">
        <f t="shared" si="48"/>
        <v>45587</v>
      </c>
      <c r="E193" s="2">
        <v>45587</v>
      </c>
      <c r="F193" s="5">
        <v>36.970378875732422</v>
      </c>
      <c r="G193">
        <f>VLOOKUP(A193,[1]Sheet1!$A:$E,5,0)</f>
        <v>34.674068450927727</v>
      </c>
      <c r="H193">
        <f t="shared" si="38"/>
        <v>2.2963104248046946</v>
      </c>
      <c r="I193">
        <f t="shared" si="39"/>
        <v>-1.1959800720214773</v>
      </c>
      <c r="J193" s="5" t="str">
        <f t="shared" si="40"/>
        <v>não</v>
      </c>
      <c r="K193">
        <f t="shared" si="41"/>
        <v>3.4922904968261719</v>
      </c>
      <c r="M193">
        <f>VLOOKUP(E193,[1]Sheet1!$A:$E,5,0)</f>
        <v>33.47808837890625</v>
      </c>
      <c r="N193" s="5">
        <f t="shared" si="42"/>
        <v>-0.23773574829101563</v>
      </c>
      <c r="O193" s="5">
        <f t="shared" si="43"/>
        <v>-0.12979507446289063</v>
      </c>
      <c r="P193" s="5" t="str">
        <f t="shared" si="44"/>
        <v>sim</v>
      </c>
      <c r="Q193" s="5">
        <f t="shared" si="45"/>
        <v>3.4922904968261719</v>
      </c>
      <c r="R193" s="3">
        <f t="shared" si="46"/>
        <v>0.10431570815215907</v>
      </c>
    </row>
    <row r="194" spans="1:18">
      <c r="A194" s="2">
        <v>45581</v>
      </c>
      <c r="B194" s="12">
        <f t="shared" si="47"/>
        <v>4</v>
      </c>
      <c r="C194" s="2">
        <f t="shared" si="37"/>
        <v>45581</v>
      </c>
      <c r="D194" s="2">
        <f t="shared" si="48"/>
        <v>45588</v>
      </c>
      <c r="E194" s="2">
        <v>45588</v>
      </c>
      <c r="F194" s="5">
        <v>36.998489379882813</v>
      </c>
      <c r="G194">
        <f>VLOOKUP(A194,[1]Sheet1!$A:$E,5,0)</f>
        <v>34.497913360595703</v>
      </c>
      <c r="H194">
        <f t="shared" si="38"/>
        <v>2.5005760192871094</v>
      </c>
      <c r="I194">
        <f t="shared" si="39"/>
        <v>-1.4370269775390625</v>
      </c>
      <c r="J194" s="5" t="str">
        <f t="shared" si="40"/>
        <v>não</v>
      </c>
      <c r="K194">
        <f t="shared" si="41"/>
        <v>3.9376029968261719</v>
      </c>
      <c r="M194">
        <f>VLOOKUP(E194,[1]Sheet1!$A:$E,5,0)</f>
        <v>33.060886383056641</v>
      </c>
      <c r="N194" s="5">
        <f t="shared" si="42"/>
        <v>2.8110504150390625E-2</v>
      </c>
      <c r="O194" s="5">
        <f t="shared" si="43"/>
        <v>-0.41720199584960938</v>
      </c>
      <c r="P194" s="5" t="str">
        <f t="shared" si="44"/>
        <v>não</v>
      </c>
      <c r="Q194" s="5">
        <f t="shared" si="45"/>
        <v>3.9376029968261719</v>
      </c>
      <c r="R194" s="3">
        <f t="shared" si="46"/>
        <v>0.11910155557245283</v>
      </c>
    </row>
    <row r="195" spans="1:18">
      <c r="A195" s="2">
        <v>45582</v>
      </c>
      <c r="B195" s="12">
        <f t="shared" si="47"/>
        <v>5</v>
      </c>
      <c r="C195" s="2">
        <f t="shared" ref="C195:C226" si="49">IF(B195=2,E195-7,E195-7)</f>
        <v>45582</v>
      </c>
      <c r="D195" s="2">
        <f t="shared" si="48"/>
        <v>45589</v>
      </c>
      <c r="E195" s="2">
        <v>45589</v>
      </c>
      <c r="F195" s="5">
        <v>36.705337524414063</v>
      </c>
      <c r="G195">
        <f>VLOOKUP(A195,[1]Sheet1!$A:$E,5,0)</f>
        <v>34.238319396972663</v>
      </c>
      <c r="H195">
        <f t="shared" si="38"/>
        <v>2.4670181274413991</v>
      </c>
      <c r="I195">
        <f t="shared" si="39"/>
        <v>-0.95492172241211648</v>
      </c>
      <c r="J195" s="5" t="str">
        <f t="shared" si="40"/>
        <v>não</v>
      </c>
      <c r="K195">
        <f t="shared" si="41"/>
        <v>3.4219398498535156</v>
      </c>
      <c r="M195">
        <f>VLOOKUP(E195,[1]Sheet1!$A:$E,5,0)</f>
        <v>33.283397674560547</v>
      </c>
      <c r="N195" s="5">
        <f t="shared" si="42"/>
        <v>-0.29315185546875</v>
      </c>
      <c r="O195" s="5">
        <f t="shared" si="43"/>
        <v>0.22251129150390625</v>
      </c>
      <c r="P195" s="5" t="str">
        <f t="shared" si="44"/>
        <v>não</v>
      </c>
      <c r="Q195" s="5">
        <f t="shared" si="45"/>
        <v>3.4219398498535156</v>
      </c>
      <c r="R195" s="3">
        <f t="shared" si="46"/>
        <v>0.10281221536673235</v>
      </c>
    </row>
    <row r="196" spans="1:18">
      <c r="A196" s="2">
        <v>45583</v>
      </c>
      <c r="B196" s="12">
        <f t="shared" si="47"/>
        <v>6</v>
      </c>
      <c r="C196" s="2">
        <f t="shared" si="49"/>
        <v>45583</v>
      </c>
      <c r="D196" s="2">
        <f t="shared" si="48"/>
        <v>45590</v>
      </c>
      <c r="E196" s="2">
        <v>45590</v>
      </c>
      <c r="F196" s="5">
        <v>36.567436218261719</v>
      </c>
      <c r="G196">
        <f>VLOOKUP(A196,[1]Sheet1!$A:$E,5,0)</f>
        <v>34.145610809326172</v>
      </c>
      <c r="H196">
        <f t="shared" ref="H196:H226" si="50">F196-G196</f>
        <v>2.4218254089355469</v>
      </c>
      <c r="I196">
        <f t="shared" ref="I196:I226" si="51">M196-G196</f>
        <v>-0.63043975830078125</v>
      </c>
      <c r="J196" s="5" t="str">
        <f t="shared" ref="J196:J226" si="52">IF(AND(H196&lt;0,I196&lt;0),"sim",IF(AND(H196&gt;0,I196&gt;0),"sim","não"))</f>
        <v>não</v>
      </c>
      <c r="K196">
        <f t="shared" ref="K196:K226" si="53">H196-I196</f>
        <v>3.0522651672363281</v>
      </c>
      <c r="M196">
        <f>VLOOKUP(E196,[1]Sheet1!$A:$E,5,0)</f>
        <v>33.515171051025391</v>
      </c>
      <c r="N196" s="5">
        <f t="shared" ref="N196:N226" si="54">F196-F195</f>
        <v>-0.13790130615234375</v>
      </c>
      <c r="O196" s="5">
        <f t="shared" ref="O196:O226" si="55">M196-M195</f>
        <v>0.23177337646484375</v>
      </c>
      <c r="P196" s="5" t="str">
        <f t="shared" ref="P196:P226" si="56">IF(AND(N196&lt;0,O196&lt;0),"sim",IF(AND(N196&gt;0,O196&gt;0),"sim","não"))</f>
        <v>não</v>
      </c>
      <c r="Q196" s="5">
        <f t="shared" ref="Q196:Q226" si="57">F196-M196</f>
        <v>3.0522651672363281</v>
      </c>
      <c r="R196" s="3">
        <f t="shared" ref="R196:R226" si="58">F196/M196-1</f>
        <v>9.1071149915642247E-2</v>
      </c>
    </row>
    <row r="197" spans="1:18">
      <c r="A197" s="2">
        <v>45586</v>
      </c>
      <c r="B197" s="12">
        <f t="shared" si="47"/>
        <v>2</v>
      </c>
      <c r="C197" s="2">
        <f t="shared" si="49"/>
        <v>45586</v>
      </c>
      <c r="D197" s="2">
        <f t="shared" si="48"/>
        <v>45593</v>
      </c>
      <c r="E197" s="2">
        <v>45593</v>
      </c>
      <c r="F197" s="5">
        <v>36.309741973876953</v>
      </c>
      <c r="G197">
        <f>VLOOKUP(A197,[1]Sheet1!$A:$E,5,0)</f>
        <v>33.607883453369141</v>
      </c>
      <c r="H197">
        <f t="shared" si="50"/>
        <v>2.7018585205078125</v>
      </c>
      <c r="I197">
        <f t="shared" si="51"/>
        <v>-0.14833831787109375</v>
      </c>
      <c r="J197" s="5" t="str">
        <f t="shared" si="52"/>
        <v>não</v>
      </c>
      <c r="K197">
        <f t="shared" si="53"/>
        <v>2.8501968383789062</v>
      </c>
      <c r="M197">
        <f>VLOOKUP(E197,[1]Sheet1!$A:$E,5,0)</f>
        <v>33.459545135498047</v>
      </c>
      <c r="N197" s="5">
        <f t="shared" si="54"/>
        <v>-0.25769424438476563</v>
      </c>
      <c r="O197" s="5">
        <f t="shared" si="55"/>
        <v>-5.562591552734375E-2</v>
      </c>
      <c r="P197" s="5" t="str">
        <f t="shared" si="56"/>
        <v>sim</v>
      </c>
      <c r="Q197" s="5">
        <f t="shared" si="57"/>
        <v>2.8501968383789062</v>
      </c>
      <c r="R197" s="3">
        <f t="shared" si="58"/>
        <v>8.5183370749265297E-2</v>
      </c>
    </row>
    <row r="198" spans="1:18">
      <c r="A198" s="2">
        <v>45587</v>
      </c>
      <c r="B198" s="12">
        <f t="shared" si="47"/>
        <v>3</v>
      </c>
      <c r="C198" s="2">
        <f t="shared" si="49"/>
        <v>45587</v>
      </c>
      <c r="D198" s="2">
        <f t="shared" si="48"/>
        <v>45594</v>
      </c>
      <c r="E198" s="2">
        <v>45594</v>
      </c>
      <c r="F198" s="5">
        <v>35.999275207519531</v>
      </c>
      <c r="G198">
        <f>VLOOKUP(A198,[1]Sheet1!$A:$E,5,0)</f>
        <v>33.47808837890625</v>
      </c>
      <c r="H198">
        <f t="shared" si="50"/>
        <v>2.5211868286132812</v>
      </c>
      <c r="I198">
        <f t="shared" si="51"/>
        <v>-9.271240234375E-2</v>
      </c>
      <c r="J198" s="5" t="str">
        <f t="shared" si="52"/>
        <v>não</v>
      </c>
      <c r="K198">
        <f t="shared" si="53"/>
        <v>2.6138992309570312</v>
      </c>
      <c r="M198">
        <f>VLOOKUP(E198,[1]Sheet1!$A:$E,5,0)</f>
        <v>33.3853759765625</v>
      </c>
      <c r="N198" s="5">
        <f t="shared" si="54"/>
        <v>-0.31046676635742188</v>
      </c>
      <c r="O198" s="5">
        <f t="shared" si="55"/>
        <v>-7.4169158935546875E-2</v>
      </c>
      <c r="P198" s="5" t="str">
        <f t="shared" si="56"/>
        <v>sim</v>
      </c>
      <c r="Q198" s="5">
        <f t="shared" si="57"/>
        <v>2.6138992309570312</v>
      </c>
      <c r="R198" s="3">
        <f t="shared" si="58"/>
        <v>7.8294736976814772E-2</v>
      </c>
    </row>
    <row r="199" spans="1:18">
      <c r="A199" s="2">
        <v>45588</v>
      </c>
      <c r="B199" s="12">
        <f t="shared" si="47"/>
        <v>4</v>
      </c>
      <c r="C199" s="2">
        <f t="shared" si="49"/>
        <v>45588</v>
      </c>
      <c r="D199" s="2">
        <f t="shared" si="48"/>
        <v>45595</v>
      </c>
      <c r="E199" s="2">
        <v>45595</v>
      </c>
      <c r="F199" s="5">
        <v>35.679111480712891</v>
      </c>
      <c r="G199">
        <f>VLOOKUP(A199,[1]Sheet1!$A:$E,5,0)</f>
        <v>33.060886383056641</v>
      </c>
      <c r="H199">
        <f t="shared" si="50"/>
        <v>2.61822509765625</v>
      </c>
      <c r="I199">
        <f t="shared" si="51"/>
        <v>0.17615127563477273</v>
      </c>
      <c r="J199" s="5" t="str">
        <f t="shared" si="52"/>
        <v>sim</v>
      </c>
      <c r="K199">
        <f t="shared" si="53"/>
        <v>2.4420738220214773</v>
      </c>
      <c r="M199">
        <f>VLOOKUP(E199,[1]Sheet1!$A:$E,5,0)</f>
        <v>33.237037658691413</v>
      </c>
      <c r="N199" s="5">
        <f t="shared" si="54"/>
        <v>-0.32016372680664063</v>
      </c>
      <c r="O199" s="5">
        <f t="shared" si="55"/>
        <v>-0.14833831787108664</v>
      </c>
      <c r="P199" s="5" t="str">
        <f t="shared" si="56"/>
        <v>sim</v>
      </c>
      <c r="Q199" s="5">
        <f t="shared" si="57"/>
        <v>2.4420738220214773</v>
      </c>
      <c r="R199" s="3">
        <f t="shared" si="58"/>
        <v>7.347447287868869E-2</v>
      </c>
    </row>
    <row r="200" spans="1:18">
      <c r="A200" s="2">
        <v>45589</v>
      </c>
      <c r="B200" s="12">
        <f t="shared" si="47"/>
        <v>5</v>
      </c>
      <c r="C200" s="2">
        <f t="shared" si="49"/>
        <v>45589</v>
      </c>
      <c r="D200" s="2">
        <f t="shared" si="48"/>
        <v>45596</v>
      </c>
      <c r="E200" s="2">
        <v>45596</v>
      </c>
      <c r="F200" s="5">
        <v>35.791122436523438</v>
      </c>
      <c r="G200">
        <f>VLOOKUP(A200,[1]Sheet1!$A:$E,5,0)</f>
        <v>33.283397674560547</v>
      </c>
      <c r="H200">
        <f t="shared" si="50"/>
        <v>2.5077247619628906</v>
      </c>
      <c r="I200">
        <f t="shared" si="51"/>
        <v>9.265899658203125E-3</v>
      </c>
      <c r="J200" s="5" t="str">
        <f t="shared" si="52"/>
        <v>sim</v>
      </c>
      <c r="K200">
        <f t="shared" si="53"/>
        <v>2.4984588623046875</v>
      </c>
      <c r="M200">
        <f>VLOOKUP(E200,[1]Sheet1!$A:$E,5,0)</f>
        <v>33.29266357421875</v>
      </c>
      <c r="N200" s="5">
        <f t="shared" si="54"/>
        <v>0.11201095581054688</v>
      </c>
      <c r="O200" s="5">
        <f t="shared" si="55"/>
        <v>5.5625915527336645E-2</v>
      </c>
      <c r="P200" s="5" t="str">
        <f t="shared" si="56"/>
        <v>sim</v>
      </c>
      <c r="Q200" s="5">
        <f t="shared" si="57"/>
        <v>2.4984588623046875</v>
      </c>
      <c r="R200" s="3">
        <f t="shared" si="58"/>
        <v>7.5045328131674305E-2</v>
      </c>
    </row>
    <row r="201" spans="1:18">
      <c r="A201" s="2">
        <v>45590</v>
      </c>
      <c r="B201" s="12">
        <f t="shared" si="47"/>
        <v>6</v>
      </c>
      <c r="C201" s="2">
        <f t="shared" si="49"/>
        <v>45590</v>
      </c>
      <c r="D201" s="2">
        <f t="shared" si="48"/>
        <v>45597</v>
      </c>
      <c r="E201" s="2">
        <v>45597</v>
      </c>
      <c r="F201" s="5">
        <v>35.985332489013672</v>
      </c>
      <c r="G201">
        <f>VLOOKUP(A201,[1]Sheet1!$A:$E,5,0)</f>
        <v>33.515171051025391</v>
      </c>
      <c r="H201">
        <f t="shared" si="50"/>
        <v>2.4701614379882813</v>
      </c>
      <c r="I201">
        <f t="shared" si="51"/>
        <v>-0.67679214477539063</v>
      </c>
      <c r="J201" s="5" t="str">
        <f t="shared" si="52"/>
        <v>não</v>
      </c>
      <c r="K201">
        <f t="shared" si="53"/>
        <v>3.1469535827636719</v>
      </c>
      <c r="M201">
        <f>VLOOKUP(E201,[1]Sheet1!$A:$E,5,0)</f>
        <v>32.83837890625</v>
      </c>
      <c r="N201" s="5">
        <f t="shared" si="54"/>
        <v>0.19421005249023438</v>
      </c>
      <c r="O201" s="5">
        <f t="shared" si="55"/>
        <v>-0.45428466796875</v>
      </c>
      <c r="P201" s="5" t="str">
        <f t="shared" si="56"/>
        <v>não</v>
      </c>
      <c r="Q201" s="5">
        <f t="shared" si="57"/>
        <v>3.1469535827636719</v>
      </c>
      <c r="R201" s="3">
        <f t="shared" si="58"/>
        <v>9.583157535723319E-2</v>
      </c>
    </row>
    <row r="202" spans="1:18">
      <c r="A202" s="2">
        <v>45593</v>
      </c>
      <c r="B202" s="12">
        <f t="shared" si="47"/>
        <v>2</v>
      </c>
      <c r="C202" s="2">
        <f t="shared" si="49"/>
        <v>45593</v>
      </c>
      <c r="D202" s="2">
        <f t="shared" si="48"/>
        <v>45600</v>
      </c>
      <c r="E202" s="2">
        <v>45600</v>
      </c>
      <c r="F202" s="5">
        <v>35.812839508056641</v>
      </c>
      <c r="G202">
        <f>VLOOKUP(A202,[1]Sheet1!$A:$E,5,0)</f>
        <v>33.459545135498047</v>
      </c>
      <c r="H202">
        <f t="shared" si="50"/>
        <v>2.3532943725585937</v>
      </c>
      <c r="I202">
        <f t="shared" si="51"/>
        <v>-0.5469970703125</v>
      </c>
      <c r="J202" s="5" t="str">
        <f t="shared" si="52"/>
        <v>não</v>
      </c>
      <c r="K202">
        <f t="shared" si="53"/>
        <v>2.9002914428710937</v>
      </c>
      <c r="M202">
        <f>VLOOKUP(E202,[1]Sheet1!$A:$E,5,0)</f>
        <v>32.912548065185547</v>
      </c>
      <c r="N202" s="5">
        <f t="shared" si="54"/>
        <v>-0.17249298095703125</v>
      </c>
      <c r="O202" s="5">
        <f t="shared" si="55"/>
        <v>7.4169158935546875E-2</v>
      </c>
      <c r="P202" s="5" t="str">
        <f t="shared" si="56"/>
        <v>não</v>
      </c>
      <c r="Q202" s="5">
        <f t="shared" si="57"/>
        <v>2.9002914428710937</v>
      </c>
      <c r="R202" s="3">
        <f t="shared" si="58"/>
        <v>8.8121145683611957E-2</v>
      </c>
    </row>
    <row r="203" spans="1:18">
      <c r="A203" s="2">
        <v>45594</v>
      </c>
      <c r="B203" s="12">
        <f t="shared" si="47"/>
        <v>3</v>
      </c>
      <c r="C203" s="2">
        <f t="shared" si="49"/>
        <v>45594</v>
      </c>
      <c r="D203" s="2">
        <f t="shared" si="48"/>
        <v>45601</v>
      </c>
      <c r="E203" s="2">
        <v>45601</v>
      </c>
      <c r="F203" s="5">
        <v>33.074047088623047</v>
      </c>
      <c r="G203">
        <f>VLOOKUP(A203,[1]Sheet1!$A:$E,5,0)</f>
        <v>33.3853759765625</v>
      </c>
      <c r="H203">
        <f t="shared" si="50"/>
        <v>-0.31132888793945313</v>
      </c>
      <c r="I203">
        <f t="shared" si="51"/>
        <v>-0.57481002807617188</v>
      </c>
      <c r="J203" s="5" t="str">
        <f t="shared" si="52"/>
        <v>sim</v>
      </c>
      <c r="K203">
        <f t="shared" si="53"/>
        <v>0.26348114013671875</v>
      </c>
      <c r="M203">
        <f>VLOOKUP(E203,[1]Sheet1!$A:$E,5,0)</f>
        <v>32.810565948486328</v>
      </c>
      <c r="N203" s="5">
        <f t="shared" si="54"/>
        <v>-2.7387924194335937</v>
      </c>
      <c r="O203" s="5">
        <f t="shared" si="55"/>
        <v>-0.10198211669921875</v>
      </c>
      <c r="P203" s="5" t="str">
        <f t="shared" si="56"/>
        <v>sim</v>
      </c>
      <c r="Q203" s="5">
        <f t="shared" si="57"/>
        <v>0.26348114013671875</v>
      </c>
      <c r="R203" s="3">
        <f t="shared" si="58"/>
        <v>8.0303747442331819E-3</v>
      </c>
    </row>
    <row r="204" spans="1:18">
      <c r="A204" s="2">
        <v>45595</v>
      </c>
      <c r="B204" s="12">
        <f t="shared" si="47"/>
        <v>4</v>
      </c>
      <c r="C204" s="2">
        <f t="shared" si="49"/>
        <v>45595</v>
      </c>
      <c r="D204" s="2">
        <f t="shared" si="48"/>
        <v>45602</v>
      </c>
      <c r="E204" s="2">
        <v>45602</v>
      </c>
      <c r="F204" s="5">
        <v>33.008632659912109</v>
      </c>
      <c r="G204">
        <f>VLOOKUP(A204,[1]Sheet1!$A:$E,5,0)</f>
        <v>33.237037658691413</v>
      </c>
      <c r="H204">
        <f t="shared" si="50"/>
        <v>-0.22840499877930398</v>
      </c>
      <c r="I204">
        <f t="shared" si="51"/>
        <v>-0.41719818115235086</v>
      </c>
      <c r="J204" s="5" t="str">
        <f t="shared" si="52"/>
        <v>sim</v>
      </c>
      <c r="K204">
        <f t="shared" si="53"/>
        <v>0.18879318237304688</v>
      </c>
      <c r="M204">
        <f>VLOOKUP(E204,[1]Sheet1!$A:$E,5,0)</f>
        <v>32.819839477539063</v>
      </c>
      <c r="N204" s="5">
        <f t="shared" si="54"/>
        <v>-6.54144287109375E-2</v>
      </c>
      <c r="O204" s="5">
        <f t="shared" si="55"/>
        <v>9.273529052734375E-3</v>
      </c>
      <c r="P204" s="5" t="str">
        <f t="shared" si="56"/>
        <v>não</v>
      </c>
      <c r="Q204" s="5">
        <f t="shared" si="57"/>
        <v>0.18879318237304688</v>
      </c>
      <c r="R204" s="3">
        <f t="shared" si="58"/>
        <v>5.7524102914108255E-3</v>
      </c>
    </row>
    <row r="205" spans="1:18">
      <c r="A205" s="2">
        <v>45596</v>
      </c>
      <c r="B205" s="12">
        <f t="shared" si="47"/>
        <v>5</v>
      </c>
      <c r="C205" s="2">
        <f t="shared" si="49"/>
        <v>45596</v>
      </c>
      <c r="D205" s="2">
        <f t="shared" si="48"/>
        <v>45603</v>
      </c>
      <c r="E205" s="2">
        <v>45603</v>
      </c>
      <c r="F205" s="5">
        <v>32.912742614746087</v>
      </c>
      <c r="G205">
        <f>VLOOKUP(A205,[1]Sheet1!$A:$E,5,0)</f>
        <v>33.29266357421875</v>
      </c>
      <c r="H205">
        <f t="shared" si="50"/>
        <v>-0.37992095947266336</v>
      </c>
      <c r="I205">
        <f t="shared" si="51"/>
        <v>-0.37084579467772727</v>
      </c>
      <c r="J205" s="5" t="str">
        <f t="shared" si="52"/>
        <v>sim</v>
      </c>
      <c r="K205">
        <f t="shared" si="53"/>
        <v>-9.0751647949360859E-3</v>
      </c>
      <c r="M205">
        <f>VLOOKUP(E205,[1]Sheet1!$A:$E,5,0)</f>
        <v>32.921817779541023</v>
      </c>
      <c r="N205" s="5">
        <f t="shared" si="54"/>
        <v>-9.589004516602273E-2</v>
      </c>
      <c r="O205" s="5">
        <f t="shared" si="55"/>
        <v>0.10197830200196023</v>
      </c>
      <c r="P205" s="5" t="str">
        <f t="shared" si="56"/>
        <v>não</v>
      </c>
      <c r="Q205" s="5">
        <f t="shared" si="57"/>
        <v>-9.0751647949360859E-3</v>
      </c>
      <c r="R205" s="3">
        <f t="shared" si="58"/>
        <v>-2.7565807136498144E-4</v>
      </c>
    </row>
    <row r="206" spans="1:18">
      <c r="A206" s="2">
        <v>45597</v>
      </c>
      <c r="B206" s="12">
        <f t="shared" si="47"/>
        <v>6</v>
      </c>
      <c r="C206" s="2">
        <f t="shared" si="49"/>
        <v>45597</v>
      </c>
      <c r="D206" s="2">
        <f t="shared" si="48"/>
        <v>45604</v>
      </c>
      <c r="E206" s="2">
        <v>45604</v>
      </c>
      <c r="F206" s="5">
        <v>32.773746490478523</v>
      </c>
      <c r="G206">
        <f>VLOOKUP(A206,[1]Sheet1!$A:$E,5,0)</f>
        <v>32.83837890625</v>
      </c>
      <c r="H206">
        <f t="shared" si="50"/>
        <v>-6.463241577147727E-2</v>
      </c>
      <c r="I206">
        <f t="shared" si="51"/>
        <v>0.70460891723632813</v>
      </c>
      <c r="J206" s="5" t="str">
        <f t="shared" si="52"/>
        <v>não</v>
      </c>
      <c r="K206">
        <f t="shared" si="53"/>
        <v>-0.76924133300780539</v>
      </c>
      <c r="M206">
        <f>VLOOKUP(E206,[1]Sheet1!$A:$E,5,0)</f>
        <v>33.542987823486328</v>
      </c>
      <c r="N206" s="5">
        <f t="shared" si="54"/>
        <v>-0.13899612426756391</v>
      </c>
      <c r="O206" s="5">
        <f t="shared" si="55"/>
        <v>0.62117004394530539</v>
      </c>
      <c r="P206" s="5" t="str">
        <f t="shared" si="56"/>
        <v>não</v>
      </c>
      <c r="Q206" s="5">
        <f t="shared" si="57"/>
        <v>-0.76924133300780539</v>
      </c>
      <c r="R206" s="3">
        <f t="shared" si="58"/>
        <v>-2.2932999798819131E-2</v>
      </c>
    </row>
    <row r="207" spans="1:18">
      <c r="A207" s="2">
        <v>45600</v>
      </c>
      <c r="B207" s="12">
        <f t="shared" si="47"/>
        <v>2</v>
      </c>
      <c r="C207" s="2">
        <f t="shared" si="49"/>
        <v>45600</v>
      </c>
      <c r="D207" s="2">
        <f t="shared" si="48"/>
        <v>45607</v>
      </c>
      <c r="E207" s="2">
        <v>45607</v>
      </c>
      <c r="F207" s="5">
        <v>32.718158721923828</v>
      </c>
      <c r="G207">
        <f>VLOOKUP(A207,[1]Sheet1!$A:$E,5,0)</f>
        <v>32.912548065185547</v>
      </c>
      <c r="H207">
        <f t="shared" si="50"/>
        <v>-0.19438934326171875</v>
      </c>
      <c r="I207">
        <f t="shared" si="51"/>
        <v>0.69533538818359375</v>
      </c>
      <c r="J207" s="5" t="str">
        <f t="shared" si="52"/>
        <v>não</v>
      </c>
      <c r="K207">
        <f t="shared" si="53"/>
        <v>-0.8897247314453125</v>
      </c>
      <c r="M207">
        <f>VLOOKUP(E207,[1]Sheet1!$A:$E,5,0)</f>
        <v>33.607883453369141</v>
      </c>
      <c r="N207" s="5">
        <f t="shared" si="54"/>
        <v>-5.5587768554694605E-2</v>
      </c>
      <c r="O207" s="5">
        <f t="shared" si="55"/>
        <v>6.48956298828125E-2</v>
      </c>
      <c r="P207" s="5" t="str">
        <f t="shared" si="56"/>
        <v>não</v>
      </c>
      <c r="Q207" s="5">
        <f t="shared" si="57"/>
        <v>-0.8897247314453125</v>
      </c>
      <c r="R207" s="3">
        <f t="shared" si="58"/>
        <v>-2.6473691289717882E-2</v>
      </c>
    </row>
    <row r="208" spans="1:18">
      <c r="A208" s="2">
        <v>45601</v>
      </c>
      <c r="B208" s="12">
        <f t="shared" si="47"/>
        <v>3</v>
      </c>
      <c r="C208" s="2">
        <f t="shared" si="49"/>
        <v>45601</v>
      </c>
      <c r="D208" s="2">
        <f t="shared" si="48"/>
        <v>45608</v>
      </c>
      <c r="E208" s="2">
        <v>45608</v>
      </c>
      <c r="F208" s="5">
        <v>32.525619506835938</v>
      </c>
      <c r="G208">
        <f>VLOOKUP(A208,[1]Sheet1!$A:$E,5,0)</f>
        <v>32.810565948486328</v>
      </c>
      <c r="H208">
        <f t="shared" si="50"/>
        <v>-0.28494644165039063</v>
      </c>
      <c r="I208">
        <f t="shared" si="51"/>
        <v>1.4277534484863352</v>
      </c>
      <c r="J208" s="5" t="str">
        <f t="shared" si="52"/>
        <v>não</v>
      </c>
      <c r="K208">
        <f t="shared" si="53"/>
        <v>-1.7126998901367259</v>
      </c>
      <c r="M208">
        <f>VLOOKUP(E208,[1]Sheet1!$A:$E,5,0)</f>
        <v>34.238319396972663</v>
      </c>
      <c r="N208" s="5">
        <f t="shared" si="54"/>
        <v>-0.19253921508789063</v>
      </c>
      <c r="O208" s="5">
        <f t="shared" si="55"/>
        <v>0.63043594360352273</v>
      </c>
      <c r="P208" s="5" t="str">
        <f t="shared" si="56"/>
        <v>não</v>
      </c>
      <c r="Q208" s="5">
        <f t="shared" si="57"/>
        <v>-1.7126998901367259</v>
      </c>
      <c r="R208" s="3">
        <f t="shared" si="58"/>
        <v>-5.0022895992031691E-2</v>
      </c>
    </row>
    <row r="209" spans="1:18">
      <c r="A209" s="2">
        <v>45602</v>
      </c>
      <c r="B209" s="12">
        <f t="shared" si="47"/>
        <v>4</v>
      </c>
      <c r="C209" s="2">
        <f t="shared" si="49"/>
        <v>45602</v>
      </c>
      <c r="D209" s="2">
        <f t="shared" si="48"/>
        <v>45609</v>
      </c>
      <c r="E209" s="2">
        <v>45609</v>
      </c>
      <c r="F209" s="5">
        <v>32.476768493652337</v>
      </c>
      <c r="G209">
        <f>VLOOKUP(A209,[1]Sheet1!$A:$E,5,0)</f>
        <v>32.819839477539063</v>
      </c>
      <c r="H209">
        <f t="shared" si="50"/>
        <v>-0.34307098388672586</v>
      </c>
      <c r="I209">
        <f t="shared" si="51"/>
        <v>1.3721275329589844</v>
      </c>
      <c r="J209" s="5" t="str">
        <f t="shared" si="52"/>
        <v>não</v>
      </c>
      <c r="K209">
        <f t="shared" si="53"/>
        <v>-1.7151985168457102</v>
      </c>
      <c r="M209">
        <f>VLOOKUP(E209,[1]Sheet1!$A:$E,5,0)</f>
        <v>34.191967010498047</v>
      </c>
      <c r="N209" s="5">
        <f t="shared" si="54"/>
        <v>-4.8851013183600855E-2</v>
      </c>
      <c r="O209" s="5">
        <f t="shared" si="55"/>
        <v>-4.635238647461648E-2</v>
      </c>
      <c r="P209" s="5" t="str">
        <f t="shared" si="56"/>
        <v>sim</v>
      </c>
      <c r="Q209" s="5">
        <f t="shared" si="57"/>
        <v>-1.7151985168457102</v>
      </c>
      <c r="R209" s="3">
        <f t="shared" si="58"/>
        <v>-5.0163786023749046E-2</v>
      </c>
    </row>
    <row r="210" spans="1:18">
      <c r="A210" s="2">
        <v>45603</v>
      </c>
      <c r="B210" s="12">
        <f t="shared" si="47"/>
        <v>5</v>
      </c>
      <c r="C210" s="2">
        <f t="shared" si="49"/>
        <v>45603</v>
      </c>
      <c r="D210" s="2">
        <f t="shared" si="48"/>
        <v>45610</v>
      </c>
      <c r="E210" s="2">
        <v>45610</v>
      </c>
      <c r="F210" s="5">
        <v>32.651966094970703</v>
      </c>
      <c r="G210">
        <f>VLOOKUP(A210,[1]Sheet1!$A:$E,5,0)</f>
        <v>32.921817779541023</v>
      </c>
      <c r="H210">
        <f t="shared" si="50"/>
        <v>-0.26985168457031961</v>
      </c>
      <c r="I210">
        <f t="shared" si="51"/>
        <v>1.6317253112792898</v>
      </c>
      <c r="J210" s="5" t="str">
        <f t="shared" si="52"/>
        <v>não</v>
      </c>
      <c r="K210">
        <f t="shared" si="53"/>
        <v>-1.9015769958496094</v>
      </c>
      <c r="M210">
        <f>VLOOKUP(E210,[1]Sheet1!$A:$E,5,0)</f>
        <v>34.553543090820312</v>
      </c>
      <c r="N210" s="5">
        <f t="shared" si="54"/>
        <v>0.17519760131836648</v>
      </c>
      <c r="O210" s="5">
        <f t="shared" si="55"/>
        <v>0.36157608032226563</v>
      </c>
      <c r="P210" s="5" t="str">
        <f t="shared" si="56"/>
        <v>sim</v>
      </c>
      <c r="Q210" s="5">
        <f t="shared" si="57"/>
        <v>-1.9015769958496094</v>
      </c>
      <c r="R210" s="3">
        <f t="shared" si="58"/>
        <v>-5.5032764392685229E-2</v>
      </c>
    </row>
    <row r="211" spans="1:18">
      <c r="A211" s="2">
        <v>45608</v>
      </c>
      <c r="B211" s="12">
        <f t="shared" si="47"/>
        <v>3</v>
      </c>
      <c r="C211" s="2">
        <f t="shared" si="49"/>
        <v>45608</v>
      </c>
      <c r="D211" s="2">
        <f t="shared" si="48"/>
        <v>45615</v>
      </c>
      <c r="E211" s="2">
        <v>45615</v>
      </c>
      <c r="F211" s="5">
        <v>33.570621490478523</v>
      </c>
      <c r="G211">
        <f>VLOOKUP(A211,[1]Sheet1!$A:$E,5,0)</f>
        <v>34.238319396972663</v>
      </c>
      <c r="H211">
        <f t="shared" si="50"/>
        <v>-0.66769790649414063</v>
      </c>
      <c r="I211">
        <f t="shared" si="51"/>
        <v>0.80659103393553977</v>
      </c>
      <c r="J211" s="5" t="str">
        <f t="shared" si="52"/>
        <v>não</v>
      </c>
      <c r="K211">
        <f t="shared" si="53"/>
        <v>-1.4742889404296804</v>
      </c>
      <c r="M211">
        <f>VLOOKUP(E211,[1]Sheet1!$A:$E,5,0)</f>
        <v>35.044910430908203</v>
      </c>
      <c r="N211" s="5">
        <f t="shared" si="54"/>
        <v>0.91865539550781961</v>
      </c>
      <c r="O211" s="5">
        <f t="shared" si="55"/>
        <v>0.49136734008789063</v>
      </c>
      <c r="P211" s="5" t="str">
        <f t="shared" si="56"/>
        <v>sim</v>
      </c>
      <c r="Q211" s="5">
        <f t="shared" si="57"/>
        <v>-1.4742889404296804</v>
      </c>
      <c r="R211" s="3">
        <f t="shared" si="58"/>
        <v>-4.2068560664073384E-2</v>
      </c>
    </row>
    <row r="212" spans="1:18">
      <c r="A212" s="2">
        <v>45482</v>
      </c>
      <c r="B212" s="12">
        <f t="shared" si="47"/>
        <v>3</v>
      </c>
      <c r="C212" s="2">
        <f t="shared" si="49"/>
        <v>45482</v>
      </c>
      <c r="D212" s="2">
        <f t="shared" si="48"/>
        <v>45489</v>
      </c>
      <c r="E212" s="2">
        <v>45489</v>
      </c>
      <c r="F212" s="5">
        <v>32.56097412109375</v>
      </c>
      <c r="G212">
        <f>VLOOKUP(A212,[1]Sheet1!$A:$E,5,0)</f>
        <v>34.64306640625</v>
      </c>
      <c r="H212">
        <f t="shared" si="50"/>
        <v>-2.08209228515625</v>
      </c>
      <c r="I212">
        <f t="shared" si="51"/>
        <v>-2.704620361328125E-2</v>
      </c>
      <c r="J212" s="5" t="str">
        <f t="shared" si="52"/>
        <v>sim</v>
      </c>
      <c r="K212">
        <f t="shared" si="53"/>
        <v>-2.0550460815429687</v>
      </c>
      <c r="M212">
        <f>VLOOKUP(E212,[1]Sheet1!$A:$E,5,0)</f>
        <v>34.616020202636719</v>
      </c>
      <c r="N212" s="5">
        <f t="shared" si="54"/>
        <v>-1.0096473693847727</v>
      </c>
      <c r="O212" s="5">
        <f t="shared" si="55"/>
        <v>-0.42889022827148438</v>
      </c>
      <c r="P212" s="5" t="str">
        <f t="shared" si="56"/>
        <v>sim</v>
      </c>
      <c r="Q212" s="5">
        <f t="shared" si="57"/>
        <v>-2.0550460815429687</v>
      </c>
      <c r="R212" s="3">
        <f t="shared" si="58"/>
        <v>-5.9366907851135187E-2</v>
      </c>
    </row>
    <row r="213" spans="1:18">
      <c r="A213" s="2">
        <v>45483</v>
      </c>
      <c r="B213" s="12">
        <f t="shared" si="47"/>
        <v>4</v>
      </c>
      <c r="C213" s="2">
        <f t="shared" si="49"/>
        <v>45483</v>
      </c>
      <c r="D213" s="2">
        <f t="shared" si="48"/>
        <v>45490</v>
      </c>
      <c r="E213" s="2">
        <v>45490</v>
      </c>
      <c r="F213" s="5">
        <v>32.381118774414063</v>
      </c>
      <c r="G213">
        <f>VLOOKUP(A213,[1]Sheet1!$A:$E,5,0)</f>
        <v>34.318534851074219</v>
      </c>
      <c r="H213">
        <f t="shared" si="50"/>
        <v>-1.9374160766601562</v>
      </c>
      <c r="I213">
        <f t="shared" si="51"/>
        <v>0.47777557373046875</v>
      </c>
      <c r="J213" s="5" t="str">
        <f t="shared" si="52"/>
        <v>não</v>
      </c>
      <c r="K213">
        <f t="shared" si="53"/>
        <v>-2.415191650390625</v>
      </c>
      <c r="M213">
        <f>VLOOKUP(E213,[1]Sheet1!$A:$E,5,0)</f>
        <v>34.796310424804688</v>
      </c>
      <c r="N213" s="5">
        <f t="shared" si="54"/>
        <v>-0.1798553466796875</v>
      </c>
      <c r="O213" s="5">
        <f t="shared" si="55"/>
        <v>0.18029022216796875</v>
      </c>
      <c r="P213" s="5" t="str">
        <f t="shared" si="56"/>
        <v>não</v>
      </c>
      <c r="Q213" s="5">
        <f t="shared" si="57"/>
        <v>-2.415191650390625</v>
      </c>
      <c r="R213" s="3">
        <f t="shared" si="58"/>
        <v>-6.9409417863709688E-2</v>
      </c>
    </row>
    <row r="214" spans="1:18">
      <c r="A214" s="2">
        <v>45484</v>
      </c>
      <c r="B214" s="12">
        <f t="shared" si="47"/>
        <v>5</v>
      </c>
      <c r="C214" s="2">
        <f t="shared" si="49"/>
        <v>45484</v>
      </c>
      <c r="D214" s="2">
        <f t="shared" si="48"/>
        <v>45491</v>
      </c>
      <c r="E214" s="2">
        <v>45491</v>
      </c>
      <c r="F214" s="5">
        <v>32.436294555664062</v>
      </c>
      <c r="G214">
        <f>VLOOKUP(A214,[1]Sheet1!$A:$E,5,0)</f>
        <v>34.55291748046875</v>
      </c>
      <c r="H214">
        <f t="shared" si="50"/>
        <v>-2.1166229248046875</v>
      </c>
      <c r="I214">
        <f t="shared" si="51"/>
        <v>0.18029022216796875</v>
      </c>
      <c r="J214" s="5" t="str">
        <f t="shared" si="52"/>
        <v>não</v>
      </c>
      <c r="K214">
        <f t="shared" si="53"/>
        <v>-2.2969131469726562</v>
      </c>
      <c r="M214">
        <f>VLOOKUP(E214,[1]Sheet1!$A:$E,5,0)</f>
        <v>34.733207702636719</v>
      </c>
      <c r="N214" s="5">
        <f t="shared" si="54"/>
        <v>5.517578125E-2</v>
      </c>
      <c r="O214" s="5">
        <f t="shared" si="55"/>
        <v>-6.310272216796875E-2</v>
      </c>
      <c r="P214" s="5" t="str">
        <f t="shared" si="56"/>
        <v>não</v>
      </c>
      <c r="Q214" s="5">
        <f t="shared" si="57"/>
        <v>-2.2969131469726562</v>
      </c>
      <c r="R214" s="3">
        <f t="shared" si="58"/>
        <v>-6.6130176246240846E-2</v>
      </c>
    </row>
    <row r="215" spans="1:18">
      <c r="A215" s="2">
        <v>45485</v>
      </c>
      <c r="B215" s="12">
        <f t="shared" si="47"/>
        <v>6</v>
      </c>
      <c r="C215" s="2">
        <f t="shared" si="49"/>
        <v>45485</v>
      </c>
      <c r="D215" s="2">
        <f t="shared" si="48"/>
        <v>45492</v>
      </c>
      <c r="E215" s="2">
        <v>45492</v>
      </c>
      <c r="F215" s="5">
        <v>32.410076141357422</v>
      </c>
      <c r="G215">
        <f>VLOOKUP(A215,[1]Sheet1!$A:$E,5,0)</f>
        <v>34.390655517578118</v>
      </c>
      <c r="H215">
        <f t="shared" si="50"/>
        <v>-1.980579376220696</v>
      </c>
      <c r="I215">
        <f t="shared" si="51"/>
        <v>0.48678970336915484</v>
      </c>
      <c r="J215" s="5" t="str">
        <f t="shared" si="52"/>
        <v>não</v>
      </c>
      <c r="K215">
        <f t="shared" si="53"/>
        <v>-2.4673690795898509</v>
      </c>
      <c r="M215">
        <f>VLOOKUP(E215,[1]Sheet1!$A:$E,5,0)</f>
        <v>34.877445220947273</v>
      </c>
      <c r="N215" s="5">
        <f t="shared" si="54"/>
        <v>-2.6218414306640625E-2</v>
      </c>
      <c r="O215" s="5">
        <f t="shared" si="55"/>
        <v>0.14423751831055398</v>
      </c>
      <c r="P215" s="5" t="str">
        <f t="shared" si="56"/>
        <v>não</v>
      </c>
      <c r="Q215" s="5">
        <f t="shared" si="57"/>
        <v>-2.4673690795898509</v>
      </c>
      <c r="R215" s="3">
        <f t="shared" si="58"/>
        <v>-7.074397404853372E-2</v>
      </c>
    </row>
    <row r="216" spans="1:18">
      <c r="A216" s="2">
        <v>45488</v>
      </c>
      <c r="B216" s="12">
        <f t="shared" si="47"/>
        <v>2</v>
      </c>
      <c r="C216" s="2">
        <f t="shared" si="49"/>
        <v>45488</v>
      </c>
      <c r="D216" s="2">
        <f t="shared" si="48"/>
        <v>45495</v>
      </c>
      <c r="E216" s="2">
        <v>45495</v>
      </c>
      <c r="F216" s="5">
        <v>32.549453735351563</v>
      </c>
      <c r="G216">
        <f>VLOOKUP(A216,[1]Sheet1!$A:$E,5,0)</f>
        <v>34.706165313720703</v>
      </c>
      <c r="H216">
        <f t="shared" si="50"/>
        <v>-2.1567115783691406</v>
      </c>
      <c r="I216">
        <f t="shared" si="51"/>
        <v>-0.52285003662109375</v>
      </c>
      <c r="J216" s="5" t="str">
        <f t="shared" si="52"/>
        <v>sim</v>
      </c>
      <c r="K216">
        <f t="shared" si="53"/>
        <v>-1.6338615417480469</v>
      </c>
      <c r="M216">
        <f>VLOOKUP(E216,[1]Sheet1!$A:$E,5,0)</f>
        <v>34.183315277099609</v>
      </c>
      <c r="N216" s="5">
        <f t="shared" si="54"/>
        <v>0.13937759399414063</v>
      </c>
      <c r="O216" s="5">
        <f t="shared" si="55"/>
        <v>-0.69412994384766336</v>
      </c>
      <c r="P216" s="5" t="str">
        <f t="shared" si="56"/>
        <v>não</v>
      </c>
      <c r="Q216" s="5">
        <f t="shared" si="57"/>
        <v>-1.6338615417480469</v>
      </c>
      <c r="R216" s="3">
        <f t="shared" si="58"/>
        <v>-4.7797047433916329E-2</v>
      </c>
    </row>
    <row r="217" spans="1:18">
      <c r="A217" s="2">
        <v>45489</v>
      </c>
      <c r="B217" s="12">
        <f t="shared" si="47"/>
        <v>3</v>
      </c>
      <c r="C217" s="2">
        <f t="shared" si="49"/>
        <v>45489</v>
      </c>
      <c r="D217" s="2">
        <f t="shared" si="48"/>
        <v>45496</v>
      </c>
      <c r="E217" s="2">
        <v>45496</v>
      </c>
      <c r="F217" s="5">
        <v>32.498142242431641</v>
      </c>
      <c r="G217">
        <f>VLOOKUP(A217,[1]Sheet1!$A:$E,5,0)</f>
        <v>34.616020202636719</v>
      </c>
      <c r="H217">
        <f t="shared" si="50"/>
        <v>-2.1178779602050781</v>
      </c>
      <c r="I217">
        <f t="shared" si="51"/>
        <v>-0.87441635131835938</v>
      </c>
      <c r="J217" s="5" t="str">
        <f t="shared" si="52"/>
        <v>sim</v>
      </c>
      <c r="K217">
        <f t="shared" si="53"/>
        <v>-1.2434616088867187</v>
      </c>
      <c r="M217">
        <f>VLOOKUP(E217,[1]Sheet1!$A:$E,5,0)</f>
        <v>33.741603851318359</v>
      </c>
      <c r="N217" s="5">
        <f t="shared" si="54"/>
        <v>-5.1311492919921875E-2</v>
      </c>
      <c r="O217" s="5">
        <f t="shared" si="55"/>
        <v>-0.44171142578125</v>
      </c>
      <c r="P217" s="5" t="str">
        <f t="shared" si="56"/>
        <v>sim</v>
      </c>
      <c r="Q217" s="5">
        <f t="shared" si="57"/>
        <v>-1.2434616088867187</v>
      </c>
      <c r="R217" s="3">
        <f t="shared" si="58"/>
        <v>-3.6852474896155063E-2</v>
      </c>
    </row>
    <row r="218" spans="1:18">
      <c r="A218" s="2">
        <v>45490</v>
      </c>
      <c r="B218" s="12">
        <f t="shared" si="47"/>
        <v>4</v>
      </c>
      <c r="C218" s="2">
        <f t="shared" si="49"/>
        <v>45490</v>
      </c>
      <c r="D218" s="2">
        <f t="shared" si="48"/>
        <v>45497</v>
      </c>
      <c r="E218" s="2">
        <v>45497</v>
      </c>
      <c r="F218" s="5">
        <v>32.596321105957031</v>
      </c>
      <c r="G218">
        <f>VLOOKUP(A218,[1]Sheet1!$A:$E,5,0)</f>
        <v>34.796310424804688</v>
      </c>
      <c r="H218">
        <f t="shared" si="50"/>
        <v>-2.1999893188476562</v>
      </c>
      <c r="I218">
        <f t="shared" si="51"/>
        <v>-0.78426742553710938</v>
      </c>
      <c r="J218" s="5" t="str">
        <f t="shared" si="52"/>
        <v>sim</v>
      </c>
      <c r="K218">
        <f t="shared" si="53"/>
        <v>-1.4157218933105469</v>
      </c>
      <c r="M218">
        <f>VLOOKUP(E218,[1]Sheet1!$A:$E,5,0)</f>
        <v>34.012042999267578</v>
      </c>
      <c r="N218" s="5">
        <f t="shared" si="54"/>
        <v>9.8178863525390625E-2</v>
      </c>
      <c r="O218" s="5">
        <f t="shared" si="55"/>
        <v>0.27043914794921875</v>
      </c>
      <c r="P218" s="5" t="str">
        <f t="shared" si="56"/>
        <v>sim</v>
      </c>
      <c r="Q218" s="5">
        <f t="shared" si="57"/>
        <v>-1.4157218933105469</v>
      </c>
      <c r="R218" s="3">
        <f t="shared" si="58"/>
        <v>-4.1624135702199139E-2</v>
      </c>
    </row>
    <row r="219" spans="1:18">
      <c r="A219" s="2">
        <v>45491</v>
      </c>
      <c r="B219" s="12">
        <f t="shared" si="47"/>
        <v>5</v>
      </c>
      <c r="C219" s="2">
        <f t="shared" si="49"/>
        <v>45491</v>
      </c>
      <c r="D219" s="2">
        <f t="shared" si="48"/>
        <v>45498</v>
      </c>
      <c r="E219" s="2">
        <v>45498</v>
      </c>
      <c r="F219" s="5">
        <v>32.572338104248047</v>
      </c>
      <c r="G219">
        <f>VLOOKUP(A219,[1]Sheet1!$A:$E,5,0)</f>
        <v>34.733207702636719</v>
      </c>
      <c r="H219">
        <f t="shared" si="50"/>
        <v>-2.1608695983886719</v>
      </c>
      <c r="I219">
        <f t="shared" si="51"/>
        <v>-0.76623916625976563</v>
      </c>
      <c r="J219" s="5" t="str">
        <f t="shared" si="52"/>
        <v>sim</v>
      </c>
      <c r="K219">
        <f t="shared" si="53"/>
        <v>-1.3946304321289062</v>
      </c>
      <c r="M219">
        <f>VLOOKUP(E219,[1]Sheet1!$A:$E,5,0)</f>
        <v>33.966968536376953</v>
      </c>
      <c r="N219" s="5">
        <f t="shared" si="54"/>
        <v>-2.3983001708984375E-2</v>
      </c>
      <c r="O219" s="5">
        <f t="shared" si="55"/>
        <v>-4.5074462890625E-2</v>
      </c>
      <c r="P219" s="5" t="str">
        <f t="shared" si="56"/>
        <v>sim</v>
      </c>
      <c r="Q219" s="5">
        <f t="shared" si="57"/>
        <v>-1.3946304321289062</v>
      </c>
      <c r="R219" s="3">
        <f t="shared" si="58"/>
        <v>-4.1058430946975033E-2</v>
      </c>
    </row>
    <row r="220" spans="1:18">
      <c r="A220" s="2">
        <v>45492</v>
      </c>
      <c r="B220" s="12">
        <f t="shared" si="47"/>
        <v>6</v>
      </c>
      <c r="C220" s="2">
        <f t="shared" si="49"/>
        <v>45492</v>
      </c>
      <c r="D220" s="2">
        <f t="shared" si="48"/>
        <v>45499</v>
      </c>
      <c r="E220" s="2">
        <v>45499</v>
      </c>
      <c r="F220" s="5">
        <v>32.691879272460938</v>
      </c>
      <c r="G220">
        <f>VLOOKUP(A220,[1]Sheet1!$A:$E,5,0)</f>
        <v>34.877445220947273</v>
      </c>
      <c r="H220">
        <f t="shared" si="50"/>
        <v>-2.1855659484863352</v>
      </c>
      <c r="I220">
        <f t="shared" si="51"/>
        <v>-0.946533203125</v>
      </c>
      <c r="J220" s="5" t="str">
        <f t="shared" si="52"/>
        <v>sim</v>
      </c>
      <c r="K220">
        <f t="shared" si="53"/>
        <v>-1.2390327453613352</v>
      </c>
      <c r="M220">
        <f>VLOOKUP(E220,[1]Sheet1!$A:$E,5,0)</f>
        <v>33.930912017822273</v>
      </c>
      <c r="N220" s="5">
        <f t="shared" si="54"/>
        <v>0.11954116821289063</v>
      </c>
      <c r="O220" s="5">
        <f t="shared" si="55"/>
        <v>-3.6056518554680395E-2</v>
      </c>
      <c r="P220" s="5" t="str">
        <f t="shared" si="56"/>
        <v>não</v>
      </c>
      <c r="Q220" s="5">
        <f t="shared" si="57"/>
        <v>-1.2390327453613352</v>
      </c>
      <c r="R220" s="3">
        <f t="shared" si="58"/>
        <v>-3.651634075472332E-2</v>
      </c>
    </row>
    <row r="221" spans="1:18">
      <c r="A221" s="2">
        <v>45495</v>
      </c>
      <c r="B221" s="12">
        <f t="shared" si="47"/>
        <v>2</v>
      </c>
      <c r="C221" s="2">
        <f t="shared" si="49"/>
        <v>45495</v>
      </c>
      <c r="D221" s="2">
        <f t="shared" si="48"/>
        <v>45502</v>
      </c>
      <c r="E221" s="2">
        <v>45502</v>
      </c>
      <c r="F221" s="5">
        <v>32.357948303222663</v>
      </c>
      <c r="G221">
        <f>VLOOKUP(A221,[1]Sheet1!$A:$E,5,0)</f>
        <v>34.183315277099609</v>
      </c>
      <c r="H221">
        <f t="shared" si="50"/>
        <v>-1.825366973876946</v>
      </c>
      <c r="I221">
        <f t="shared" si="51"/>
        <v>-0.93751144409179688</v>
      </c>
      <c r="J221" s="5" t="str">
        <f t="shared" si="52"/>
        <v>sim</v>
      </c>
      <c r="K221">
        <f t="shared" si="53"/>
        <v>-0.88785552978514914</v>
      </c>
      <c r="M221">
        <f>VLOOKUP(E221,[1]Sheet1!$A:$E,5,0)</f>
        <v>33.245803833007812</v>
      </c>
      <c r="N221" s="5">
        <f t="shared" si="54"/>
        <v>-0.33393096923827414</v>
      </c>
      <c r="O221" s="5">
        <f t="shared" si="55"/>
        <v>-0.68510818481446023</v>
      </c>
      <c r="P221" s="5" t="str">
        <f t="shared" si="56"/>
        <v>sim</v>
      </c>
      <c r="Q221" s="5">
        <f t="shared" si="57"/>
        <v>-0.88785552978514914</v>
      </c>
      <c r="R221" s="3">
        <f t="shared" si="58"/>
        <v>-2.6705792233053138E-2</v>
      </c>
    </row>
    <row r="222" spans="1:18">
      <c r="A222" s="2">
        <v>45496</v>
      </c>
      <c r="B222" s="12">
        <f t="shared" si="47"/>
        <v>3</v>
      </c>
      <c r="C222" s="2">
        <f t="shared" si="49"/>
        <v>45496</v>
      </c>
      <c r="D222" s="2">
        <f t="shared" si="48"/>
        <v>45503</v>
      </c>
      <c r="E222" s="2">
        <v>45503</v>
      </c>
      <c r="F222" s="5">
        <v>32.058708190917969</v>
      </c>
      <c r="G222">
        <f>VLOOKUP(A222,[1]Sheet1!$A:$E,5,0)</f>
        <v>33.741603851318359</v>
      </c>
      <c r="H222">
        <f t="shared" si="50"/>
        <v>-1.6828956604003906</v>
      </c>
      <c r="I222">
        <f t="shared" si="51"/>
        <v>-0.70313644409179688</v>
      </c>
      <c r="J222" s="5" t="str">
        <f t="shared" si="52"/>
        <v>sim</v>
      </c>
      <c r="K222">
        <f t="shared" si="53"/>
        <v>-0.97975921630859375</v>
      </c>
      <c r="M222">
        <f>VLOOKUP(E222,[1]Sheet1!$A:$E,5,0)</f>
        <v>33.038467407226563</v>
      </c>
      <c r="N222" s="5">
        <f t="shared" si="54"/>
        <v>-0.29924011230469461</v>
      </c>
      <c r="O222" s="5">
        <f t="shared" si="55"/>
        <v>-0.20733642578125</v>
      </c>
      <c r="P222" s="5" t="str">
        <f t="shared" si="56"/>
        <v>sim</v>
      </c>
      <c r="Q222" s="5">
        <f t="shared" si="57"/>
        <v>-0.97975921630859375</v>
      </c>
      <c r="R222" s="3">
        <f t="shared" si="58"/>
        <v>-2.9655104888257955E-2</v>
      </c>
    </row>
    <row r="223" spans="1:18">
      <c r="A223" s="2">
        <v>45497</v>
      </c>
      <c r="B223" s="12">
        <f t="shared" si="47"/>
        <v>4</v>
      </c>
      <c r="C223" s="2">
        <f t="shared" si="49"/>
        <v>45497</v>
      </c>
      <c r="D223" s="2">
        <f t="shared" si="48"/>
        <v>45504</v>
      </c>
      <c r="E223" s="2">
        <v>45504</v>
      </c>
      <c r="F223" s="5">
        <v>32.144809722900391</v>
      </c>
      <c r="G223">
        <f>VLOOKUP(A223,[1]Sheet1!$A:$E,5,0)</f>
        <v>34.012042999267578</v>
      </c>
      <c r="H223">
        <f t="shared" si="50"/>
        <v>-1.8672332763671875</v>
      </c>
      <c r="I223">
        <f t="shared" si="51"/>
        <v>-0.28846740722655539</v>
      </c>
      <c r="J223" s="5" t="str">
        <f t="shared" si="52"/>
        <v>sim</v>
      </c>
      <c r="K223">
        <f t="shared" si="53"/>
        <v>-1.5787658691406321</v>
      </c>
      <c r="M223">
        <f>VLOOKUP(E223,[1]Sheet1!$A:$E,5,0)</f>
        <v>33.723575592041023</v>
      </c>
      <c r="N223" s="5">
        <f t="shared" si="54"/>
        <v>8.6101531982421875E-2</v>
      </c>
      <c r="O223" s="5">
        <f t="shared" si="55"/>
        <v>0.68510818481446023</v>
      </c>
      <c r="P223" s="5" t="str">
        <f t="shared" si="56"/>
        <v>sim</v>
      </c>
      <c r="Q223" s="5">
        <f t="shared" si="57"/>
        <v>-1.5787658691406321</v>
      </c>
      <c r="R223" s="3">
        <f t="shared" si="58"/>
        <v>-4.6814901487291616E-2</v>
      </c>
    </row>
    <row r="224" spans="1:18">
      <c r="A224" s="2">
        <v>45498</v>
      </c>
      <c r="B224" s="12">
        <f t="shared" si="47"/>
        <v>5</v>
      </c>
      <c r="C224" s="2">
        <f t="shared" si="49"/>
        <v>45498</v>
      </c>
      <c r="D224" s="2">
        <f t="shared" si="48"/>
        <v>45505</v>
      </c>
      <c r="E224" s="2">
        <v>45505</v>
      </c>
      <c r="F224" s="5">
        <v>32.044963836669922</v>
      </c>
      <c r="G224">
        <f>VLOOKUP(A224,[1]Sheet1!$A:$E,5,0)</f>
        <v>33.966968536376953</v>
      </c>
      <c r="H224">
        <f t="shared" si="50"/>
        <v>-1.9220046997070312</v>
      </c>
      <c r="I224">
        <f t="shared" si="51"/>
        <v>-0.75722503662109375</v>
      </c>
      <c r="J224" s="5" t="str">
        <f t="shared" si="52"/>
        <v>sim</v>
      </c>
      <c r="K224">
        <f t="shared" si="53"/>
        <v>-1.1647796630859375</v>
      </c>
      <c r="M224">
        <f>VLOOKUP(E224,[1]Sheet1!$A:$E,5,0)</f>
        <v>33.209743499755859</v>
      </c>
      <c r="N224" s="5">
        <f t="shared" si="54"/>
        <v>-9.984588623046875E-2</v>
      </c>
      <c r="O224" s="5">
        <f t="shared" si="55"/>
        <v>-0.51383209228516336</v>
      </c>
      <c r="P224" s="5" t="str">
        <f t="shared" si="56"/>
        <v>sim</v>
      </c>
      <c r="Q224" s="5">
        <f t="shared" si="57"/>
        <v>-1.1647796630859375</v>
      </c>
      <c r="R224" s="3">
        <f t="shared" si="58"/>
        <v>-3.5073431479363926E-2</v>
      </c>
    </row>
    <row r="225" spans="1:18">
      <c r="A225" s="2">
        <v>45499</v>
      </c>
      <c r="B225" s="12">
        <f t="shared" si="47"/>
        <v>6</v>
      </c>
      <c r="C225" s="2">
        <f t="shared" si="49"/>
        <v>45499</v>
      </c>
      <c r="D225" s="2">
        <f t="shared" si="48"/>
        <v>45506</v>
      </c>
      <c r="E225" s="2">
        <v>45506</v>
      </c>
      <c r="F225" s="5">
        <v>32.129596710205078</v>
      </c>
      <c r="G225">
        <f>VLOOKUP(A225,[1]Sheet1!$A:$E,5,0)</f>
        <v>33.930912017822273</v>
      </c>
      <c r="H225">
        <f t="shared" si="50"/>
        <v>-1.8013153076171946</v>
      </c>
      <c r="I225">
        <f t="shared" si="51"/>
        <v>-1.7217864990234446</v>
      </c>
      <c r="J225" s="5" t="str">
        <f t="shared" si="52"/>
        <v>sim</v>
      </c>
      <c r="K225">
        <f t="shared" si="53"/>
        <v>-7.952880859375E-2</v>
      </c>
      <c r="M225">
        <f>VLOOKUP(E225,[1]Sheet1!$A:$E,5,0)</f>
        <v>32.209125518798828</v>
      </c>
      <c r="N225" s="5">
        <f t="shared" si="54"/>
        <v>8.463287353515625E-2</v>
      </c>
      <c r="O225" s="5">
        <f t="shared" si="55"/>
        <v>-1.0006179809570312</v>
      </c>
      <c r="P225" s="5" t="str">
        <f t="shared" si="56"/>
        <v>não</v>
      </c>
      <c r="Q225" s="5">
        <f t="shared" si="57"/>
        <v>-7.952880859375E-2</v>
      </c>
      <c r="R225" s="3">
        <f t="shared" si="58"/>
        <v>-2.4691390192301821E-3</v>
      </c>
    </row>
    <row r="226" spans="1:18">
      <c r="A226" s="2">
        <v>45502</v>
      </c>
      <c r="B226" s="12">
        <f t="shared" si="47"/>
        <v>2</v>
      </c>
      <c r="C226" s="2">
        <f t="shared" si="49"/>
        <v>45502</v>
      </c>
      <c r="D226" s="2">
        <f t="shared" si="48"/>
        <v>45509</v>
      </c>
      <c r="E226" s="2">
        <v>45509</v>
      </c>
      <c r="F226" s="5">
        <v>31.684797286987301</v>
      </c>
      <c r="G226">
        <f>VLOOKUP(A226,[1]Sheet1!$A:$E,5,0)</f>
        <v>33.245803833007812</v>
      </c>
      <c r="H226">
        <f t="shared" si="50"/>
        <v>-1.5610065460205114</v>
      </c>
      <c r="I226">
        <f t="shared" si="51"/>
        <v>-1.0637245178222656</v>
      </c>
      <c r="J226" s="5" t="str">
        <f t="shared" si="52"/>
        <v>sim</v>
      </c>
      <c r="K226">
        <f t="shared" si="53"/>
        <v>-0.49728202819824574</v>
      </c>
      <c r="M226">
        <f>VLOOKUP(E226,[1]Sheet1!$A:$E,5,0)</f>
        <v>32.182079315185547</v>
      </c>
      <c r="N226" s="5">
        <f t="shared" si="54"/>
        <v>-0.44479942321777699</v>
      </c>
      <c r="O226" s="5">
        <f t="shared" si="55"/>
        <v>-2.704620361328125E-2</v>
      </c>
      <c r="P226" s="5" t="str">
        <f t="shared" si="56"/>
        <v>sim</v>
      </c>
      <c r="Q226" s="5">
        <f t="shared" si="57"/>
        <v>-0.49728202819824574</v>
      </c>
      <c r="R226" s="3">
        <f t="shared" si="58"/>
        <v>-1.5452141029420607E-2</v>
      </c>
    </row>
  </sheetData>
  <autoFilter ref="A1:T226"/>
  <mergeCells count="2">
    <mergeCell ref="Z11:AC13"/>
    <mergeCell ref="Z2:A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1"/>
  <sheetViews>
    <sheetView topLeftCell="H11" workbookViewId="0">
      <selection activeCell="P20" sqref="P20"/>
    </sheetView>
  </sheetViews>
  <sheetFormatPr defaultRowHeight="15"/>
  <cols>
    <col min="1" max="1" width="10.7109375" bestFit="1" customWidth="1"/>
    <col min="2" max="4" width="10.7109375" customWidth="1"/>
    <col min="5" max="5" width="18.28515625" bestFit="1" customWidth="1"/>
  </cols>
  <sheetData>
    <row r="1" spans="1:29">
      <c r="A1" t="s">
        <v>21</v>
      </c>
      <c r="B1" t="s">
        <v>30</v>
      </c>
      <c r="C1" t="s">
        <v>32</v>
      </c>
      <c r="D1" t="s">
        <v>31</v>
      </c>
      <c r="E1" s="1" t="s">
        <v>0</v>
      </c>
      <c r="F1" s="1" t="s">
        <v>1</v>
      </c>
      <c r="G1" t="s">
        <v>23</v>
      </c>
      <c r="H1" t="s">
        <v>24</v>
      </c>
      <c r="I1" t="s">
        <v>25</v>
      </c>
      <c r="J1" t="s">
        <v>6</v>
      </c>
      <c r="K1" t="s">
        <v>26</v>
      </c>
      <c r="L1" t="s">
        <v>4</v>
      </c>
      <c r="M1" t="s">
        <v>2</v>
      </c>
      <c r="N1" t="s">
        <v>5</v>
      </c>
      <c r="P1" t="s">
        <v>6</v>
      </c>
      <c r="Q1" t="s">
        <v>3</v>
      </c>
      <c r="R1" t="s">
        <v>4</v>
      </c>
    </row>
    <row r="2" spans="1:29">
      <c r="A2" s="2">
        <v>45293</v>
      </c>
      <c r="B2" s="12">
        <f>WEEKDAY(E2,1)</f>
        <v>3</v>
      </c>
      <c r="C2" s="2">
        <f>IF(B2=2,E2-28,E2-28)</f>
        <v>45293</v>
      </c>
      <c r="D2" s="2">
        <f>IF(B2=7,E2+1,E2)</f>
        <v>45321</v>
      </c>
      <c r="E2" s="2">
        <v>45321</v>
      </c>
      <c r="F2">
        <v>32.024265289306641</v>
      </c>
      <c r="G2">
        <f>VLOOKUP(A2,[1]Sheet1!$A:$E,5,0)</f>
        <v>30.855398178100589</v>
      </c>
      <c r="H2">
        <f>F2-G2</f>
        <v>1.1688671112060511</v>
      </c>
      <c r="I2">
        <f>M2-G2</f>
        <v>2.074457168579098</v>
      </c>
      <c r="J2" s="5" t="str">
        <f>IF(AND(H2&lt;0,I2&lt;0),"sim",IF(AND(H2&gt;0,I2&gt;0),"sim","não"))</f>
        <v>sim</v>
      </c>
      <c r="K2">
        <f>H2-I2</f>
        <v>-0.90559005737304688</v>
      </c>
      <c r="M2">
        <f>VLOOKUP(E2,[1]Sheet1!$A:$E,5,0)</f>
        <v>32.929855346679687</v>
      </c>
      <c r="N2" s="5" t="e">
        <f t="shared" ref="N2:N3" si="0">F2-F1</f>
        <v>#VALUE!</v>
      </c>
      <c r="O2" s="5" t="e">
        <f t="shared" ref="O2:O3" si="1">M2-M1</f>
        <v>#VALUE!</v>
      </c>
      <c r="P2" s="5" t="e">
        <f t="shared" ref="P2:P3" si="2">IF(AND(N2&lt;0,O2&lt;0),"sim",IF(AND(N2&gt;0,O2&gt;0),"sim","não"))</f>
        <v>#VALUE!</v>
      </c>
      <c r="Q2" s="5">
        <f t="shared" ref="Q2:Q3" si="3">F2-M2</f>
        <v>-0.90559005737304688</v>
      </c>
      <c r="R2" s="3">
        <f t="shared" ref="R2:R3" si="4">F2/M2-1</f>
        <v>-2.7500578057181091E-2</v>
      </c>
      <c r="V2" t="s">
        <v>7</v>
      </c>
      <c r="W2">
        <f>W3+W4</f>
        <v>229</v>
      </c>
      <c r="Z2" s="13" t="s">
        <v>18</v>
      </c>
      <c r="AA2" s="13"/>
      <c r="AB2" s="13"/>
      <c r="AC2" s="13"/>
    </row>
    <row r="3" spans="1:29">
      <c r="A3" s="2">
        <v>45294</v>
      </c>
      <c r="B3" s="12">
        <f t="shared" ref="B3:B10" si="5">WEEKDAY(E3,1)</f>
        <v>4</v>
      </c>
      <c r="C3" s="2">
        <f t="shared" ref="C3:C66" si="6">IF(B3=2,E3-28,E3-28)</f>
        <v>45294</v>
      </c>
      <c r="D3" s="2">
        <f t="shared" ref="D3:D10" si="7">IF(B3=7,E3+1,E3)</f>
        <v>45322</v>
      </c>
      <c r="E3" s="2">
        <v>45322</v>
      </c>
      <c r="F3">
        <v>32.170570373535163</v>
      </c>
      <c r="G3">
        <f>VLOOKUP(A3,[1]Sheet1!$A:$E,5,0)</f>
        <v>31.819120407104489</v>
      </c>
      <c r="H3">
        <f t="shared" ref="H3" si="8">F3-G3</f>
        <v>0.35144996643067472</v>
      </c>
      <c r="I3">
        <f t="shared" ref="I3" si="9">M3-G3</f>
        <v>1.4700794219970739</v>
      </c>
      <c r="J3" s="5" t="str">
        <f t="shared" ref="J3" si="10">IF(AND(H3&lt;0,I3&lt;0),"sim",IF(AND(H3&gt;0,I3&gt;0),"sim","não"))</f>
        <v>sim</v>
      </c>
      <c r="K3">
        <f t="shared" ref="K3" si="11">H3-I3</f>
        <v>-1.1186294555663991</v>
      </c>
      <c r="M3">
        <f>VLOOKUP(E3,[1]Sheet1!$A:$E,5,0)</f>
        <v>33.289199829101562</v>
      </c>
      <c r="N3" s="5">
        <f t="shared" si="0"/>
        <v>0.14630508422852273</v>
      </c>
      <c r="O3" s="5">
        <f t="shared" si="1"/>
        <v>0.359344482421875</v>
      </c>
      <c r="P3" s="5" t="str">
        <f t="shared" si="2"/>
        <v>sim</v>
      </c>
      <c r="Q3" s="5">
        <f t="shared" si="3"/>
        <v>-1.1186294555663991</v>
      </c>
      <c r="R3" s="3">
        <f t="shared" si="4"/>
        <v>-3.3603374707387501E-2</v>
      </c>
      <c r="V3" t="s">
        <v>8</v>
      </c>
      <c r="W3">
        <f>COUNTIF($P:$P,"sim")</f>
        <v>115</v>
      </c>
      <c r="X3" s="8">
        <f>W3/W2</f>
        <v>0.50218340611353707</v>
      </c>
      <c r="Z3" s="13"/>
      <c r="AA3" s="13"/>
      <c r="AB3" s="13"/>
      <c r="AC3" s="13"/>
    </row>
    <row r="4" spans="1:29">
      <c r="A4" s="2">
        <v>45295</v>
      </c>
      <c r="B4" s="12">
        <f t="shared" si="5"/>
        <v>5</v>
      </c>
      <c r="C4" s="2">
        <f t="shared" si="6"/>
        <v>45295</v>
      </c>
      <c r="D4" s="2">
        <f t="shared" si="7"/>
        <v>45323</v>
      </c>
      <c r="E4" s="2">
        <v>45323</v>
      </c>
      <c r="F4">
        <v>32.580532073974609</v>
      </c>
      <c r="G4">
        <f>VLOOKUP(A4,[1]Sheet1!$A:$E,5,0)</f>
        <v>31.549606323242191</v>
      </c>
      <c r="H4">
        <f t="shared" ref="H4:H67" si="12">F4-G4</f>
        <v>1.0309257507324183</v>
      </c>
      <c r="I4">
        <f t="shared" ref="I4:I67" si="13">M4-G4</f>
        <v>2.4011344909667862</v>
      </c>
      <c r="J4" s="5" t="str">
        <f t="shared" ref="J4:J67" si="14">IF(AND(H4&lt;0,I4&lt;0),"sim",IF(AND(H4&gt;0,I4&gt;0),"sim","não"))</f>
        <v>sim</v>
      </c>
      <c r="K4">
        <f t="shared" ref="K4:K67" si="15">H4-I4</f>
        <v>-1.3702087402343679</v>
      </c>
      <c r="M4">
        <f>VLOOKUP(E4,[1]Sheet1!$A:$E,5,0)</f>
        <v>33.950740814208977</v>
      </c>
      <c r="N4" s="5">
        <f t="shared" ref="N4:N67" si="16">F4-F3</f>
        <v>0.40996170043944602</v>
      </c>
      <c r="O4" s="5">
        <f t="shared" ref="O4:O67" si="17">M4-M3</f>
        <v>0.66154098510741477</v>
      </c>
      <c r="P4" s="5" t="str">
        <f t="shared" ref="P4:P67" si="18">IF(AND(N4&lt;0,O4&lt;0),"sim",IF(AND(N4&gt;0,O4&gt;0),"sim","não"))</f>
        <v>sim</v>
      </c>
      <c r="Q4" s="5">
        <f t="shared" ref="Q4:Q67" si="19">F4-M4</f>
        <v>-1.3702087402343679</v>
      </c>
      <c r="R4" s="3">
        <f t="shared" ref="R4:R67" si="20">F4/M4-1</f>
        <v>-4.0358728775099717E-2</v>
      </c>
      <c r="V4" t="s">
        <v>9</v>
      </c>
      <c r="W4">
        <f>COUNTIF($P:$P,"não")</f>
        <v>114</v>
      </c>
      <c r="X4" s="8">
        <f>W4/W2</f>
        <v>0.49781659388646288</v>
      </c>
      <c r="Z4" s="13"/>
      <c r="AA4" s="13"/>
      <c r="AB4" s="13"/>
      <c r="AC4" s="13"/>
    </row>
    <row r="5" spans="1:29">
      <c r="A5" s="2">
        <v>45296</v>
      </c>
      <c r="B5" s="12">
        <f t="shared" si="5"/>
        <v>6</v>
      </c>
      <c r="C5" s="2">
        <f t="shared" si="6"/>
        <v>45296</v>
      </c>
      <c r="D5" s="2">
        <f t="shared" si="7"/>
        <v>45324</v>
      </c>
      <c r="E5" s="2">
        <v>45324</v>
      </c>
      <c r="F5">
        <v>32.470836639404297</v>
      </c>
      <c r="G5">
        <f>VLOOKUP(A5,[1]Sheet1!$A:$E,5,0)</f>
        <v>31.623111724853519</v>
      </c>
      <c r="H5">
        <f t="shared" si="12"/>
        <v>0.8477249145507777</v>
      </c>
      <c r="I5">
        <f t="shared" si="13"/>
        <v>1.8866004943847621</v>
      </c>
      <c r="J5" s="5" t="str">
        <f t="shared" si="14"/>
        <v>sim</v>
      </c>
      <c r="K5">
        <f t="shared" si="15"/>
        <v>-1.0388755798339844</v>
      </c>
      <c r="M5">
        <f>VLOOKUP(E5,[1]Sheet1!$A:$E,5,0)</f>
        <v>33.509712219238281</v>
      </c>
      <c r="N5" s="5">
        <f t="shared" si="16"/>
        <v>-0.1096954345703125</v>
      </c>
      <c r="O5" s="5">
        <f t="shared" si="17"/>
        <v>-0.44102859497069602</v>
      </c>
      <c r="P5" s="5" t="str">
        <f t="shared" si="18"/>
        <v>sim</v>
      </c>
      <c r="Q5" s="5">
        <f t="shared" si="19"/>
        <v>-1.0388755798339844</v>
      </c>
      <c r="R5" s="3">
        <f t="shared" si="20"/>
        <v>-3.100222326700719E-2</v>
      </c>
      <c r="Z5" s="11"/>
      <c r="AA5" s="11"/>
      <c r="AB5" s="11"/>
      <c r="AC5" s="11"/>
    </row>
    <row r="6" spans="1:29">
      <c r="A6" s="2">
        <v>45299</v>
      </c>
      <c r="B6" s="12">
        <f t="shared" si="5"/>
        <v>2</v>
      </c>
      <c r="C6" s="2">
        <f t="shared" si="6"/>
        <v>45299</v>
      </c>
      <c r="D6" s="2">
        <f t="shared" si="7"/>
        <v>45327</v>
      </c>
      <c r="E6" s="2">
        <v>45327</v>
      </c>
      <c r="F6">
        <v>32.325065612792969</v>
      </c>
      <c r="G6">
        <f>VLOOKUP(A6,[1]Sheet1!$A:$E,5,0)</f>
        <v>31.386264801025391</v>
      </c>
      <c r="H6">
        <f t="shared" si="12"/>
        <v>0.93880081176757813</v>
      </c>
      <c r="I6">
        <f t="shared" si="13"/>
        <v>2.2704544067382813</v>
      </c>
      <c r="J6" s="5" t="str">
        <f t="shared" si="14"/>
        <v>sim</v>
      </c>
      <c r="K6">
        <f t="shared" si="15"/>
        <v>-1.3316535949707031</v>
      </c>
      <c r="M6">
        <f>VLOOKUP(E6,[1]Sheet1!$A:$E,5,0)</f>
        <v>33.656719207763672</v>
      </c>
      <c r="N6" s="5">
        <f t="shared" si="16"/>
        <v>-0.14577102661132813</v>
      </c>
      <c r="O6" s="5">
        <f t="shared" si="17"/>
        <v>0.14700698852539063</v>
      </c>
      <c r="P6" s="5" t="str">
        <f t="shared" si="18"/>
        <v>não</v>
      </c>
      <c r="Q6" s="5">
        <f t="shared" si="19"/>
        <v>-1.3316535949707031</v>
      </c>
      <c r="R6" s="3">
        <f t="shared" si="20"/>
        <v>-3.9565757635210308E-2</v>
      </c>
    </row>
    <row r="7" spans="1:29">
      <c r="A7" s="2">
        <v>45300</v>
      </c>
      <c r="B7" s="12">
        <f t="shared" si="5"/>
        <v>3</v>
      </c>
      <c r="C7" s="2">
        <f t="shared" si="6"/>
        <v>45300</v>
      </c>
      <c r="D7" s="2">
        <f t="shared" si="7"/>
        <v>45328</v>
      </c>
      <c r="E7" s="2">
        <v>45328</v>
      </c>
      <c r="F7">
        <v>32.387969970703118</v>
      </c>
      <c r="G7">
        <f>VLOOKUP(A7,[1]Sheet1!$A:$E,5,0)</f>
        <v>31.11674880981445</v>
      </c>
      <c r="H7">
        <f t="shared" si="12"/>
        <v>1.2712211608886683</v>
      </c>
      <c r="I7">
        <f t="shared" si="13"/>
        <v>2.8503303527832138</v>
      </c>
      <c r="J7" s="5" t="str">
        <f t="shared" si="14"/>
        <v>sim</v>
      </c>
      <c r="K7">
        <f t="shared" si="15"/>
        <v>-1.5791091918945455</v>
      </c>
      <c r="M7">
        <f>VLOOKUP(E7,[1]Sheet1!$A:$E,5,0)</f>
        <v>33.967079162597663</v>
      </c>
      <c r="N7" s="5">
        <f t="shared" si="16"/>
        <v>6.2904357910149145E-2</v>
      </c>
      <c r="O7" s="5">
        <f t="shared" si="17"/>
        <v>0.31035995483399148</v>
      </c>
      <c r="P7" s="5" t="str">
        <f t="shared" si="18"/>
        <v>sim</v>
      </c>
      <c r="Q7" s="5">
        <f t="shared" si="19"/>
        <v>-1.5791091918945455</v>
      </c>
      <c r="R7" s="3">
        <f t="shared" si="20"/>
        <v>-4.6489401821554255E-2</v>
      </c>
      <c r="V7" t="s">
        <v>15</v>
      </c>
    </row>
    <row r="8" spans="1:29">
      <c r="A8" s="2">
        <v>45301</v>
      </c>
      <c r="B8" s="12">
        <f t="shared" si="5"/>
        <v>4</v>
      </c>
      <c r="C8" s="2">
        <f t="shared" si="6"/>
        <v>45301</v>
      </c>
      <c r="D8" s="2">
        <f t="shared" si="7"/>
        <v>45329</v>
      </c>
      <c r="E8" s="2">
        <v>45329</v>
      </c>
      <c r="F8">
        <v>32.158897399902337</v>
      </c>
      <c r="G8">
        <f>VLOOKUP(A8,[1]Sheet1!$A:$E,5,0)</f>
        <v>30.830900192260739</v>
      </c>
      <c r="H8">
        <f t="shared" si="12"/>
        <v>1.327997207641598</v>
      </c>
      <c r="I8">
        <f t="shared" si="13"/>
        <v>3.6343669891357386</v>
      </c>
      <c r="J8" s="5" t="str">
        <f t="shared" si="14"/>
        <v>sim</v>
      </c>
      <c r="K8">
        <f t="shared" si="15"/>
        <v>-2.3063697814941406</v>
      </c>
      <c r="M8">
        <f>VLOOKUP(E8,[1]Sheet1!$A:$E,5,0)</f>
        <v>34.465267181396477</v>
      </c>
      <c r="N8" s="5">
        <f t="shared" si="16"/>
        <v>-0.22907257080078125</v>
      </c>
      <c r="O8" s="5">
        <f t="shared" si="17"/>
        <v>0.49818801879881391</v>
      </c>
      <c r="P8" s="5" t="str">
        <f t="shared" si="18"/>
        <v>não</v>
      </c>
      <c r="Q8" s="5">
        <f t="shared" si="19"/>
        <v>-2.3063697814941406</v>
      </c>
      <c r="R8" s="3">
        <f t="shared" si="20"/>
        <v>-6.691866827421733E-2</v>
      </c>
      <c r="W8" t="s">
        <v>10</v>
      </c>
      <c r="X8" t="s">
        <v>11</v>
      </c>
    </row>
    <row r="9" spans="1:29">
      <c r="A9" s="2">
        <v>45302</v>
      </c>
      <c r="B9" s="12">
        <f t="shared" si="5"/>
        <v>5</v>
      </c>
      <c r="C9" s="2">
        <f t="shared" si="6"/>
        <v>45302</v>
      </c>
      <c r="D9" s="2">
        <f t="shared" si="7"/>
        <v>45330</v>
      </c>
      <c r="E9" s="2">
        <v>45330</v>
      </c>
      <c r="F9">
        <v>32.130722045898437</v>
      </c>
      <c r="G9">
        <f>VLOOKUP(A9,[1]Sheet1!$A:$E,5,0)</f>
        <v>31.09224891662598</v>
      </c>
      <c r="H9">
        <f t="shared" si="12"/>
        <v>1.0384731292724574</v>
      </c>
      <c r="I9">
        <f t="shared" si="13"/>
        <v>3.0953388214111293</v>
      </c>
      <c r="J9" s="5" t="str">
        <f t="shared" si="14"/>
        <v>sim</v>
      </c>
      <c r="K9">
        <f t="shared" si="15"/>
        <v>-2.0568656921386719</v>
      </c>
      <c r="M9">
        <f>VLOOKUP(E9,[1]Sheet1!$A:$E,5,0)</f>
        <v>34.187587738037109</v>
      </c>
      <c r="N9" s="5">
        <f t="shared" si="16"/>
        <v>-2.8175354003899145E-2</v>
      </c>
      <c r="O9" s="5">
        <f t="shared" si="17"/>
        <v>-0.27767944335936789</v>
      </c>
      <c r="P9" s="5" t="str">
        <f t="shared" si="18"/>
        <v>sim</v>
      </c>
      <c r="Q9" s="5">
        <f t="shared" si="19"/>
        <v>-2.0568656921386719</v>
      </c>
      <c r="R9" s="3">
        <f t="shared" si="20"/>
        <v>-6.0164107157820945E-2</v>
      </c>
      <c r="V9" t="s">
        <v>12</v>
      </c>
      <c r="W9" s="5">
        <f>AVERAGE($Q:$Q)</f>
        <v>-0.11456271461818571</v>
      </c>
      <c r="X9">
        <f>_xlfn.STDEV.S($Q$2:$Q$225)</f>
        <v>3.5132750687014562</v>
      </c>
      <c r="Z9" s="10">
        <f>W9-X9</f>
        <v>-3.627837783319642</v>
      </c>
      <c r="AA9" s="10">
        <f>W9+X9</f>
        <v>3.3987123540832704</v>
      </c>
      <c r="AB9" s="7">
        <f>AA10/W2</f>
        <v>0.76855895196506552</v>
      </c>
    </row>
    <row r="10" spans="1:29">
      <c r="A10" s="2">
        <v>45303</v>
      </c>
      <c r="B10" s="12">
        <f t="shared" si="5"/>
        <v>6</v>
      </c>
      <c r="C10" s="2">
        <f t="shared" si="6"/>
        <v>45303</v>
      </c>
      <c r="D10" s="2">
        <f t="shared" si="7"/>
        <v>45331</v>
      </c>
      <c r="E10" s="2">
        <v>45331</v>
      </c>
      <c r="F10">
        <v>32.333221435546882</v>
      </c>
      <c r="G10">
        <f>VLOOKUP(A10,[1]Sheet1!$A:$E,5,0)</f>
        <v>31.173917770385739</v>
      </c>
      <c r="H10">
        <f t="shared" si="12"/>
        <v>1.1593036651611435</v>
      </c>
      <c r="I10">
        <f t="shared" si="13"/>
        <v>2.5563106536865341</v>
      </c>
      <c r="J10" s="5" t="str">
        <f t="shared" si="14"/>
        <v>sim</v>
      </c>
      <c r="K10">
        <f t="shared" si="15"/>
        <v>-1.3970069885253906</v>
      </c>
      <c r="M10">
        <f>VLOOKUP(E10,[1]Sheet1!$A:$E,5,0)</f>
        <v>33.730228424072273</v>
      </c>
      <c r="N10" s="5">
        <f t="shared" si="16"/>
        <v>0.20249938964844461</v>
      </c>
      <c r="O10" s="5">
        <f t="shared" si="17"/>
        <v>-0.45735931396483664</v>
      </c>
      <c r="P10" s="5" t="str">
        <f t="shared" si="18"/>
        <v>não</v>
      </c>
      <c r="Q10" s="5">
        <f t="shared" si="19"/>
        <v>-1.3970069885253906</v>
      </c>
      <c r="R10" s="3">
        <f t="shared" si="20"/>
        <v>-4.1417062788948966E-2</v>
      </c>
      <c r="V10" t="s">
        <v>13</v>
      </c>
      <c r="W10" s="5">
        <f>AVERAGEIF($P:$P,"sim",$Q:$Q)</f>
        <v>-0.24609121239703685</v>
      </c>
      <c r="AA10">
        <f>COUNTIFS($Q:$Q,"&gt;"&amp;Z9,Q:Q,"&lt;"&amp;AA9)</f>
        <v>176</v>
      </c>
    </row>
    <row r="11" spans="1:29">
      <c r="A11" s="2">
        <v>45309</v>
      </c>
      <c r="B11" s="12">
        <f t="shared" ref="B11:B42" si="21">WEEKDAY(E11,1)</f>
        <v>5</v>
      </c>
      <c r="C11" s="2">
        <f t="shared" si="6"/>
        <v>45309</v>
      </c>
      <c r="D11" s="2">
        <f t="shared" ref="D11:D42" si="22">IF(B11=7,E11+1,E11)</f>
        <v>45337</v>
      </c>
      <c r="E11" s="2">
        <v>45337</v>
      </c>
      <c r="F11">
        <v>32.034717559814453</v>
      </c>
      <c r="G11">
        <f>VLOOKUP(A11,[1]Sheet1!$A:$E,5,0)</f>
        <v>30.8145637512207</v>
      </c>
      <c r="H11">
        <f t="shared" si="12"/>
        <v>1.2201538085937536</v>
      </c>
      <c r="I11">
        <f t="shared" si="13"/>
        <v>3.7323799133300817</v>
      </c>
      <c r="J11" s="5" t="str">
        <f t="shared" si="14"/>
        <v>sim</v>
      </c>
      <c r="K11">
        <f t="shared" si="15"/>
        <v>-2.5122261047363281</v>
      </c>
      <c r="M11">
        <f>VLOOKUP(E11,[1]Sheet1!$A:$E,5,0)</f>
        <v>34.546943664550781</v>
      </c>
      <c r="N11" s="5">
        <f t="shared" si="16"/>
        <v>-0.29850387573242898</v>
      </c>
      <c r="O11" s="5">
        <f t="shared" si="17"/>
        <v>0.81671524047850852</v>
      </c>
      <c r="P11" s="5" t="str">
        <f t="shared" si="18"/>
        <v>não</v>
      </c>
      <c r="Q11" s="5">
        <f t="shared" si="19"/>
        <v>-2.5122261047363281</v>
      </c>
      <c r="R11" s="3">
        <f t="shared" si="20"/>
        <v>-7.2719199971202242E-2</v>
      </c>
      <c r="V11" t="s">
        <v>14</v>
      </c>
      <c r="W11" s="5">
        <f>AVERAGEIF($P:$P,"não",$Q:$Q)</f>
        <v>2.5058378253066407E-2</v>
      </c>
      <c r="Z11" s="13" t="s">
        <v>20</v>
      </c>
      <c r="AA11" s="13"/>
      <c r="AB11" s="13"/>
      <c r="AC11" s="13"/>
    </row>
    <row r="12" spans="1:29">
      <c r="A12" s="2">
        <v>45310</v>
      </c>
      <c r="B12" s="12">
        <f t="shared" si="21"/>
        <v>6</v>
      </c>
      <c r="C12" s="2">
        <f t="shared" si="6"/>
        <v>45310</v>
      </c>
      <c r="D12" s="2">
        <f t="shared" si="22"/>
        <v>45338</v>
      </c>
      <c r="E12" s="2">
        <v>45338</v>
      </c>
      <c r="F12">
        <v>31.883907318115231</v>
      </c>
      <c r="G12">
        <f>VLOOKUP(A12,[1]Sheet1!$A:$E,5,0)</f>
        <v>30.651218414306641</v>
      </c>
      <c r="H12">
        <f t="shared" si="12"/>
        <v>1.2326889038085902</v>
      </c>
      <c r="I12">
        <f t="shared" si="13"/>
        <v>4.2142372131347727</v>
      </c>
      <c r="J12" s="5" t="str">
        <f t="shared" si="14"/>
        <v>sim</v>
      </c>
      <c r="K12">
        <f t="shared" si="15"/>
        <v>-2.9815483093261825</v>
      </c>
      <c r="M12">
        <f>VLOOKUP(E12,[1]Sheet1!$A:$E,5,0)</f>
        <v>34.865455627441413</v>
      </c>
      <c r="N12" s="5">
        <f t="shared" si="16"/>
        <v>-0.1508102416992223</v>
      </c>
      <c r="O12" s="5">
        <f t="shared" si="17"/>
        <v>0.31851196289063211</v>
      </c>
      <c r="P12" s="5" t="str">
        <f t="shared" si="18"/>
        <v>não</v>
      </c>
      <c r="Q12" s="5">
        <f t="shared" si="19"/>
        <v>-2.9815483093261825</v>
      </c>
      <c r="R12" s="3">
        <f t="shared" si="20"/>
        <v>-8.5515828078825074E-2</v>
      </c>
      <c r="Z12" s="13"/>
      <c r="AA12" s="13"/>
      <c r="AB12" s="13"/>
      <c r="AC12" s="13"/>
    </row>
    <row r="13" spans="1:29">
      <c r="A13" s="2">
        <v>45313</v>
      </c>
      <c r="B13" s="12">
        <f t="shared" si="21"/>
        <v>2</v>
      </c>
      <c r="C13" s="2">
        <f t="shared" si="6"/>
        <v>45313</v>
      </c>
      <c r="D13" s="2">
        <f t="shared" si="22"/>
        <v>45341</v>
      </c>
      <c r="E13" s="2">
        <v>45341</v>
      </c>
      <c r="F13">
        <v>31.830997467041019</v>
      </c>
      <c r="G13">
        <f>VLOOKUP(A13,[1]Sheet1!$A:$E,5,0)</f>
        <v>30.79006195068359</v>
      </c>
      <c r="H13">
        <f t="shared" si="12"/>
        <v>1.040935516357429</v>
      </c>
      <c r="I13">
        <f t="shared" si="13"/>
        <v>4.2469062805175817</v>
      </c>
      <c r="J13" s="5" t="str">
        <f t="shared" si="14"/>
        <v>sim</v>
      </c>
      <c r="K13">
        <f t="shared" si="15"/>
        <v>-3.2059707641601527</v>
      </c>
      <c r="M13">
        <f>VLOOKUP(E13,[1]Sheet1!$A:$E,5,0)</f>
        <v>35.036968231201172</v>
      </c>
      <c r="N13" s="5">
        <f t="shared" si="16"/>
        <v>-5.2909851074211645E-2</v>
      </c>
      <c r="O13" s="5">
        <f t="shared" si="17"/>
        <v>0.17151260375975852</v>
      </c>
      <c r="P13" s="5" t="str">
        <f t="shared" si="18"/>
        <v>não</v>
      </c>
      <c r="Q13" s="5">
        <f t="shared" si="19"/>
        <v>-3.2059707641601527</v>
      </c>
      <c r="R13" s="3">
        <f t="shared" si="20"/>
        <v>-9.1502516513548349E-2</v>
      </c>
      <c r="Z13" s="13"/>
      <c r="AA13" s="13"/>
      <c r="AB13" s="13"/>
      <c r="AC13" s="13"/>
    </row>
    <row r="14" spans="1:29">
      <c r="A14" s="2">
        <v>45314</v>
      </c>
      <c r="B14" s="12">
        <f t="shared" si="21"/>
        <v>3</v>
      </c>
      <c r="C14" s="2">
        <f t="shared" si="6"/>
        <v>45314</v>
      </c>
      <c r="D14" s="2">
        <f t="shared" si="22"/>
        <v>45342</v>
      </c>
      <c r="E14" s="2">
        <v>45342</v>
      </c>
      <c r="F14">
        <v>31.99538421630859</v>
      </c>
      <c r="G14">
        <f>VLOOKUP(A14,[1]Sheet1!$A:$E,5,0)</f>
        <v>31.173917770385739</v>
      </c>
      <c r="H14">
        <f t="shared" si="12"/>
        <v>0.82146644592285156</v>
      </c>
      <c r="I14">
        <f t="shared" si="13"/>
        <v>3.4955310821533239</v>
      </c>
      <c r="J14" s="5" t="str">
        <f t="shared" si="14"/>
        <v>sim</v>
      </c>
      <c r="K14">
        <f t="shared" si="15"/>
        <v>-2.6740646362304723</v>
      </c>
      <c r="M14">
        <f>VLOOKUP(E14,[1]Sheet1!$A:$E,5,0)</f>
        <v>34.669448852539062</v>
      </c>
      <c r="N14" s="5">
        <f t="shared" si="16"/>
        <v>0.16438674926757102</v>
      </c>
      <c r="O14" s="5">
        <f t="shared" si="17"/>
        <v>-0.36751937866210938</v>
      </c>
      <c r="P14" s="5" t="str">
        <f t="shared" si="18"/>
        <v>não</v>
      </c>
      <c r="Q14" s="5">
        <f t="shared" si="19"/>
        <v>-2.6740646362304723</v>
      </c>
      <c r="R14" s="3">
        <f t="shared" si="20"/>
        <v>-7.7130289771959681E-2</v>
      </c>
      <c r="V14" t="s">
        <v>4</v>
      </c>
    </row>
    <row r="15" spans="1:29">
      <c r="A15" s="2">
        <v>45315</v>
      </c>
      <c r="B15" s="12">
        <f t="shared" si="21"/>
        <v>4</v>
      </c>
      <c r="C15" s="2">
        <f t="shared" si="6"/>
        <v>45315</v>
      </c>
      <c r="D15" s="2">
        <f t="shared" si="22"/>
        <v>45343</v>
      </c>
      <c r="E15" s="2">
        <v>45343</v>
      </c>
      <c r="F15">
        <v>32.103691101074219</v>
      </c>
      <c r="G15">
        <f>VLOOKUP(A15,[1]Sheet1!$A:$E,5,0)</f>
        <v>30.937070846557621</v>
      </c>
      <c r="H15">
        <f t="shared" si="12"/>
        <v>1.166620254516598</v>
      </c>
      <c r="I15">
        <f t="shared" si="13"/>
        <v>3.781377792358402</v>
      </c>
      <c r="J15" s="5" t="str">
        <f t="shared" si="14"/>
        <v>sim</v>
      </c>
      <c r="K15">
        <f t="shared" si="15"/>
        <v>-2.614757537841804</v>
      </c>
      <c r="M15">
        <f>VLOOKUP(E15,[1]Sheet1!$A:$E,5,0)</f>
        <v>34.718448638916023</v>
      </c>
      <c r="N15" s="5">
        <f t="shared" si="16"/>
        <v>0.10830688476562855</v>
      </c>
      <c r="O15" s="5">
        <f t="shared" si="17"/>
        <v>4.899978637696023E-2</v>
      </c>
      <c r="P15" s="5" t="str">
        <f t="shared" si="18"/>
        <v>sim</v>
      </c>
      <c r="Q15" s="5">
        <f t="shared" si="19"/>
        <v>-2.614757537841804</v>
      </c>
      <c r="R15" s="3">
        <f t="shared" si="20"/>
        <v>-7.5313202068335361E-2</v>
      </c>
      <c r="W15" t="s">
        <v>10</v>
      </c>
      <c r="X15" t="s">
        <v>11</v>
      </c>
    </row>
    <row r="16" spans="1:29">
      <c r="A16" s="2">
        <v>45316</v>
      </c>
      <c r="B16" s="12">
        <f t="shared" si="21"/>
        <v>5</v>
      </c>
      <c r="C16" s="2">
        <f t="shared" si="6"/>
        <v>45316</v>
      </c>
      <c r="D16" s="2">
        <f t="shared" si="22"/>
        <v>45344</v>
      </c>
      <c r="E16" s="2">
        <v>45344</v>
      </c>
      <c r="F16">
        <v>32.234104156494141</v>
      </c>
      <c r="G16">
        <f>VLOOKUP(A16,[1]Sheet1!$A:$E,5,0)</f>
        <v>32.080471038818359</v>
      </c>
      <c r="H16">
        <f t="shared" si="12"/>
        <v>0.15363311767578125</v>
      </c>
      <c r="I16">
        <f t="shared" si="13"/>
        <v>2.3766326904296875</v>
      </c>
      <c r="J16" s="5" t="str">
        <f t="shared" si="14"/>
        <v>sim</v>
      </c>
      <c r="K16">
        <f t="shared" si="15"/>
        <v>-2.2229995727539062</v>
      </c>
      <c r="M16">
        <f>VLOOKUP(E16,[1]Sheet1!$A:$E,5,0)</f>
        <v>34.457103729248047</v>
      </c>
      <c r="N16" s="5">
        <f t="shared" si="16"/>
        <v>0.13041305541992188</v>
      </c>
      <c r="O16" s="5">
        <f t="shared" si="17"/>
        <v>-0.26134490966797586</v>
      </c>
      <c r="P16" s="5" t="str">
        <f t="shared" si="18"/>
        <v>não</v>
      </c>
      <c r="Q16" s="5">
        <f t="shared" si="19"/>
        <v>-2.2229995727539062</v>
      </c>
      <c r="R16" s="3">
        <f t="shared" si="20"/>
        <v>-6.4514986233940697E-2</v>
      </c>
      <c r="V16" t="s">
        <v>12</v>
      </c>
      <c r="W16" s="3">
        <f>AVERAGE($R:$R)</f>
        <v>-1.3553937427677617E-3</v>
      </c>
      <c r="X16" s="8">
        <f>_xlfn.STDEV.S(R2:R225)</f>
        <v>0.10590890372861218</v>
      </c>
      <c r="Z16" s="9">
        <f>W16-X16</f>
        <v>-0.10726429747137994</v>
      </c>
      <c r="AA16" s="4">
        <f>W16+X16</f>
        <v>0.10455350998584442</v>
      </c>
    </row>
    <row r="17" spans="1:27">
      <c r="A17" s="2">
        <v>45317</v>
      </c>
      <c r="B17" s="12">
        <f t="shared" si="21"/>
        <v>6</v>
      </c>
      <c r="C17" s="2">
        <f t="shared" si="6"/>
        <v>45317</v>
      </c>
      <c r="D17" s="2">
        <f t="shared" si="22"/>
        <v>45345</v>
      </c>
      <c r="E17" s="2">
        <v>45345</v>
      </c>
      <c r="F17">
        <v>32.617053985595703</v>
      </c>
      <c r="G17">
        <f>VLOOKUP(A17,[1]Sheet1!$A:$E,5,0)</f>
        <v>32.635833740234382</v>
      </c>
      <c r="H17">
        <f t="shared" si="12"/>
        <v>-1.877975463867898E-2</v>
      </c>
      <c r="I17">
        <f t="shared" si="13"/>
        <v>1.5844230651855398</v>
      </c>
      <c r="J17" s="5" t="str">
        <f t="shared" si="14"/>
        <v>não</v>
      </c>
      <c r="K17">
        <f t="shared" si="15"/>
        <v>-1.6032028198242188</v>
      </c>
      <c r="M17">
        <f>VLOOKUP(E17,[1]Sheet1!$A:$E,5,0)</f>
        <v>34.220256805419922</v>
      </c>
      <c r="N17" s="5">
        <f t="shared" si="16"/>
        <v>0.3829498291015625</v>
      </c>
      <c r="O17" s="5">
        <f t="shared" si="17"/>
        <v>-0.236846923828125</v>
      </c>
      <c r="P17" s="5" t="str">
        <f t="shared" si="18"/>
        <v>não</v>
      </c>
      <c r="Q17" s="5">
        <f t="shared" si="19"/>
        <v>-1.6032028198242188</v>
      </c>
      <c r="R17" s="3">
        <f t="shared" si="20"/>
        <v>-4.684952625984673E-2</v>
      </c>
      <c r="V17" t="s">
        <v>13</v>
      </c>
      <c r="W17" s="3">
        <f>AVERAGEIF($P:$P,"sim",$R:$R)</f>
        <v>-5.1042546262048709E-3</v>
      </c>
    </row>
    <row r="18" spans="1:27">
      <c r="A18" s="2">
        <v>45320</v>
      </c>
      <c r="B18" s="12">
        <f t="shared" si="21"/>
        <v>2</v>
      </c>
      <c r="C18" s="2">
        <f t="shared" si="6"/>
        <v>45320</v>
      </c>
      <c r="D18" s="2">
        <f t="shared" si="22"/>
        <v>45348</v>
      </c>
      <c r="E18" s="2">
        <v>45348</v>
      </c>
      <c r="F18">
        <v>32.926891326904297</v>
      </c>
      <c r="G18">
        <f>VLOOKUP(A18,[1]Sheet1!$A:$E,5,0)</f>
        <v>33.134029388427727</v>
      </c>
      <c r="H18">
        <f t="shared" si="12"/>
        <v>-0.20713806152343039</v>
      </c>
      <c r="I18">
        <f t="shared" si="13"/>
        <v>1.7314262390136861</v>
      </c>
      <c r="J18" s="5" t="str">
        <f t="shared" si="14"/>
        <v>não</v>
      </c>
      <c r="K18">
        <f t="shared" si="15"/>
        <v>-1.9385643005371165</v>
      </c>
      <c r="M18">
        <f>VLOOKUP(E18,[1]Sheet1!$A:$E,5,0)</f>
        <v>34.865455627441413</v>
      </c>
      <c r="N18" s="5">
        <f t="shared" si="16"/>
        <v>0.30983734130859375</v>
      </c>
      <c r="O18" s="5">
        <f t="shared" si="17"/>
        <v>0.64519882202149148</v>
      </c>
      <c r="P18" s="5" t="str">
        <f t="shared" si="18"/>
        <v>sim</v>
      </c>
      <c r="Q18" s="5">
        <f t="shared" si="19"/>
        <v>-1.9385643005371165</v>
      </c>
      <c r="R18" s="3">
        <f t="shared" si="20"/>
        <v>-5.5601289747991611E-2</v>
      </c>
      <c r="V18" t="s">
        <v>14</v>
      </c>
      <c r="W18" s="3">
        <f>AVERAGEIF($P:$P,"não",$R:$R)</f>
        <v>2.6556956073171749E-3</v>
      </c>
    </row>
    <row r="19" spans="1:27">
      <c r="A19" s="2">
        <v>45321</v>
      </c>
      <c r="B19" s="12">
        <f t="shared" si="21"/>
        <v>3</v>
      </c>
      <c r="C19" s="2">
        <f t="shared" si="6"/>
        <v>45321</v>
      </c>
      <c r="D19" s="2">
        <f t="shared" si="22"/>
        <v>45349</v>
      </c>
      <c r="E19" s="2">
        <v>45349</v>
      </c>
      <c r="F19">
        <v>32.937816619873047</v>
      </c>
      <c r="G19">
        <f>VLOOKUP(A19,[1]Sheet1!$A:$E,5,0)</f>
        <v>32.929855346679687</v>
      </c>
      <c r="H19">
        <f t="shared" si="12"/>
        <v>7.961273193359375E-3</v>
      </c>
      <c r="I19">
        <f t="shared" si="13"/>
        <v>1.8866004943847656</v>
      </c>
      <c r="J19" s="5" t="str">
        <f t="shared" si="14"/>
        <v>sim</v>
      </c>
      <c r="K19">
        <f t="shared" si="15"/>
        <v>-1.8786392211914062</v>
      </c>
      <c r="M19">
        <f>VLOOKUP(E19,[1]Sheet1!$A:$E,5,0)</f>
        <v>34.816455841064453</v>
      </c>
      <c r="N19" s="5">
        <f t="shared" si="16"/>
        <v>1.092529296875E-2</v>
      </c>
      <c r="O19" s="5">
        <f t="shared" si="17"/>
        <v>-4.899978637696023E-2</v>
      </c>
      <c r="P19" s="5" t="str">
        <f t="shared" si="18"/>
        <v>não</v>
      </c>
      <c r="Q19" s="5">
        <f t="shared" si="19"/>
        <v>-1.8786392211914062</v>
      </c>
      <c r="R19" s="3">
        <f t="shared" si="20"/>
        <v>-5.3958370425964963E-2</v>
      </c>
    </row>
    <row r="20" spans="1:27">
      <c r="A20" s="2">
        <v>45322</v>
      </c>
      <c r="B20" s="12">
        <f t="shared" si="21"/>
        <v>4</v>
      </c>
      <c r="C20" s="2">
        <f t="shared" si="6"/>
        <v>45322</v>
      </c>
      <c r="D20" s="2">
        <f t="shared" si="22"/>
        <v>45350</v>
      </c>
      <c r="E20" s="2">
        <v>45350</v>
      </c>
      <c r="F20">
        <v>33.023612976074219</v>
      </c>
      <c r="G20">
        <f>VLOOKUP(A20,[1]Sheet1!$A:$E,5,0)</f>
        <v>33.289199829101562</v>
      </c>
      <c r="H20">
        <f t="shared" si="12"/>
        <v>-0.26558685302734375</v>
      </c>
      <c r="I20">
        <f t="shared" si="13"/>
        <v>-0.26951217651367188</v>
      </c>
      <c r="J20" s="5" t="str">
        <f t="shared" si="14"/>
        <v>sim</v>
      </c>
      <c r="K20">
        <f t="shared" si="15"/>
        <v>3.925323486328125E-3</v>
      </c>
      <c r="M20">
        <f>VLOOKUP(E20,[1]Sheet1!$A:$E,5,0)</f>
        <v>33.019687652587891</v>
      </c>
      <c r="N20" s="5">
        <f t="shared" si="16"/>
        <v>8.5796356201171875E-2</v>
      </c>
      <c r="O20" s="5">
        <f t="shared" si="17"/>
        <v>-1.7967681884765625</v>
      </c>
      <c r="P20" s="5" t="str">
        <f t="shared" si="18"/>
        <v>não</v>
      </c>
      <c r="Q20" s="5">
        <f t="shared" si="19"/>
        <v>3.925323486328125E-3</v>
      </c>
      <c r="R20" s="3">
        <f t="shared" si="20"/>
        <v>1.1887827430800968E-4</v>
      </c>
    </row>
    <row r="21" spans="1:27">
      <c r="A21" s="2">
        <v>45323</v>
      </c>
      <c r="B21" s="12">
        <f t="shared" si="21"/>
        <v>5</v>
      </c>
      <c r="C21" s="2">
        <f t="shared" si="6"/>
        <v>45323</v>
      </c>
      <c r="D21" s="2">
        <f t="shared" si="22"/>
        <v>45351</v>
      </c>
      <c r="E21" s="2">
        <v>45351</v>
      </c>
      <c r="F21">
        <v>34.135581970214837</v>
      </c>
      <c r="G21">
        <f>VLOOKUP(A21,[1]Sheet1!$A:$E,5,0)</f>
        <v>33.950740814208977</v>
      </c>
      <c r="H21">
        <f t="shared" si="12"/>
        <v>0.18484115600585938</v>
      </c>
      <c r="I21">
        <f t="shared" si="13"/>
        <v>-1.1679000854492045</v>
      </c>
      <c r="J21" s="5" t="str">
        <f t="shared" si="14"/>
        <v>não</v>
      </c>
      <c r="K21">
        <f t="shared" si="15"/>
        <v>1.3527412414550639</v>
      </c>
      <c r="M21">
        <f>VLOOKUP(E21,[1]Sheet1!$A:$E,5,0)</f>
        <v>32.782840728759773</v>
      </c>
      <c r="N21" s="5">
        <f t="shared" si="16"/>
        <v>1.1119689941406179</v>
      </c>
      <c r="O21" s="5">
        <f t="shared" si="17"/>
        <v>-0.23684692382811789</v>
      </c>
      <c r="P21" s="5" t="str">
        <f t="shared" si="18"/>
        <v>não</v>
      </c>
      <c r="Q21" s="5">
        <f t="shared" si="19"/>
        <v>1.3527412414550639</v>
      </c>
      <c r="R21" s="3">
        <f t="shared" si="20"/>
        <v>4.1263698062270926E-2</v>
      </c>
      <c r="V21" t="s">
        <v>28</v>
      </c>
    </row>
    <row r="22" spans="1:27">
      <c r="A22" s="2">
        <v>45324</v>
      </c>
      <c r="B22" s="12">
        <f t="shared" si="21"/>
        <v>6</v>
      </c>
      <c r="C22" s="2">
        <f t="shared" si="6"/>
        <v>45324</v>
      </c>
      <c r="D22" s="2">
        <f t="shared" si="22"/>
        <v>45352</v>
      </c>
      <c r="E22" s="2">
        <v>45352</v>
      </c>
      <c r="F22">
        <v>34.456321716308587</v>
      </c>
      <c r="G22">
        <f>VLOOKUP(A22,[1]Sheet1!$A:$E,5,0)</f>
        <v>33.509712219238281</v>
      </c>
      <c r="H22">
        <f t="shared" si="12"/>
        <v>0.94660949707030539</v>
      </c>
      <c r="I22">
        <f t="shared" si="13"/>
        <v>-0.69420242309570313</v>
      </c>
      <c r="J22" s="5" t="str">
        <f t="shared" si="14"/>
        <v>não</v>
      </c>
      <c r="K22">
        <f t="shared" si="15"/>
        <v>1.6408119201660085</v>
      </c>
      <c r="M22">
        <f>VLOOKUP(E22,[1]Sheet1!$A:$E,5,0)</f>
        <v>32.815509796142578</v>
      </c>
      <c r="N22" s="5">
        <f t="shared" si="16"/>
        <v>0.32073974609375</v>
      </c>
      <c r="O22" s="5">
        <f t="shared" si="17"/>
        <v>3.2669067382805395E-2</v>
      </c>
      <c r="P22" s="5" t="str">
        <f t="shared" si="18"/>
        <v>sim</v>
      </c>
      <c r="Q22" s="5">
        <f t="shared" si="19"/>
        <v>1.6408119201660085</v>
      </c>
      <c r="R22" s="3">
        <f t="shared" si="20"/>
        <v>5.0001110156724815E-2</v>
      </c>
      <c r="V22" t="s">
        <v>7</v>
      </c>
      <c r="W22">
        <f>W23+W24</f>
        <v>230</v>
      </c>
    </row>
    <row r="23" spans="1:27">
      <c r="A23" s="2">
        <v>45327</v>
      </c>
      <c r="B23" s="12">
        <f t="shared" si="21"/>
        <v>2</v>
      </c>
      <c r="C23" s="2">
        <f t="shared" si="6"/>
        <v>45327</v>
      </c>
      <c r="D23" s="2">
        <f t="shared" si="22"/>
        <v>45355</v>
      </c>
      <c r="E23" s="2">
        <v>45355</v>
      </c>
      <c r="F23">
        <v>34.327766418457031</v>
      </c>
      <c r="G23">
        <f>VLOOKUP(A23,[1]Sheet1!$A:$E,5,0)</f>
        <v>33.656719207763672</v>
      </c>
      <c r="H23">
        <f t="shared" si="12"/>
        <v>0.67104721069335938</v>
      </c>
      <c r="I23">
        <f t="shared" si="13"/>
        <v>-0.92287445068359375</v>
      </c>
      <c r="J23" s="5" t="str">
        <f t="shared" si="14"/>
        <v>não</v>
      </c>
      <c r="K23">
        <f t="shared" si="15"/>
        <v>1.5939216613769531</v>
      </c>
      <c r="M23">
        <f>VLOOKUP(E23,[1]Sheet1!$A:$E,5,0)</f>
        <v>32.733844757080078</v>
      </c>
      <c r="N23" s="5">
        <f t="shared" si="16"/>
        <v>-0.12855529785155539</v>
      </c>
      <c r="O23" s="5">
        <f t="shared" si="17"/>
        <v>-8.16650390625E-2</v>
      </c>
      <c r="P23" s="5" t="str">
        <f t="shared" si="18"/>
        <v>sim</v>
      </c>
      <c r="Q23" s="5">
        <f t="shared" si="19"/>
        <v>1.5939216613769531</v>
      </c>
      <c r="R23" s="3">
        <f t="shared" si="20"/>
        <v>4.8693383658581668E-2</v>
      </c>
      <c r="V23" t="s">
        <v>8</v>
      </c>
      <c r="W23">
        <f>COUNTIF($J:$J,"sim")</f>
        <v>145</v>
      </c>
      <c r="X23" s="8">
        <f>W23/W22</f>
        <v>0.63043478260869568</v>
      </c>
    </row>
    <row r="24" spans="1:27">
      <c r="A24" s="2">
        <v>45328</v>
      </c>
      <c r="B24" s="12">
        <f t="shared" si="21"/>
        <v>3</v>
      </c>
      <c r="C24" s="2">
        <f t="shared" si="6"/>
        <v>45328</v>
      </c>
      <c r="D24" s="2">
        <f t="shared" si="22"/>
        <v>45356</v>
      </c>
      <c r="E24" s="2">
        <v>45356</v>
      </c>
      <c r="F24">
        <v>34.516716003417969</v>
      </c>
      <c r="G24">
        <f>VLOOKUP(A24,[1]Sheet1!$A:$E,5,0)</f>
        <v>33.967079162597663</v>
      </c>
      <c r="H24">
        <f t="shared" si="12"/>
        <v>0.54963684082030539</v>
      </c>
      <c r="I24">
        <f t="shared" si="13"/>
        <v>-1.3312454223632813</v>
      </c>
      <c r="J24" s="5" t="str">
        <f t="shared" si="14"/>
        <v>não</v>
      </c>
      <c r="K24">
        <f t="shared" si="15"/>
        <v>1.8808822631835866</v>
      </c>
      <c r="M24">
        <f>VLOOKUP(E24,[1]Sheet1!$A:$E,5,0)</f>
        <v>32.635833740234382</v>
      </c>
      <c r="N24" s="5">
        <f t="shared" si="16"/>
        <v>0.1889495849609375</v>
      </c>
      <c r="O24" s="5">
        <f t="shared" si="17"/>
        <v>-9.801101684569602E-2</v>
      </c>
      <c r="P24" s="5" t="str">
        <f t="shared" si="18"/>
        <v>não</v>
      </c>
      <c r="Q24" s="5">
        <f t="shared" si="19"/>
        <v>1.8808822631835866</v>
      </c>
      <c r="R24" s="3">
        <f t="shared" si="20"/>
        <v>5.763242569975402E-2</v>
      </c>
      <c r="V24" t="s">
        <v>9</v>
      </c>
      <c r="W24">
        <f>COUNTIF($J:$J,"não")</f>
        <v>85</v>
      </c>
      <c r="X24" s="8">
        <f>W24/W22</f>
        <v>0.36956521739130432</v>
      </c>
    </row>
    <row r="25" spans="1:27">
      <c r="A25" s="2">
        <v>45329</v>
      </c>
      <c r="B25" s="12">
        <f t="shared" si="21"/>
        <v>4</v>
      </c>
      <c r="C25" s="2">
        <f t="shared" si="6"/>
        <v>45329</v>
      </c>
      <c r="D25" s="2">
        <f t="shared" si="22"/>
        <v>45357</v>
      </c>
      <c r="E25" s="2">
        <v>45357</v>
      </c>
      <c r="F25">
        <v>34.559703826904297</v>
      </c>
      <c r="G25">
        <f>VLOOKUP(A25,[1]Sheet1!$A:$E,5,0)</f>
        <v>34.465267181396477</v>
      </c>
      <c r="H25">
        <f t="shared" si="12"/>
        <v>9.4436645507819605E-2</v>
      </c>
      <c r="I25">
        <f t="shared" si="13"/>
        <v>-1.1107254028320241</v>
      </c>
      <c r="J25" s="5" t="str">
        <f t="shared" si="14"/>
        <v>não</v>
      </c>
      <c r="K25">
        <f t="shared" si="15"/>
        <v>1.2051620483398437</v>
      </c>
      <c r="M25">
        <f>VLOOKUP(E25,[1]Sheet1!$A:$E,5,0)</f>
        <v>33.354541778564453</v>
      </c>
      <c r="N25" s="5">
        <f t="shared" si="16"/>
        <v>4.2987823486328125E-2</v>
      </c>
      <c r="O25" s="5">
        <f t="shared" si="17"/>
        <v>0.71870803833007102</v>
      </c>
      <c r="P25" s="5" t="str">
        <f t="shared" si="18"/>
        <v>sim</v>
      </c>
      <c r="Q25" s="5">
        <f t="shared" si="19"/>
        <v>1.2051620483398437</v>
      </c>
      <c r="R25" s="3">
        <f t="shared" si="20"/>
        <v>3.6131872425072542E-2</v>
      </c>
    </row>
    <row r="26" spans="1:27">
      <c r="A26" s="2">
        <v>45330</v>
      </c>
      <c r="B26" s="12">
        <f t="shared" si="21"/>
        <v>5</v>
      </c>
      <c r="C26" s="2">
        <f t="shared" si="6"/>
        <v>45330</v>
      </c>
      <c r="D26" s="2">
        <f t="shared" si="22"/>
        <v>45358</v>
      </c>
      <c r="E26" s="2">
        <v>45358</v>
      </c>
      <c r="F26">
        <v>34.656459808349609</v>
      </c>
      <c r="G26">
        <f>VLOOKUP(A26,[1]Sheet1!$A:$E,5,0)</f>
        <v>34.187587738037109</v>
      </c>
      <c r="H26">
        <f t="shared" si="12"/>
        <v>0.4688720703125</v>
      </c>
      <c r="I26">
        <f t="shared" si="13"/>
        <v>-1.2005615234375</v>
      </c>
      <c r="J26" s="5" t="str">
        <f t="shared" si="14"/>
        <v>não</v>
      </c>
      <c r="K26">
        <f t="shared" si="15"/>
        <v>1.66943359375</v>
      </c>
      <c r="M26">
        <f>VLOOKUP(E26,[1]Sheet1!$A:$E,5,0)</f>
        <v>32.987026214599609</v>
      </c>
      <c r="N26" s="5">
        <f t="shared" si="16"/>
        <v>9.67559814453125E-2</v>
      </c>
      <c r="O26" s="5">
        <f t="shared" si="17"/>
        <v>-0.36751556396484375</v>
      </c>
      <c r="P26" s="5" t="str">
        <f t="shared" si="18"/>
        <v>não</v>
      </c>
      <c r="Q26" s="5">
        <f t="shared" si="19"/>
        <v>1.66943359375</v>
      </c>
      <c r="R26" s="3">
        <f t="shared" si="20"/>
        <v>5.0608793374988581E-2</v>
      </c>
    </row>
    <row r="27" spans="1:27">
      <c r="A27" s="2">
        <v>45331</v>
      </c>
      <c r="B27" s="12">
        <f t="shared" si="21"/>
        <v>6</v>
      </c>
      <c r="C27" s="2">
        <f t="shared" si="6"/>
        <v>45331</v>
      </c>
      <c r="D27" s="2">
        <f t="shared" si="22"/>
        <v>45359</v>
      </c>
      <c r="E27" s="2">
        <v>45359</v>
      </c>
      <c r="F27">
        <v>34.462856292724609</v>
      </c>
      <c r="G27">
        <f>VLOOKUP(A27,[1]Sheet1!$A:$E,5,0)</f>
        <v>33.730228424072273</v>
      </c>
      <c r="H27">
        <f t="shared" si="12"/>
        <v>0.73262786865233664</v>
      </c>
      <c r="I27">
        <f t="shared" si="13"/>
        <v>-3.7568778991699325</v>
      </c>
      <c r="J27" s="5" t="str">
        <f t="shared" si="14"/>
        <v>não</v>
      </c>
      <c r="K27">
        <f t="shared" si="15"/>
        <v>4.4895057678222692</v>
      </c>
      <c r="M27">
        <f>VLOOKUP(E27,[1]Sheet1!$A:$E,5,0)</f>
        <v>29.97335052490234</v>
      </c>
      <c r="N27" s="5">
        <f t="shared" si="16"/>
        <v>-0.193603515625</v>
      </c>
      <c r="O27" s="5">
        <f t="shared" si="17"/>
        <v>-3.0136756896972692</v>
      </c>
      <c r="P27" s="5" t="str">
        <f t="shared" si="18"/>
        <v>sim</v>
      </c>
      <c r="Q27" s="5">
        <f t="shared" si="19"/>
        <v>4.4895057678222692</v>
      </c>
      <c r="R27" s="3">
        <f t="shared" si="20"/>
        <v>0.14978324709118906</v>
      </c>
      <c r="V27" t="s">
        <v>29</v>
      </c>
    </row>
    <row r="28" spans="1:27">
      <c r="A28" s="2">
        <v>45336</v>
      </c>
      <c r="B28" s="12">
        <f t="shared" si="21"/>
        <v>4</v>
      </c>
      <c r="C28" s="2">
        <f t="shared" si="6"/>
        <v>45336</v>
      </c>
      <c r="D28" s="2">
        <f t="shared" si="22"/>
        <v>45364</v>
      </c>
      <c r="E28" s="2">
        <v>45364</v>
      </c>
      <c r="F28">
        <v>34.115116119384773</v>
      </c>
      <c r="G28">
        <f>VLOOKUP(A28,[1]Sheet1!$A:$E,5,0)</f>
        <v>33.47705078125</v>
      </c>
      <c r="H28">
        <f t="shared" si="12"/>
        <v>0.63806533813477273</v>
      </c>
      <c r="I28">
        <f t="shared" si="13"/>
        <v>-3.7650489807128906</v>
      </c>
      <c r="J28" s="5" t="str">
        <f t="shared" si="14"/>
        <v>não</v>
      </c>
      <c r="K28">
        <f t="shared" si="15"/>
        <v>4.4031143188476634</v>
      </c>
      <c r="M28">
        <f>VLOOKUP(E28,[1]Sheet1!$A:$E,5,0)</f>
        <v>29.712001800537109</v>
      </c>
      <c r="N28" s="5">
        <f t="shared" si="16"/>
        <v>-0.34774017333983664</v>
      </c>
      <c r="O28" s="5">
        <f t="shared" si="17"/>
        <v>-0.26134872436523082</v>
      </c>
      <c r="P28" s="5" t="str">
        <f t="shared" si="18"/>
        <v>sim</v>
      </c>
      <c r="Q28" s="5">
        <f t="shared" si="19"/>
        <v>4.4031143188476634</v>
      </c>
      <c r="R28" s="3">
        <f t="shared" si="20"/>
        <v>0.14819312237548621</v>
      </c>
      <c r="W28" t="s">
        <v>10</v>
      </c>
      <c r="X28" t="s">
        <v>11</v>
      </c>
    </row>
    <row r="29" spans="1:27">
      <c r="A29" s="2">
        <v>45337</v>
      </c>
      <c r="B29" s="12">
        <f t="shared" si="21"/>
        <v>5</v>
      </c>
      <c r="C29" s="2">
        <f t="shared" si="6"/>
        <v>45337</v>
      </c>
      <c r="D29" s="2">
        <f t="shared" si="22"/>
        <v>45365</v>
      </c>
      <c r="E29" s="2">
        <v>45365</v>
      </c>
      <c r="F29">
        <v>34.224414825439453</v>
      </c>
      <c r="G29">
        <f>VLOOKUP(A29,[1]Sheet1!$A:$E,5,0)</f>
        <v>34.546943664550781</v>
      </c>
      <c r="H29">
        <f t="shared" si="12"/>
        <v>-0.32252883911132813</v>
      </c>
      <c r="I29">
        <f t="shared" si="13"/>
        <v>-4.9656124114990199</v>
      </c>
      <c r="J29" s="5" t="str">
        <f t="shared" si="14"/>
        <v>sim</v>
      </c>
      <c r="K29">
        <f t="shared" si="15"/>
        <v>4.6430835723876918</v>
      </c>
      <c r="M29">
        <f>VLOOKUP(E29,[1]Sheet1!$A:$E,5,0)</f>
        <v>29.581331253051761</v>
      </c>
      <c r="N29" s="5">
        <f t="shared" si="16"/>
        <v>0.10929870605468039</v>
      </c>
      <c r="O29" s="5">
        <f t="shared" si="17"/>
        <v>-0.13067054748534801</v>
      </c>
      <c r="P29" s="5" t="str">
        <f t="shared" si="18"/>
        <v>não</v>
      </c>
      <c r="Q29" s="5">
        <f t="shared" si="19"/>
        <v>4.6430835723876918</v>
      </c>
      <c r="R29" s="3">
        <f t="shared" si="20"/>
        <v>0.15695992626797972</v>
      </c>
      <c r="V29" t="s">
        <v>12</v>
      </c>
      <c r="W29" s="5">
        <f>AVERAGE($K:$K)</f>
        <v>-0.11456271461818571</v>
      </c>
      <c r="X29">
        <f>_xlfn.STDEV.S($K:$K)</f>
        <v>3.9027567387907545</v>
      </c>
      <c r="Z29" s="5">
        <f>W29-X29</f>
        <v>-4.0173194534089403</v>
      </c>
      <c r="AA29" s="5">
        <f>W29+X29</f>
        <v>3.7881940241725687</v>
      </c>
    </row>
    <row r="30" spans="1:27">
      <c r="A30" s="2">
        <v>45338</v>
      </c>
      <c r="B30" s="12">
        <f t="shared" si="21"/>
        <v>6</v>
      </c>
      <c r="C30" s="2">
        <f t="shared" si="6"/>
        <v>45338</v>
      </c>
      <c r="D30" s="2">
        <f t="shared" si="22"/>
        <v>45366</v>
      </c>
      <c r="E30" s="2">
        <v>45366</v>
      </c>
      <c r="F30">
        <v>34.610569000244141</v>
      </c>
      <c r="G30">
        <f>VLOOKUP(A30,[1]Sheet1!$A:$E,5,0)</f>
        <v>34.865455627441413</v>
      </c>
      <c r="H30">
        <f t="shared" si="12"/>
        <v>-0.25488662719727273</v>
      </c>
      <c r="I30">
        <f t="shared" si="13"/>
        <v>-5.2024555206298935</v>
      </c>
      <c r="J30" s="5" t="str">
        <f t="shared" si="14"/>
        <v>sim</v>
      </c>
      <c r="K30">
        <f t="shared" si="15"/>
        <v>4.9475688934326207</v>
      </c>
      <c r="M30">
        <f>VLOOKUP(E30,[1]Sheet1!$A:$E,5,0)</f>
        <v>29.66300010681152</v>
      </c>
      <c r="N30" s="5">
        <f t="shared" si="16"/>
        <v>0.3861541748046875</v>
      </c>
      <c r="O30" s="5">
        <f t="shared" si="17"/>
        <v>8.166885375975852E-2</v>
      </c>
      <c r="P30" s="5" t="str">
        <f t="shared" si="18"/>
        <v>sim</v>
      </c>
      <c r="Q30" s="5">
        <f t="shared" si="19"/>
        <v>4.9475688934326207</v>
      </c>
      <c r="R30" s="3">
        <f t="shared" si="20"/>
        <v>0.16679259938702251</v>
      </c>
      <c r="V30" t="s">
        <v>13</v>
      </c>
      <c r="W30" s="5">
        <f>AVERAGEIF($J:$J,"sim",$K:$K)</f>
        <v>-1.1902264956770277</v>
      </c>
    </row>
    <row r="31" spans="1:27">
      <c r="A31" s="2">
        <v>45341</v>
      </c>
      <c r="B31" s="12">
        <f t="shared" si="21"/>
        <v>2</v>
      </c>
      <c r="C31" s="2">
        <f t="shared" si="6"/>
        <v>45341</v>
      </c>
      <c r="D31" s="2">
        <f t="shared" si="22"/>
        <v>45369</v>
      </c>
      <c r="E31" s="2">
        <v>45369</v>
      </c>
      <c r="F31">
        <v>34.906093597412109</v>
      </c>
      <c r="G31">
        <f>VLOOKUP(A31,[1]Sheet1!$A:$E,5,0)</f>
        <v>35.036968231201172</v>
      </c>
      <c r="H31">
        <f t="shared" si="12"/>
        <v>-0.1308746337890625</v>
      </c>
      <c r="I31">
        <f t="shared" si="13"/>
        <v>-5.3576335906982422</v>
      </c>
      <c r="J31" s="5" t="str">
        <f t="shared" si="14"/>
        <v>sim</v>
      </c>
      <c r="K31">
        <f t="shared" si="15"/>
        <v>5.2267589569091797</v>
      </c>
      <c r="M31">
        <f>VLOOKUP(E31,[1]Sheet1!$A:$E,5,0)</f>
        <v>29.67933464050293</v>
      </c>
      <c r="N31" s="5">
        <f t="shared" si="16"/>
        <v>0.29552459716796875</v>
      </c>
      <c r="O31" s="5">
        <f t="shared" si="17"/>
        <v>1.6334533691409803E-2</v>
      </c>
      <c r="P31" s="5" t="str">
        <f t="shared" si="18"/>
        <v>sim</v>
      </c>
      <c r="Q31" s="5">
        <f t="shared" si="19"/>
        <v>5.2267589569091797</v>
      </c>
      <c r="R31" s="3">
        <f t="shared" si="20"/>
        <v>0.17610768638244001</v>
      </c>
      <c r="V31" t="s">
        <v>14</v>
      </c>
      <c r="W31" s="5">
        <f>AVERAGEIF($J:$J,"não",$K:$K)</f>
        <v>1.7203931471880738</v>
      </c>
    </row>
    <row r="32" spans="1:27">
      <c r="A32" s="2">
        <v>45342</v>
      </c>
      <c r="B32" s="12">
        <f t="shared" si="21"/>
        <v>3</v>
      </c>
      <c r="C32" s="2">
        <f t="shared" si="6"/>
        <v>45342</v>
      </c>
      <c r="D32" s="2">
        <f t="shared" si="22"/>
        <v>45370</v>
      </c>
      <c r="E32" s="2">
        <v>45370</v>
      </c>
      <c r="F32">
        <v>34.765205383300781</v>
      </c>
      <c r="G32">
        <f>VLOOKUP(A32,[1]Sheet1!$A:$E,5,0)</f>
        <v>34.669448852539062</v>
      </c>
      <c r="H32">
        <f t="shared" si="12"/>
        <v>9.575653076171875E-2</v>
      </c>
      <c r="I32">
        <f t="shared" si="13"/>
        <v>-5.2106285095214808</v>
      </c>
      <c r="J32" s="5" t="str">
        <f t="shared" si="14"/>
        <v>não</v>
      </c>
      <c r="K32">
        <f t="shared" si="15"/>
        <v>5.3063850402831996</v>
      </c>
      <c r="M32">
        <f>VLOOKUP(E32,[1]Sheet1!$A:$E,5,0)</f>
        <v>29.458820343017582</v>
      </c>
      <c r="N32" s="5">
        <f t="shared" si="16"/>
        <v>-0.14088821411132813</v>
      </c>
      <c r="O32" s="5">
        <f t="shared" si="17"/>
        <v>-0.22051429748534801</v>
      </c>
      <c r="P32" s="5" t="str">
        <f t="shared" si="18"/>
        <v>sim</v>
      </c>
      <c r="Q32" s="5">
        <f t="shared" si="19"/>
        <v>5.3063850402831996</v>
      </c>
      <c r="R32" s="3">
        <f t="shared" si="20"/>
        <v>0.18012890463690723</v>
      </c>
    </row>
    <row r="33" spans="1:18">
      <c r="A33" s="2">
        <v>45343</v>
      </c>
      <c r="B33" s="12">
        <f t="shared" si="21"/>
        <v>4</v>
      </c>
      <c r="C33" s="2">
        <f t="shared" si="6"/>
        <v>45343</v>
      </c>
      <c r="D33" s="2">
        <f t="shared" si="22"/>
        <v>45371</v>
      </c>
      <c r="E33" s="2">
        <v>45371</v>
      </c>
      <c r="F33">
        <v>34.743633270263672</v>
      </c>
      <c r="G33">
        <f>VLOOKUP(A33,[1]Sheet1!$A:$E,5,0)</f>
        <v>34.718448638916023</v>
      </c>
      <c r="H33">
        <f t="shared" si="12"/>
        <v>2.5184631347649145E-2</v>
      </c>
      <c r="I33">
        <f t="shared" si="13"/>
        <v>-4.7450981140136825</v>
      </c>
      <c r="J33" s="5" t="str">
        <f t="shared" si="14"/>
        <v>não</v>
      </c>
      <c r="K33">
        <f t="shared" si="15"/>
        <v>4.7702827453613317</v>
      </c>
      <c r="M33">
        <f>VLOOKUP(E33,[1]Sheet1!$A:$E,5,0)</f>
        <v>29.97335052490234</v>
      </c>
      <c r="N33" s="5">
        <f t="shared" si="16"/>
        <v>-2.1572113037109375E-2</v>
      </c>
      <c r="O33" s="5">
        <f t="shared" si="17"/>
        <v>0.51453018188475852</v>
      </c>
      <c r="P33" s="5" t="str">
        <f t="shared" si="18"/>
        <v>não</v>
      </c>
      <c r="Q33" s="5">
        <f t="shared" si="19"/>
        <v>4.7702827453613317</v>
      </c>
      <c r="R33" s="3">
        <f t="shared" si="20"/>
        <v>0.1591508010223317</v>
      </c>
    </row>
    <row r="34" spans="1:18">
      <c r="A34" s="2">
        <v>45344</v>
      </c>
      <c r="B34" s="12">
        <f t="shared" si="21"/>
        <v>5</v>
      </c>
      <c r="C34" s="2">
        <f t="shared" si="6"/>
        <v>45344</v>
      </c>
      <c r="D34" s="2">
        <f t="shared" si="22"/>
        <v>45372</v>
      </c>
      <c r="E34" s="2">
        <v>45372</v>
      </c>
      <c r="F34">
        <v>34.648242950439453</v>
      </c>
      <c r="G34">
        <f>VLOOKUP(A34,[1]Sheet1!$A:$E,5,0)</f>
        <v>34.457103729248047</v>
      </c>
      <c r="H34">
        <f t="shared" si="12"/>
        <v>0.19113922119140625</v>
      </c>
      <c r="I34">
        <f t="shared" si="13"/>
        <v>-5.3004684448242152</v>
      </c>
      <c r="J34" s="5" t="str">
        <f t="shared" si="14"/>
        <v>não</v>
      </c>
      <c r="K34">
        <f t="shared" si="15"/>
        <v>5.4916076660156214</v>
      </c>
      <c r="M34">
        <f>VLOOKUP(E34,[1]Sheet1!$A:$E,5,0)</f>
        <v>29.156635284423832</v>
      </c>
      <c r="N34" s="5">
        <f t="shared" si="16"/>
        <v>-9.539031982421875E-2</v>
      </c>
      <c r="O34" s="5">
        <f t="shared" si="17"/>
        <v>-0.81671524047850852</v>
      </c>
      <c r="P34" s="5" t="str">
        <f t="shared" si="18"/>
        <v>sim</v>
      </c>
      <c r="Q34" s="5">
        <f t="shared" si="19"/>
        <v>5.4916076660156214</v>
      </c>
      <c r="R34" s="3">
        <f t="shared" si="20"/>
        <v>0.18834847068068128</v>
      </c>
    </row>
    <row r="35" spans="1:18">
      <c r="A35" s="2">
        <v>45345</v>
      </c>
      <c r="B35" s="12">
        <f t="shared" si="21"/>
        <v>6</v>
      </c>
      <c r="C35" s="2">
        <f t="shared" si="6"/>
        <v>45345</v>
      </c>
      <c r="D35" s="2">
        <f t="shared" si="22"/>
        <v>45373</v>
      </c>
      <c r="E35" s="2">
        <v>45373</v>
      </c>
      <c r="F35">
        <v>34.4854736328125</v>
      </c>
      <c r="G35">
        <f>VLOOKUP(A35,[1]Sheet1!$A:$E,5,0)</f>
        <v>34.220256805419922</v>
      </c>
      <c r="H35">
        <f t="shared" si="12"/>
        <v>0.26521682739257813</v>
      </c>
      <c r="I35">
        <f t="shared" si="13"/>
        <v>-4.7777709960937536</v>
      </c>
      <c r="J35" s="5" t="str">
        <f t="shared" si="14"/>
        <v>não</v>
      </c>
      <c r="K35">
        <f t="shared" si="15"/>
        <v>5.0429878234863317</v>
      </c>
      <c r="M35">
        <f>VLOOKUP(E35,[1]Sheet1!$A:$E,5,0)</f>
        <v>29.442485809326168</v>
      </c>
      <c r="N35" s="5">
        <f t="shared" si="16"/>
        <v>-0.16276931762695313</v>
      </c>
      <c r="O35" s="5">
        <f t="shared" si="17"/>
        <v>0.28585052490233664</v>
      </c>
      <c r="P35" s="5" t="str">
        <f t="shared" si="18"/>
        <v>não</v>
      </c>
      <c r="Q35" s="5">
        <f t="shared" si="19"/>
        <v>5.0429878234863317</v>
      </c>
      <c r="R35" s="3">
        <f t="shared" si="20"/>
        <v>0.17128267824073884</v>
      </c>
    </row>
    <row r="36" spans="1:18">
      <c r="A36" s="2">
        <v>45348</v>
      </c>
      <c r="B36" s="12">
        <f t="shared" si="21"/>
        <v>2</v>
      </c>
      <c r="C36" s="2">
        <f t="shared" si="6"/>
        <v>45348</v>
      </c>
      <c r="D36" s="2">
        <f t="shared" si="22"/>
        <v>45376</v>
      </c>
      <c r="E36" s="2">
        <v>45376</v>
      </c>
      <c r="F36">
        <v>34.625984191894531</v>
      </c>
      <c r="G36">
        <f>VLOOKUP(A36,[1]Sheet1!$A:$E,5,0)</f>
        <v>34.865455627441413</v>
      </c>
      <c r="H36">
        <f t="shared" si="12"/>
        <v>-0.23947143554688211</v>
      </c>
      <c r="I36">
        <f t="shared" si="13"/>
        <v>-4.9737758636474645</v>
      </c>
      <c r="J36" s="5" t="str">
        <f t="shared" si="14"/>
        <v>sim</v>
      </c>
      <c r="K36">
        <f t="shared" si="15"/>
        <v>4.7343044281005824</v>
      </c>
      <c r="M36">
        <f>VLOOKUP(E36,[1]Sheet1!$A:$E,5,0)</f>
        <v>29.891679763793949</v>
      </c>
      <c r="N36" s="5">
        <f t="shared" si="16"/>
        <v>0.14051055908203125</v>
      </c>
      <c r="O36" s="5">
        <f t="shared" si="17"/>
        <v>0.44919395446778054</v>
      </c>
      <c r="P36" s="5" t="str">
        <f t="shared" si="18"/>
        <v>sim</v>
      </c>
      <c r="Q36" s="5">
        <f t="shared" si="19"/>
        <v>4.7343044281005824</v>
      </c>
      <c r="R36" s="3">
        <f t="shared" si="20"/>
        <v>0.15838201350714898</v>
      </c>
    </row>
    <row r="37" spans="1:18">
      <c r="A37" s="2">
        <v>45349</v>
      </c>
      <c r="B37" s="12">
        <f t="shared" si="21"/>
        <v>3</v>
      </c>
      <c r="C37" s="2">
        <f t="shared" si="6"/>
        <v>45349</v>
      </c>
      <c r="D37" s="2">
        <f t="shared" si="22"/>
        <v>45377</v>
      </c>
      <c r="E37" s="2">
        <v>45377</v>
      </c>
      <c r="F37">
        <v>34.772476196289063</v>
      </c>
      <c r="G37">
        <f>VLOOKUP(A37,[1]Sheet1!$A:$E,5,0)</f>
        <v>34.816455841064453</v>
      </c>
      <c r="H37">
        <f t="shared" si="12"/>
        <v>-4.3979644775390625E-2</v>
      </c>
      <c r="I37">
        <f t="shared" si="13"/>
        <v>-5.2024612426757848</v>
      </c>
      <c r="J37" s="5" t="str">
        <f t="shared" si="14"/>
        <v>sim</v>
      </c>
      <c r="K37">
        <f t="shared" si="15"/>
        <v>5.1584815979003942</v>
      </c>
      <c r="M37">
        <f>VLOOKUP(E37,[1]Sheet1!$A:$E,5,0)</f>
        <v>29.613994598388668</v>
      </c>
      <c r="N37" s="5">
        <f t="shared" si="16"/>
        <v>0.14649200439453125</v>
      </c>
      <c r="O37" s="5">
        <f t="shared" si="17"/>
        <v>-0.27768516540528054</v>
      </c>
      <c r="P37" s="5" t="str">
        <f t="shared" si="18"/>
        <v>não</v>
      </c>
      <c r="Q37" s="5">
        <f t="shared" si="19"/>
        <v>5.1584815979003942</v>
      </c>
      <c r="R37" s="3">
        <f t="shared" si="20"/>
        <v>0.17419067126395271</v>
      </c>
    </row>
    <row r="38" spans="1:18">
      <c r="A38" s="2">
        <v>45350</v>
      </c>
      <c r="B38" s="12">
        <f t="shared" si="21"/>
        <v>4</v>
      </c>
      <c r="C38" s="2">
        <f t="shared" si="6"/>
        <v>45350</v>
      </c>
      <c r="D38" s="2">
        <f t="shared" si="22"/>
        <v>45378</v>
      </c>
      <c r="E38" s="2">
        <v>45378</v>
      </c>
      <c r="F38">
        <v>34.022834777832031</v>
      </c>
      <c r="G38">
        <f>VLOOKUP(A38,[1]Sheet1!$A:$E,5,0)</f>
        <v>33.019687652587891</v>
      </c>
      <c r="H38">
        <f t="shared" si="12"/>
        <v>1.0031471252441406</v>
      </c>
      <c r="I38">
        <f t="shared" si="13"/>
        <v>-3.1688442230224609</v>
      </c>
      <c r="J38" s="5" t="str">
        <f t="shared" si="14"/>
        <v>não</v>
      </c>
      <c r="K38">
        <f t="shared" si="15"/>
        <v>4.1719913482666016</v>
      </c>
      <c r="M38">
        <f>VLOOKUP(E38,[1]Sheet1!$A:$E,5,0)</f>
        <v>29.85084342956543</v>
      </c>
      <c r="N38" s="5">
        <f t="shared" si="16"/>
        <v>-0.74964141845703125</v>
      </c>
      <c r="O38" s="5">
        <f t="shared" si="17"/>
        <v>0.23684883117676137</v>
      </c>
      <c r="P38" s="5" t="str">
        <f t="shared" si="18"/>
        <v>não</v>
      </c>
      <c r="Q38" s="5">
        <f t="shared" si="19"/>
        <v>4.1719913482666016</v>
      </c>
      <c r="R38" s="3">
        <f t="shared" si="20"/>
        <v>0.13976125525935723</v>
      </c>
    </row>
    <row r="39" spans="1:18">
      <c r="A39" s="2">
        <v>45351</v>
      </c>
      <c r="B39" s="12">
        <f t="shared" si="21"/>
        <v>5</v>
      </c>
      <c r="C39" s="2">
        <f t="shared" si="6"/>
        <v>45351</v>
      </c>
      <c r="D39" s="2">
        <f t="shared" si="22"/>
        <v>45379</v>
      </c>
      <c r="E39" s="2">
        <v>45379</v>
      </c>
      <c r="F39">
        <v>33.513530731201172</v>
      </c>
      <c r="G39">
        <f>VLOOKUP(A39,[1]Sheet1!$A:$E,5,0)</f>
        <v>32.782840728759773</v>
      </c>
      <c r="H39">
        <f t="shared" si="12"/>
        <v>0.73069000244139914</v>
      </c>
      <c r="I39">
        <f t="shared" si="13"/>
        <v>-2.270458221435554</v>
      </c>
      <c r="J39" s="5" t="str">
        <f t="shared" si="14"/>
        <v>não</v>
      </c>
      <c r="K39">
        <f t="shared" si="15"/>
        <v>3.0011482238769531</v>
      </c>
      <c r="M39">
        <f>VLOOKUP(E39,[1]Sheet1!$A:$E,5,0)</f>
        <v>30.512382507324219</v>
      </c>
      <c r="N39" s="5">
        <f t="shared" si="16"/>
        <v>-0.50930404663085938</v>
      </c>
      <c r="O39" s="5">
        <f t="shared" si="17"/>
        <v>0.66153907775878906</v>
      </c>
      <c r="P39" s="5" t="str">
        <f t="shared" si="18"/>
        <v>não</v>
      </c>
      <c r="Q39" s="5">
        <f t="shared" si="19"/>
        <v>3.0011482238769531</v>
      </c>
      <c r="R39" s="3">
        <f t="shared" si="20"/>
        <v>9.8358370512579674E-2</v>
      </c>
    </row>
    <row r="40" spans="1:18">
      <c r="A40" s="2">
        <v>45356</v>
      </c>
      <c r="B40" s="12">
        <f t="shared" si="21"/>
        <v>3</v>
      </c>
      <c r="C40" s="2">
        <f t="shared" si="6"/>
        <v>45356</v>
      </c>
      <c r="D40" s="2">
        <f t="shared" si="22"/>
        <v>45384</v>
      </c>
      <c r="E40" s="2">
        <v>45384</v>
      </c>
      <c r="F40">
        <v>33.465641021728523</v>
      </c>
      <c r="G40">
        <f>VLOOKUP(A40,[1]Sheet1!$A:$E,5,0)</f>
        <v>32.635833740234382</v>
      </c>
      <c r="H40">
        <f t="shared" si="12"/>
        <v>0.82980728149414063</v>
      </c>
      <c r="I40">
        <f t="shared" si="13"/>
        <v>-1.0943908691406321</v>
      </c>
      <c r="J40" s="5" t="str">
        <f t="shared" si="14"/>
        <v>não</v>
      </c>
      <c r="K40">
        <f t="shared" si="15"/>
        <v>1.9241981506347727</v>
      </c>
      <c r="M40">
        <f>VLOOKUP(E40,[1]Sheet1!$A:$E,5,0)</f>
        <v>31.54144287109375</v>
      </c>
      <c r="N40" s="5">
        <f t="shared" si="16"/>
        <v>-4.7889709472649145E-2</v>
      </c>
      <c r="O40" s="5">
        <f t="shared" si="17"/>
        <v>1.0290603637695312</v>
      </c>
      <c r="P40" s="5" t="str">
        <f t="shared" si="18"/>
        <v>não</v>
      </c>
      <c r="Q40" s="5">
        <f t="shared" si="19"/>
        <v>1.9241981506347727</v>
      </c>
      <c r="R40" s="3">
        <f t="shared" si="20"/>
        <v>6.1005394030284155E-2</v>
      </c>
    </row>
    <row r="41" spans="1:18">
      <c r="A41" s="2">
        <v>45357</v>
      </c>
      <c r="B41" s="12">
        <f t="shared" si="21"/>
        <v>4</v>
      </c>
      <c r="C41" s="2">
        <f t="shared" si="6"/>
        <v>45357</v>
      </c>
      <c r="D41" s="2">
        <f t="shared" si="22"/>
        <v>45385</v>
      </c>
      <c r="E41" s="2">
        <v>45385</v>
      </c>
      <c r="F41">
        <v>33.566329956054688</v>
      </c>
      <c r="G41">
        <f>VLOOKUP(A41,[1]Sheet1!$A:$E,5,0)</f>
        <v>33.354541778564453</v>
      </c>
      <c r="H41">
        <f t="shared" si="12"/>
        <v>0.21178817749023438</v>
      </c>
      <c r="I41">
        <f t="shared" si="13"/>
        <v>-1.9764480590820348</v>
      </c>
      <c r="J41" s="5" t="str">
        <f t="shared" si="14"/>
        <v>não</v>
      </c>
      <c r="K41">
        <f t="shared" si="15"/>
        <v>2.1882362365722692</v>
      </c>
      <c r="M41">
        <f>VLOOKUP(E41,[1]Sheet1!$A:$E,5,0)</f>
        <v>31.378093719482418</v>
      </c>
      <c r="N41" s="5">
        <f t="shared" si="16"/>
        <v>0.10068893432616477</v>
      </c>
      <c r="O41" s="5">
        <f t="shared" si="17"/>
        <v>-0.16334915161133168</v>
      </c>
      <c r="P41" s="5" t="str">
        <f t="shared" si="18"/>
        <v>não</v>
      </c>
      <c r="Q41" s="5">
        <f t="shared" si="19"/>
        <v>2.1882362365722692</v>
      </c>
      <c r="R41" s="3">
        <f t="shared" si="20"/>
        <v>6.9737704786495991E-2</v>
      </c>
    </row>
    <row r="42" spans="1:18">
      <c r="A42" s="2">
        <v>45358</v>
      </c>
      <c r="B42" s="12">
        <f t="shared" si="21"/>
        <v>5</v>
      </c>
      <c r="C42" s="2">
        <f t="shared" si="6"/>
        <v>45358</v>
      </c>
      <c r="D42" s="2">
        <f t="shared" si="22"/>
        <v>45386</v>
      </c>
      <c r="E42" s="2">
        <v>45386</v>
      </c>
      <c r="F42">
        <v>33.625324249267578</v>
      </c>
      <c r="G42">
        <f>VLOOKUP(A42,[1]Sheet1!$A:$E,5,0)</f>
        <v>32.987026214599609</v>
      </c>
      <c r="H42">
        <f t="shared" si="12"/>
        <v>0.63829803466796875</v>
      </c>
      <c r="I42">
        <f t="shared" si="13"/>
        <v>-1.9682826995849609</v>
      </c>
      <c r="J42" s="5" t="str">
        <f t="shared" si="14"/>
        <v>não</v>
      </c>
      <c r="K42">
        <f t="shared" si="15"/>
        <v>2.6065807342529297</v>
      </c>
      <c r="M42">
        <f>VLOOKUP(E42,[1]Sheet1!$A:$E,5,0)</f>
        <v>31.018743515014648</v>
      </c>
      <c r="N42" s="5">
        <f t="shared" si="16"/>
        <v>5.8994293212890625E-2</v>
      </c>
      <c r="O42" s="5">
        <f t="shared" si="17"/>
        <v>-0.35935020446776988</v>
      </c>
      <c r="P42" s="5" t="str">
        <f t="shared" si="18"/>
        <v>não</v>
      </c>
      <c r="Q42" s="5">
        <f t="shared" si="19"/>
        <v>2.6065807342529297</v>
      </c>
      <c r="R42" s="3">
        <f t="shared" si="20"/>
        <v>8.4032440997850566E-2</v>
      </c>
    </row>
    <row r="43" spans="1:18">
      <c r="A43" s="2">
        <v>45359</v>
      </c>
      <c r="B43" s="12">
        <f t="shared" ref="B43:B59" si="23">WEEKDAY(E43,1)</f>
        <v>6</v>
      </c>
      <c r="C43" s="2">
        <f t="shared" si="6"/>
        <v>45359</v>
      </c>
      <c r="D43" s="2">
        <f t="shared" ref="D43:D59" si="24">IF(B43=7,E43+1,E43)</f>
        <v>45387</v>
      </c>
      <c r="E43" s="2">
        <v>45387</v>
      </c>
      <c r="F43">
        <v>30.585927963256839</v>
      </c>
      <c r="G43">
        <f>VLOOKUP(A43,[1]Sheet1!$A:$E,5,0)</f>
        <v>29.97335052490234</v>
      </c>
      <c r="H43">
        <f t="shared" si="12"/>
        <v>0.61257743835449929</v>
      </c>
      <c r="I43">
        <f t="shared" si="13"/>
        <v>1.1433982849121094</v>
      </c>
      <c r="J43" s="5" t="str">
        <f t="shared" si="14"/>
        <v>sim</v>
      </c>
      <c r="K43">
        <f t="shared" si="15"/>
        <v>-0.53082084655761008</v>
      </c>
      <c r="M43">
        <f>VLOOKUP(E43,[1]Sheet1!$A:$E,5,0)</f>
        <v>31.11674880981445</v>
      </c>
      <c r="N43" s="5">
        <f t="shared" si="16"/>
        <v>-3.0393962860107386</v>
      </c>
      <c r="O43" s="5">
        <f t="shared" si="17"/>
        <v>9.8005294799801135E-2</v>
      </c>
      <c r="P43" s="5" t="str">
        <f t="shared" si="18"/>
        <v>não</v>
      </c>
      <c r="Q43" s="5">
        <f t="shared" si="19"/>
        <v>-0.53082084655761008</v>
      </c>
      <c r="R43" s="3">
        <f t="shared" si="20"/>
        <v>-1.7059007346878929E-2</v>
      </c>
    </row>
    <row r="44" spans="1:18">
      <c r="A44" s="2">
        <v>45362</v>
      </c>
      <c r="B44" s="12">
        <f t="shared" si="23"/>
        <v>2</v>
      </c>
      <c r="C44" s="2">
        <f t="shared" si="6"/>
        <v>45362</v>
      </c>
      <c r="D44" s="2">
        <f t="shared" si="24"/>
        <v>45390</v>
      </c>
      <c r="E44" s="2">
        <v>45390</v>
      </c>
      <c r="F44">
        <v>30.9610595703125</v>
      </c>
      <c r="G44">
        <f>VLOOKUP(A44,[1]Sheet1!$A:$E,5,0)</f>
        <v>29.115802764892582</v>
      </c>
      <c r="H44">
        <f t="shared" si="12"/>
        <v>1.8452568054199183</v>
      </c>
      <c r="I44">
        <f t="shared" si="13"/>
        <v>2.4338035583496094</v>
      </c>
      <c r="J44" s="5" t="str">
        <f t="shared" si="14"/>
        <v>sim</v>
      </c>
      <c r="K44">
        <f t="shared" si="15"/>
        <v>-0.58854675292969105</v>
      </c>
      <c r="M44">
        <f>VLOOKUP(E44,[1]Sheet1!$A:$E,5,0)</f>
        <v>31.549606323242191</v>
      </c>
      <c r="N44" s="5">
        <f t="shared" si="16"/>
        <v>0.37513160705566051</v>
      </c>
      <c r="O44" s="5">
        <f t="shared" si="17"/>
        <v>0.43285751342774148</v>
      </c>
      <c r="P44" s="5" t="str">
        <f t="shared" si="18"/>
        <v>sim</v>
      </c>
      <c r="Q44" s="5">
        <f t="shared" si="19"/>
        <v>-0.58854675292969105</v>
      </c>
      <c r="R44" s="3">
        <f t="shared" si="20"/>
        <v>-1.8654646492248461E-2</v>
      </c>
    </row>
    <row r="45" spans="1:18">
      <c r="A45" s="2">
        <v>45363</v>
      </c>
      <c r="B45" s="12">
        <f t="shared" si="23"/>
        <v>3</v>
      </c>
      <c r="C45" s="2">
        <f t="shared" si="6"/>
        <v>45363</v>
      </c>
      <c r="D45" s="2">
        <f t="shared" si="24"/>
        <v>45391</v>
      </c>
      <c r="E45" s="2">
        <v>45391</v>
      </c>
      <c r="F45">
        <v>31.436618804931641</v>
      </c>
      <c r="G45">
        <f>VLOOKUP(A45,[1]Sheet1!$A:$E,5,0)</f>
        <v>30.071352005004879</v>
      </c>
      <c r="H45">
        <f t="shared" si="12"/>
        <v>1.3652667999267614</v>
      </c>
      <c r="I45">
        <f t="shared" si="13"/>
        <v>1.5599231719970703</v>
      </c>
      <c r="J45" s="5" t="str">
        <f t="shared" si="14"/>
        <v>sim</v>
      </c>
      <c r="K45">
        <f t="shared" si="15"/>
        <v>-0.19465637207030895</v>
      </c>
      <c r="M45">
        <f>VLOOKUP(E45,[1]Sheet1!$A:$E,5,0)</f>
        <v>31.63127517700195</v>
      </c>
      <c r="N45" s="5">
        <f t="shared" si="16"/>
        <v>0.47555923461914063</v>
      </c>
      <c r="O45" s="5">
        <f t="shared" si="17"/>
        <v>8.166885375975852E-2</v>
      </c>
      <c r="P45" s="5" t="str">
        <f t="shared" si="18"/>
        <v>sim</v>
      </c>
      <c r="Q45" s="5">
        <f t="shared" si="19"/>
        <v>-0.19465637207030895</v>
      </c>
      <c r="R45" s="3">
        <f t="shared" si="20"/>
        <v>-6.1539211107062286E-3</v>
      </c>
    </row>
    <row r="46" spans="1:18">
      <c r="A46" s="2">
        <v>45364</v>
      </c>
      <c r="B46" s="12">
        <f t="shared" si="23"/>
        <v>4</v>
      </c>
      <c r="C46" s="2">
        <f t="shared" si="6"/>
        <v>45364</v>
      </c>
      <c r="D46" s="2">
        <f t="shared" si="24"/>
        <v>45392</v>
      </c>
      <c r="E46" s="2">
        <v>45392</v>
      </c>
      <c r="F46">
        <v>31.65139007568359</v>
      </c>
      <c r="G46">
        <f>VLOOKUP(A46,[1]Sheet1!$A:$E,5,0)</f>
        <v>29.712001800537109</v>
      </c>
      <c r="H46">
        <f t="shared" si="12"/>
        <v>1.9393882751464808</v>
      </c>
      <c r="I46">
        <f t="shared" si="13"/>
        <v>2.6216468811035085</v>
      </c>
      <c r="J46" s="5" t="str">
        <f t="shared" si="14"/>
        <v>sim</v>
      </c>
      <c r="K46">
        <f t="shared" si="15"/>
        <v>-0.6822586059570277</v>
      </c>
      <c r="M46">
        <f>VLOOKUP(E46,[1]Sheet1!$A:$E,5,0)</f>
        <v>32.333648681640618</v>
      </c>
      <c r="N46" s="5">
        <f t="shared" si="16"/>
        <v>0.21477127075194957</v>
      </c>
      <c r="O46" s="5">
        <f t="shared" si="17"/>
        <v>0.70237350463866832</v>
      </c>
      <c r="P46" s="5" t="str">
        <f t="shared" si="18"/>
        <v>sim</v>
      </c>
      <c r="Q46" s="5">
        <f t="shared" si="19"/>
        <v>-0.6822586059570277</v>
      </c>
      <c r="R46" s="3">
        <f t="shared" si="20"/>
        <v>-2.1100575832767698E-2</v>
      </c>
    </row>
    <row r="47" spans="1:18">
      <c r="A47" s="2">
        <v>45365</v>
      </c>
      <c r="B47" s="12">
        <f t="shared" si="23"/>
        <v>5</v>
      </c>
      <c r="C47" s="2">
        <f t="shared" si="6"/>
        <v>45365</v>
      </c>
      <c r="D47" s="2">
        <f t="shared" si="24"/>
        <v>45393</v>
      </c>
      <c r="E47" s="2">
        <v>45393</v>
      </c>
      <c r="F47">
        <v>31.539497375488281</v>
      </c>
      <c r="G47">
        <f>VLOOKUP(A47,[1]Sheet1!$A:$E,5,0)</f>
        <v>29.581331253051761</v>
      </c>
      <c r="H47">
        <f t="shared" si="12"/>
        <v>1.9581661224365199</v>
      </c>
      <c r="I47">
        <f t="shared" si="13"/>
        <v>2.5154705047607386</v>
      </c>
      <c r="J47" s="5" t="str">
        <f t="shared" si="14"/>
        <v>sim</v>
      </c>
      <c r="K47">
        <f t="shared" si="15"/>
        <v>-0.55730438232421875</v>
      </c>
      <c r="M47">
        <f>VLOOKUP(E47,[1]Sheet1!$A:$E,5,0)</f>
        <v>32.0968017578125</v>
      </c>
      <c r="N47" s="5">
        <f t="shared" si="16"/>
        <v>-0.11189270019530895</v>
      </c>
      <c r="O47" s="5">
        <f t="shared" si="17"/>
        <v>-0.23684692382811789</v>
      </c>
      <c r="P47" s="5" t="str">
        <f t="shared" si="18"/>
        <v>sim</v>
      </c>
      <c r="Q47" s="5">
        <f t="shared" si="19"/>
        <v>-0.55730438232421875</v>
      </c>
      <c r="R47" s="3">
        <f t="shared" si="20"/>
        <v>-1.7363237201306725E-2</v>
      </c>
    </row>
    <row r="48" spans="1:18">
      <c r="A48" s="2">
        <v>45366</v>
      </c>
      <c r="B48" s="12">
        <f t="shared" si="23"/>
        <v>6</v>
      </c>
      <c r="C48" s="2">
        <f t="shared" si="6"/>
        <v>45366</v>
      </c>
      <c r="D48" s="2">
        <f t="shared" si="24"/>
        <v>45394</v>
      </c>
      <c r="E48" s="2">
        <v>45394</v>
      </c>
      <c r="F48">
        <v>31.288715362548832</v>
      </c>
      <c r="G48">
        <f>VLOOKUP(A48,[1]Sheet1!$A:$E,5,0)</f>
        <v>29.66300010681152</v>
      </c>
      <c r="H48">
        <f t="shared" si="12"/>
        <v>1.6257152557373118</v>
      </c>
      <c r="I48">
        <f t="shared" si="13"/>
        <v>2.1397857666015696</v>
      </c>
      <c r="J48" s="5" t="str">
        <f t="shared" si="14"/>
        <v>sim</v>
      </c>
      <c r="K48">
        <f t="shared" si="15"/>
        <v>-0.51407051086425781</v>
      </c>
      <c r="M48">
        <f>VLOOKUP(E48,[1]Sheet1!$A:$E,5,0)</f>
        <v>31.802785873413089</v>
      </c>
      <c r="N48" s="5">
        <f t="shared" si="16"/>
        <v>-0.25078201293944957</v>
      </c>
      <c r="O48" s="5">
        <f t="shared" si="17"/>
        <v>-0.29401588439941051</v>
      </c>
      <c r="P48" s="5" t="str">
        <f t="shared" si="18"/>
        <v>sim</v>
      </c>
      <c r="Q48" s="5">
        <f t="shared" si="19"/>
        <v>-0.51407051086425781</v>
      </c>
      <c r="R48" s="3">
        <f t="shared" si="20"/>
        <v>-1.6164323242323753E-2</v>
      </c>
    </row>
    <row r="49" spans="1:20">
      <c r="A49" s="2">
        <v>45369</v>
      </c>
      <c r="B49" s="12">
        <f t="shared" si="23"/>
        <v>2</v>
      </c>
      <c r="C49" s="2">
        <f t="shared" si="6"/>
        <v>45369</v>
      </c>
      <c r="D49" s="2">
        <f t="shared" si="24"/>
        <v>45397</v>
      </c>
      <c r="E49" s="2">
        <v>45397</v>
      </c>
      <c r="F49">
        <v>31.398515701293949</v>
      </c>
      <c r="G49">
        <f>VLOOKUP(A49,[1]Sheet1!$A:$E,5,0)</f>
        <v>29.67933464050293</v>
      </c>
      <c r="H49">
        <f t="shared" si="12"/>
        <v>1.7191810607910192</v>
      </c>
      <c r="I49">
        <f t="shared" si="13"/>
        <v>2.4256381988525391</v>
      </c>
      <c r="J49" s="5" t="str">
        <f t="shared" si="14"/>
        <v>sim</v>
      </c>
      <c r="K49">
        <f t="shared" si="15"/>
        <v>-0.70645713806151988</v>
      </c>
      <c r="M49">
        <f>VLOOKUP(E49,[1]Sheet1!$A:$E,5,0)</f>
        <v>32.104972839355469</v>
      </c>
      <c r="N49" s="5">
        <f t="shared" si="16"/>
        <v>0.10980033874511719</v>
      </c>
      <c r="O49" s="5">
        <f t="shared" si="17"/>
        <v>0.30218696594237926</v>
      </c>
      <c r="P49" s="5" t="str">
        <f t="shared" si="18"/>
        <v>sim</v>
      </c>
      <c r="Q49" s="5">
        <f t="shared" si="19"/>
        <v>-0.70645713806151988</v>
      </c>
      <c r="R49" s="3">
        <f t="shared" si="20"/>
        <v>-2.2004601642133137E-2</v>
      </c>
    </row>
    <row r="50" spans="1:20">
      <c r="A50" s="2">
        <v>45370</v>
      </c>
      <c r="B50" s="12">
        <f t="shared" si="23"/>
        <v>3</v>
      </c>
      <c r="C50" s="2">
        <f t="shared" si="6"/>
        <v>45370</v>
      </c>
      <c r="D50" s="2">
        <f t="shared" si="24"/>
        <v>45398</v>
      </c>
      <c r="E50" s="2">
        <v>45398</v>
      </c>
      <c r="F50">
        <v>31.314350128173832</v>
      </c>
      <c r="G50">
        <f>VLOOKUP(A50,[1]Sheet1!$A:$E,5,0)</f>
        <v>29.458820343017582</v>
      </c>
      <c r="H50">
        <f t="shared" si="12"/>
        <v>1.85552978515625</v>
      </c>
      <c r="I50">
        <f t="shared" si="13"/>
        <v>2.7931594848632777</v>
      </c>
      <c r="J50" s="5" t="str">
        <f t="shared" si="14"/>
        <v>sim</v>
      </c>
      <c r="K50">
        <f t="shared" si="15"/>
        <v>-0.9376296997070277</v>
      </c>
      <c r="M50">
        <f>VLOOKUP(E50,[1]Sheet1!$A:$E,5,0)</f>
        <v>32.251979827880859</v>
      </c>
      <c r="N50" s="5">
        <f t="shared" si="16"/>
        <v>-8.4165573120117188E-2</v>
      </c>
      <c r="O50" s="5">
        <f t="shared" si="17"/>
        <v>0.14700698852539063</v>
      </c>
      <c r="P50" s="5" t="str">
        <f t="shared" si="18"/>
        <v>não</v>
      </c>
      <c r="Q50" s="5">
        <f t="shared" si="19"/>
        <v>-0.9376296997070277</v>
      </c>
      <c r="R50" s="3">
        <f t="shared" si="20"/>
        <v>-2.9072004407508456E-2</v>
      </c>
    </row>
    <row r="51" spans="1:20">
      <c r="A51" s="2">
        <v>45371</v>
      </c>
      <c r="B51" s="12">
        <f t="shared" si="23"/>
        <v>4</v>
      </c>
      <c r="C51" s="2">
        <f t="shared" si="6"/>
        <v>45371</v>
      </c>
      <c r="D51" s="2">
        <f t="shared" si="24"/>
        <v>45399</v>
      </c>
      <c r="E51" s="2">
        <v>45399</v>
      </c>
      <c r="F51">
        <v>31.42177581787109</v>
      </c>
      <c r="G51">
        <f>VLOOKUP(A51,[1]Sheet1!$A:$E,5,0)</f>
        <v>29.97335052490234</v>
      </c>
      <c r="H51">
        <f t="shared" si="12"/>
        <v>1.44842529296875</v>
      </c>
      <c r="I51">
        <f t="shared" si="13"/>
        <v>2.5154724121093786</v>
      </c>
      <c r="J51" s="5" t="str">
        <f t="shared" si="14"/>
        <v>sim</v>
      </c>
      <c r="K51">
        <f t="shared" si="15"/>
        <v>-1.0670471191406286</v>
      </c>
      <c r="M51">
        <f>VLOOKUP(E51,[1]Sheet1!$A:$E,5,0)</f>
        <v>32.488822937011719</v>
      </c>
      <c r="N51" s="5">
        <f t="shared" si="16"/>
        <v>0.10742568969725852</v>
      </c>
      <c r="O51" s="5">
        <f t="shared" si="17"/>
        <v>0.23684310913085938</v>
      </c>
      <c r="P51" s="5" t="str">
        <f t="shared" si="18"/>
        <v>sim</v>
      </c>
      <c r="Q51" s="5">
        <f t="shared" si="19"/>
        <v>-1.0670471191406286</v>
      </c>
      <c r="R51" s="3">
        <f t="shared" si="20"/>
        <v>-3.2843514251328365E-2</v>
      </c>
    </row>
    <row r="52" spans="1:20">
      <c r="A52" s="2">
        <v>45372</v>
      </c>
      <c r="B52" s="12">
        <f t="shared" si="23"/>
        <v>5</v>
      </c>
      <c r="C52" s="2">
        <f t="shared" si="6"/>
        <v>45372</v>
      </c>
      <c r="D52" s="2">
        <f t="shared" si="24"/>
        <v>45400</v>
      </c>
      <c r="E52" s="2">
        <v>45400</v>
      </c>
      <c r="F52">
        <v>31.923763275146481</v>
      </c>
      <c r="G52">
        <f>VLOOKUP(A52,[1]Sheet1!$A:$E,5,0)</f>
        <v>29.156635284423832</v>
      </c>
      <c r="H52">
        <f t="shared" si="12"/>
        <v>2.7671279907226491</v>
      </c>
      <c r="I52">
        <f t="shared" si="13"/>
        <v>3.3893585205078089</v>
      </c>
      <c r="J52" s="5" t="str">
        <f t="shared" si="14"/>
        <v>sim</v>
      </c>
      <c r="K52">
        <f t="shared" si="15"/>
        <v>-0.6222305297851598</v>
      </c>
      <c r="M52">
        <f>VLOOKUP(E52,[1]Sheet1!$A:$E,5,0)</f>
        <v>32.545993804931641</v>
      </c>
      <c r="N52" s="5">
        <f t="shared" si="16"/>
        <v>0.50198745727539063</v>
      </c>
      <c r="O52" s="5">
        <f t="shared" si="17"/>
        <v>5.7170867919921875E-2</v>
      </c>
      <c r="P52" s="5" t="str">
        <f t="shared" si="18"/>
        <v>sim</v>
      </c>
      <c r="Q52" s="5">
        <f t="shared" si="19"/>
        <v>-0.6222305297851598</v>
      </c>
      <c r="R52" s="3">
        <f t="shared" si="20"/>
        <v>-1.9118498378466353E-2</v>
      </c>
    </row>
    <row r="53" spans="1:20">
      <c r="A53" s="2">
        <v>45373</v>
      </c>
      <c r="B53" s="12">
        <f t="shared" si="23"/>
        <v>6</v>
      </c>
      <c r="C53" s="2">
        <f t="shared" si="6"/>
        <v>45373</v>
      </c>
      <c r="D53" s="2">
        <f t="shared" si="24"/>
        <v>45401</v>
      </c>
      <c r="E53" s="2">
        <v>45401</v>
      </c>
      <c r="F53">
        <v>31.700151443481449</v>
      </c>
      <c r="G53">
        <f>VLOOKUP(A53,[1]Sheet1!$A:$E,5,0)</f>
        <v>29.442485809326168</v>
      </c>
      <c r="H53">
        <f t="shared" si="12"/>
        <v>2.2576656341552805</v>
      </c>
      <c r="I53">
        <f t="shared" si="13"/>
        <v>3.658870697021495</v>
      </c>
      <c r="J53" s="5" t="str">
        <f t="shared" si="14"/>
        <v>sim</v>
      </c>
      <c r="K53">
        <f t="shared" si="15"/>
        <v>-1.4012050628662145</v>
      </c>
      <c r="M53">
        <f>VLOOKUP(E53,[1]Sheet1!$A:$E,5,0)</f>
        <v>33.101356506347663</v>
      </c>
      <c r="N53" s="5">
        <f t="shared" si="16"/>
        <v>-0.22361183166503196</v>
      </c>
      <c r="O53" s="5">
        <f t="shared" si="17"/>
        <v>0.55536270141602273</v>
      </c>
      <c r="P53" s="5" t="str">
        <f t="shared" si="18"/>
        <v>não</v>
      </c>
      <c r="Q53" s="5">
        <f t="shared" si="19"/>
        <v>-1.4012050628662145</v>
      </c>
      <c r="R53" s="3">
        <f t="shared" si="20"/>
        <v>-4.2330744439355916E-2</v>
      </c>
    </row>
    <row r="54" spans="1:20">
      <c r="A54" s="2">
        <v>45376</v>
      </c>
      <c r="B54" s="12">
        <f t="shared" si="23"/>
        <v>2</v>
      </c>
      <c r="C54" s="2">
        <f t="shared" si="6"/>
        <v>45376</v>
      </c>
      <c r="D54" s="2">
        <f t="shared" si="24"/>
        <v>45404</v>
      </c>
      <c r="E54" s="2">
        <v>45404</v>
      </c>
      <c r="F54">
        <v>31.970449447631839</v>
      </c>
      <c r="G54">
        <f>VLOOKUP(A54,[1]Sheet1!$A:$E,5,0)</f>
        <v>29.891679763793949</v>
      </c>
      <c r="H54">
        <f t="shared" si="12"/>
        <v>2.0787696838378906</v>
      </c>
      <c r="I54">
        <f t="shared" si="13"/>
        <v>4.0018939971923793</v>
      </c>
      <c r="J54" s="5" t="str">
        <f t="shared" si="14"/>
        <v>sim</v>
      </c>
      <c r="K54">
        <f t="shared" si="15"/>
        <v>-1.9231243133544886</v>
      </c>
      <c r="M54">
        <f>VLOOKUP(E54,[1]Sheet1!$A:$E,5,0)</f>
        <v>33.893573760986328</v>
      </c>
      <c r="N54" s="5">
        <f t="shared" si="16"/>
        <v>0.27029800415039063</v>
      </c>
      <c r="O54" s="5">
        <f t="shared" si="17"/>
        <v>0.79221725463866477</v>
      </c>
      <c r="P54" s="5" t="str">
        <f t="shared" si="18"/>
        <v>sim</v>
      </c>
      <c r="Q54" s="5">
        <f t="shared" si="19"/>
        <v>-1.9231243133544886</v>
      </c>
      <c r="R54" s="3">
        <f t="shared" si="20"/>
        <v>-5.6740086687705027E-2</v>
      </c>
    </row>
    <row r="55" spans="1:20">
      <c r="A55" s="2">
        <v>45377</v>
      </c>
      <c r="B55" s="12">
        <f t="shared" si="23"/>
        <v>3</v>
      </c>
      <c r="C55" s="2">
        <f t="shared" si="6"/>
        <v>45377</v>
      </c>
      <c r="D55" s="2">
        <f t="shared" si="24"/>
        <v>45405</v>
      </c>
      <c r="E55" s="2">
        <v>45405</v>
      </c>
      <c r="F55">
        <v>32.034812927246087</v>
      </c>
      <c r="G55">
        <f>VLOOKUP(A55,[1]Sheet1!$A:$E,5,0)</f>
        <v>29.613994598388668</v>
      </c>
      <c r="H55">
        <f t="shared" si="12"/>
        <v>2.4208183288574183</v>
      </c>
      <c r="I55">
        <f t="shared" si="13"/>
        <v>4.2142333984375036</v>
      </c>
      <c r="J55" s="5" t="str">
        <f t="shared" si="14"/>
        <v>sim</v>
      </c>
      <c r="K55">
        <f t="shared" si="15"/>
        <v>-1.7934150695800852</v>
      </c>
      <c r="M55">
        <f>VLOOKUP(E55,[1]Sheet1!$A:$E,5,0)</f>
        <v>33.828227996826172</v>
      </c>
      <c r="N55" s="5">
        <f t="shared" si="16"/>
        <v>6.4363479614247154E-2</v>
      </c>
      <c r="O55" s="5">
        <f t="shared" si="17"/>
        <v>-6.534576416015625E-2</v>
      </c>
      <c r="P55" s="5" t="str">
        <f t="shared" si="18"/>
        <v>não</v>
      </c>
      <c r="Q55" s="5">
        <f t="shared" si="19"/>
        <v>-1.7934150695800852</v>
      </c>
      <c r="R55" s="3">
        <f t="shared" si="20"/>
        <v>-5.3015341795270676E-2</v>
      </c>
    </row>
    <row r="56" spans="1:20">
      <c r="A56" s="2">
        <v>45378</v>
      </c>
      <c r="B56" s="12">
        <f t="shared" si="23"/>
        <v>4</v>
      </c>
      <c r="C56" s="2">
        <f t="shared" si="6"/>
        <v>45378</v>
      </c>
      <c r="D56" s="2">
        <f t="shared" si="24"/>
        <v>45406</v>
      </c>
      <c r="E56" s="2">
        <v>45406</v>
      </c>
      <c r="F56">
        <v>32.013290405273437</v>
      </c>
      <c r="G56">
        <f>VLOOKUP(A56,[1]Sheet1!$A:$E,5,0)</f>
        <v>29.85084342956543</v>
      </c>
      <c r="H56">
        <f t="shared" si="12"/>
        <v>2.1624469757080078</v>
      </c>
      <c r="I56">
        <f t="shared" si="13"/>
        <v>3.822214126586907</v>
      </c>
      <c r="J56" s="5" t="str">
        <f t="shared" si="14"/>
        <v>sim</v>
      </c>
      <c r="K56">
        <f t="shared" si="15"/>
        <v>-1.6597671508788991</v>
      </c>
      <c r="M56">
        <f>VLOOKUP(E56,[1]Sheet1!$A:$E,5,0)</f>
        <v>33.673057556152337</v>
      </c>
      <c r="N56" s="5">
        <f t="shared" si="16"/>
        <v>-2.1522521972649145E-2</v>
      </c>
      <c r="O56" s="5">
        <f t="shared" si="17"/>
        <v>-0.15517044067383523</v>
      </c>
      <c r="P56" s="5" t="str">
        <f t="shared" si="18"/>
        <v>sim</v>
      </c>
      <c r="Q56" s="5">
        <f t="shared" si="19"/>
        <v>-1.6597671508788991</v>
      </c>
      <c r="R56" s="3">
        <f t="shared" si="20"/>
        <v>-4.9290657615843614E-2</v>
      </c>
    </row>
    <row r="57" spans="1:20">
      <c r="A57" s="2">
        <v>45379</v>
      </c>
      <c r="B57" s="12">
        <f t="shared" si="23"/>
        <v>5</v>
      </c>
      <c r="C57" s="2">
        <f t="shared" si="6"/>
        <v>45379</v>
      </c>
      <c r="D57" s="2">
        <f t="shared" si="24"/>
        <v>45407</v>
      </c>
      <c r="E57" s="2">
        <v>45407</v>
      </c>
      <c r="F57">
        <v>32.176868438720703</v>
      </c>
      <c r="G57">
        <f>VLOOKUP(A57,[1]Sheet1!$A:$E,5,0)</f>
        <v>30.512382507324219</v>
      </c>
      <c r="H57">
        <f t="shared" si="12"/>
        <v>1.6644859313964844</v>
      </c>
      <c r="I57">
        <f t="shared" si="13"/>
        <v>3.9692192077636719</v>
      </c>
      <c r="J57" s="5" t="str">
        <f t="shared" si="14"/>
        <v>sim</v>
      </c>
      <c r="K57">
        <f t="shared" si="15"/>
        <v>-2.3047332763671875</v>
      </c>
      <c r="M57">
        <f>VLOOKUP(E57,[1]Sheet1!$A:$E,5,0)</f>
        <v>34.481601715087891</v>
      </c>
      <c r="N57" s="5">
        <f t="shared" si="16"/>
        <v>0.16357803344726563</v>
      </c>
      <c r="O57" s="5">
        <f t="shared" si="17"/>
        <v>0.80854415893555398</v>
      </c>
      <c r="P57" s="5" t="str">
        <f t="shared" si="18"/>
        <v>sim</v>
      </c>
      <c r="Q57" s="5">
        <f t="shared" si="19"/>
        <v>-2.3047332763671875</v>
      </c>
      <c r="R57" s="3">
        <f t="shared" si="20"/>
        <v>-6.6839507497667094E-2</v>
      </c>
    </row>
    <row r="58" spans="1:20">
      <c r="A58" s="2">
        <v>45383</v>
      </c>
      <c r="B58" s="12">
        <f t="shared" si="23"/>
        <v>2</v>
      </c>
      <c r="C58" s="2">
        <f t="shared" si="6"/>
        <v>45383</v>
      </c>
      <c r="D58" s="2">
        <f t="shared" si="24"/>
        <v>45411</v>
      </c>
      <c r="E58" s="2">
        <v>45411</v>
      </c>
      <c r="F58">
        <v>32.536724090576172</v>
      </c>
      <c r="G58">
        <f>VLOOKUP(A58,[1]Sheet1!$A:$E,5,0)</f>
        <v>30.749227523803711</v>
      </c>
      <c r="H58">
        <f t="shared" si="12"/>
        <v>1.7874965667724609</v>
      </c>
      <c r="I58">
        <f t="shared" si="13"/>
        <v>4.6391506195068359</v>
      </c>
      <c r="J58" s="5" t="str">
        <f t="shared" si="14"/>
        <v>sim</v>
      </c>
      <c r="K58">
        <f t="shared" si="15"/>
        <v>-2.851654052734375</v>
      </c>
      <c r="M58">
        <f>VLOOKUP(E58,[1]Sheet1!$A:$E,5,0)</f>
        <v>35.388378143310547</v>
      </c>
      <c r="N58" s="5">
        <f t="shared" si="16"/>
        <v>0.35985565185546875</v>
      </c>
      <c r="O58" s="5">
        <f t="shared" si="17"/>
        <v>0.90677642822265625</v>
      </c>
      <c r="P58" s="5" t="str">
        <f t="shared" si="18"/>
        <v>sim</v>
      </c>
      <c r="Q58" s="5">
        <f t="shared" si="19"/>
        <v>-2.851654052734375</v>
      </c>
      <c r="R58" s="3">
        <f t="shared" si="20"/>
        <v>-8.0581654270398428E-2</v>
      </c>
    </row>
    <row r="59" spans="1:20">
      <c r="A59" s="2">
        <v>45384</v>
      </c>
      <c r="B59" s="12">
        <f t="shared" si="23"/>
        <v>3</v>
      </c>
      <c r="C59" s="2">
        <f t="shared" si="6"/>
        <v>45384</v>
      </c>
      <c r="D59" s="2">
        <f t="shared" si="24"/>
        <v>45412</v>
      </c>
      <c r="E59" s="2">
        <v>45412</v>
      </c>
      <c r="F59">
        <v>32.697624206542969</v>
      </c>
      <c r="G59">
        <f>VLOOKUP(A59,[1]Sheet1!$A:$E,5,0)</f>
        <v>31.54144287109375</v>
      </c>
      <c r="H59">
        <f t="shared" si="12"/>
        <v>1.1561813354492187</v>
      </c>
      <c r="I59">
        <f t="shared" si="13"/>
        <v>3.7377853393554687</v>
      </c>
      <c r="J59" s="5" t="str">
        <f t="shared" si="14"/>
        <v>sim</v>
      </c>
      <c r="K59">
        <f t="shared" si="15"/>
        <v>-2.58160400390625</v>
      </c>
      <c r="M59">
        <f>VLOOKUP(E59,[1]Sheet1!$A:$E,5,0)</f>
        <v>35.279228210449219</v>
      </c>
      <c r="N59" s="5">
        <f t="shared" si="16"/>
        <v>0.16090011596679688</v>
      </c>
      <c r="O59" s="5">
        <f t="shared" si="17"/>
        <v>-0.10914993286132813</v>
      </c>
      <c r="P59" s="5" t="str">
        <f t="shared" si="18"/>
        <v>não</v>
      </c>
      <c r="Q59" s="5">
        <f t="shared" si="19"/>
        <v>-2.58160400390625</v>
      </c>
      <c r="R59" s="3">
        <f t="shared" si="20"/>
        <v>-7.3176317477988806E-2</v>
      </c>
    </row>
    <row r="60" spans="1:20">
      <c r="A60" s="2">
        <v>45387</v>
      </c>
      <c r="B60" s="12">
        <f t="shared" ref="B60:B121" si="25">WEEKDAY(E60,1)</f>
        <v>6</v>
      </c>
      <c r="C60" s="2">
        <f t="shared" si="6"/>
        <v>45387</v>
      </c>
      <c r="D60" s="2">
        <f t="shared" ref="D60:D121" si="26">IF(B60=7,E60+1,E60)</f>
        <v>45415</v>
      </c>
      <c r="E60" s="2">
        <v>45415</v>
      </c>
      <c r="F60">
        <v>32.454837799072273</v>
      </c>
      <c r="G60">
        <f>VLOOKUP(A60,[1]Sheet1!$A:$E,5,0)</f>
        <v>31.11674880981445</v>
      </c>
      <c r="H60">
        <f t="shared" si="12"/>
        <v>1.3380889892578232</v>
      </c>
      <c r="I60">
        <f t="shared" si="13"/>
        <v>3.8463134765625036</v>
      </c>
      <c r="J60" s="5" t="str">
        <f t="shared" si="14"/>
        <v>sim</v>
      </c>
      <c r="K60">
        <f t="shared" si="15"/>
        <v>-2.5082244873046804</v>
      </c>
      <c r="M60">
        <f>VLOOKUP(E60,[1]Sheet1!$A:$E,5,0)</f>
        <v>34.963062286376953</v>
      </c>
      <c r="N60" s="5">
        <f t="shared" si="16"/>
        <v>-0.24278640747069602</v>
      </c>
      <c r="O60" s="5">
        <f t="shared" si="17"/>
        <v>-0.31616592407226563</v>
      </c>
      <c r="P60" s="5" t="str">
        <f t="shared" si="18"/>
        <v>sim</v>
      </c>
      <c r="Q60" s="5">
        <f t="shared" si="19"/>
        <v>-2.5082244873046804</v>
      </c>
      <c r="R60" s="3">
        <f t="shared" si="20"/>
        <v>-7.17392677666564E-2</v>
      </c>
    </row>
    <row r="61" spans="1:20">
      <c r="A61" s="2">
        <v>45390</v>
      </c>
      <c r="B61" s="12">
        <f t="shared" si="25"/>
        <v>2</v>
      </c>
      <c r="C61" s="2">
        <f t="shared" si="6"/>
        <v>45390</v>
      </c>
      <c r="D61" s="2">
        <f t="shared" si="26"/>
        <v>45418</v>
      </c>
      <c r="E61" s="2">
        <v>45418</v>
      </c>
      <c r="F61">
        <v>32.804691314697273</v>
      </c>
      <c r="G61">
        <f>VLOOKUP(A61,[1]Sheet1!$A:$E,5,0)</f>
        <v>31.549606323242191</v>
      </c>
      <c r="H61">
        <f t="shared" si="12"/>
        <v>1.2550849914550817</v>
      </c>
      <c r="I61">
        <f t="shared" si="13"/>
        <v>3.6501083374023402</v>
      </c>
      <c r="J61" s="5" t="str">
        <f t="shared" si="14"/>
        <v>sim</v>
      </c>
      <c r="K61">
        <f t="shared" si="15"/>
        <v>-2.3950233459472585</v>
      </c>
      <c r="M61">
        <f>VLOOKUP(E61,[1]Sheet1!$A:$E,5,0)</f>
        <v>35.199714660644531</v>
      </c>
      <c r="N61" s="5">
        <f t="shared" si="16"/>
        <v>0.349853515625</v>
      </c>
      <c r="O61" s="5">
        <f t="shared" si="17"/>
        <v>0.23665237426757813</v>
      </c>
      <c r="P61" s="5" t="str">
        <f t="shared" si="18"/>
        <v>sim</v>
      </c>
      <c r="Q61" s="5">
        <f t="shared" si="19"/>
        <v>-2.3950233459472585</v>
      </c>
      <c r="R61" s="3">
        <f t="shared" si="20"/>
        <v>-6.8040987520419982E-2</v>
      </c>
    </row>
    <row r="62" spans="1:20">
      <c r="A62" s="2">
        <v>45391</v>
      </c>
      <c r="B62" s="12">
        <f t="shared" si="25"/>
        <v>3</v>
      </c>
      <c r="C62" s="2">
        <f t="shared" si="6"/>
        <v>45391</v>
      </c>
      <c r="D62" s="2">
        <f t="shared" si="26"/>
        <v>45419</v>
      </c>
      <c r="E62" s="2">
        <v>45419</v>
      </c>
      <c r="F62">
        <v>33.050876617431641</v>
      </c>
      <c r="G62">
        <f>VLOOKUP(A62,[1]Sheet1!$A:$E,5,0)</f>
        <v>31.63127517700195</v>
      </c>
      <c r="H62">
        <f t="shared" si="12"/>
        <v>1.4196014404296911</v>
      </c>
      <c r="I62">
        <f t="shared" si="13"/>
        <v>3.9979209899902379</v>
      </c>
      <c r="J62" s="5" t="str">
        <f t="shared" si="14"/>
        <v>sim</v>
      </c>
      <c r="K62">
        <f t="shared" si="15"/>
        <v>-2.5783195495605469</v>
      </c>
      <c r="M62">
        <f>VLOOKUP(E62,[1]Sheet1!$A:$E,5,0)</f>
        <v>35.629196166992188</v>
      </c>
      <c r="N62" s="5">
        <f t="shared" si="16"/>
        <v>0.24618530273436789</v>
      </c>
      <c r="O62" s="5">
        <f t="shared" si="17"/>
        <v>0.42948150634765625</v>
      </c>
      <c r="P62" s="5" t="str">
        <f t="shared" si="18"/>
        <v>sim</v>
      </c>
      <c r="Q62" s="5">
        <f t="shared" si="19"/>
        <v>-2.5783195495605469</v>
      </c>
      <c r="R62" s="3">
        <f t="shared" si="20"/>
        <v>-7.2365358384065104E-2</v>
      </c>
    </row>
    <row r="63" spans="1:20">
      <c r="A63" s="2">
        <v>45392</v>
      </c>
      <c r="B63" s="12">
        <f t="shared" si="25"/>
        <v>4</v>
      </c>
      <c r="C63" s="2">
        <f t="shared" si="6"/>
        <v>45392</v>
      </c>
      <c r="D63" s="2">
        <f t="shared" si="26"/>
        <v>45420</v>
      </c>
      <c r="E63" s="2">
        <v>45420</v>
      </c>
      <c r="F63">
        <v>33.087852478027337</v>
      </c>
      <c r="G63">
        <f>VLOOKUP(A63,[1]Sheet1!$A:$E,5,0)</f>
        <v>32.333648681640618</v>
      </c>
      <c r="H63">
        <f t="shared" si="12"/>
        <v>0.75420379638671875</v>
      </c>
      <c r="I63">
        <f t="shared" si="13"/>
        <v>3.838970184326179</v>
      </c>
      <c r="J63" s="5" t="str">
        <f t="shared" si="14"/>
        <v>sim</v>
      </c>
      <c r="K63">
        <f t="shared" si="15"/>
        <v>-3.0847663879394602</v>
      </c>
      <c r="M63">
        <f>VLOOKUP(E63,[1]Sheet1!$A:$E,5,0)</f>
        <v>36.172618865966797</v>
      </c>
      <c r="N63" s="5">
        <f t="shared" si="16"/>
        <v>3.697586059569602E-2</v>
      </c>
      <c r="O63" s="5">
        <f t="shared" si="17"/>
        <v>0.54342269897460938</v>
      </c>
      <c r="P63" s="5" t="str">
        <f t="shared" si="18"/>
        <v>sim</v>
      </c>
      <c r="Q63" s="5">
        <f t="shared" si="19"/>
        <v>-3.0847663879394602</v>
      </c>
      <c r="R63" s="3">
        <f t="shared" si="20"/>
        <v>-8.527904488667748E-2</v>
      </c>
    </row>
    <row r="64" spans="1:20">
      <c r="A64" s="2">
        <v>45393</v>
      </c>
      <c r="B64" s="12">
        <f t="shared" si="25"/>
        <v>5</v>
      </c>
      <c r="C64" s="2">
        <f t="shared" si="6"/>
        <v>45393</v>
      </c>
      <c r="D64" s="2">
        <f t="shared" si="26"/>
        <v>45421</v>
      </c>
      <c r="E64" s="2">
        <v>45421</v>
      </c>
      <c r="F64">
        <v>33.404399871826172</v>
      </c>
      <c r="G64">
        <f>VLOOKUP(A64,[1]Sheet1!$A:$E,5,0)</f>
        <v>32.0968017578125</v>
      </c>
      <c r="H64">
        <f t="shared" si="12"/>
        <v>1.3075981140136719</v>
      </c>
      <c r="I64">
        <f t="shared" si="13"/>
        <v>4.4264106750488281</v>
      </c>
      <c r="J64" s="5" t="str">
        <f t="shared" si="14"/>
        <v>sim</v>
      </c>
      <c r="K64">
        <f t="shared" si="15"/>
        <v>-3.1188125610351562</v>
      </c>
      <c r="M64">
        <f>VLOOKUP(E64,[1]Sheet1!$A:$E,5,0)</f>
        <v>36.523212432861328</v>
      </c>
      <c r="N64" s="5">
        <f t="shared" si="16"/>
        <v>0.31654739379883523</v>
      </c>
      <c r="O64" s="5">
        <f t="shared" si="17"/>
        <v>0.35059356689453125</v>
      </c>
      <c r="P64" s="5" t="str">
        <f t="shared" si="18"/>
        <v>sim</v>
      </c>
      <c r="Q64" s="5">
        <f t="shared" si="19"/>
        <v>-3.1188125610351562</v>
      </c>
      <c r="R64" s="3">
        <f t="shared" si="20"/>
        <v>-8.5392613444622456E-2</v>
      </c>
      <c r="S64" s="4">
        <v>4.1999999999999997E-3</v>
      </c>
      <c r="T64">
        <v>0.14000000000000001</v>
      </c>
    </row>
    <row r="65" spans="1:18">
      <c r="A65" s="2">
        <v>45394</v>
      </c>
      <c r="B65" s="12">
        <f t="shared" si="25"/>
        <v>6</v>
      </c>
      <c r="C65" s="2">
        <f t="shared" si="6"/>
        <v>45394</v>
      </c>
      <c r="D65" s="2">
        <f t="shared" si="26"/>
        <v>45422</v>
      </c>
      <c r="E65" s="2">
        <v>45422</v>
      </c>
      <c r="F65">
        <v>33.351310729980469</v>
      </c>
      <c r="G65">
        <f>VLOOKUP(A65,[1]Sheet1!$A:$E,5,0)</f>
        <v>31.802785873413089</v>
      </c>
      <c r="H65">
        <f t="shared" si="12"/>
        <v>1.5485248565673793</v>
      </c>
      <c r="I65">
        <f t="shared" si="13"/>
        <v>4.6415462493896378</v>
      </c>
      <c r="J65" s="5" t="str">
        <f t="shared" si="14"/>
        <v>sim</v>
      </c>
      <c r="K65">
        <f t="shared" si="15"/>
        <v>-3.0930213928222585</v>
      </c>
      <c r="M65">
        <f>VLOOKUP(E65,[1]Sheet1!$A:$E,5,0)</f>
        <v>36.444332122802727</v>
      </c>
      <c r="N65" s="5">
        <f t="shared" si="16"/>
        <v>-5.3089141845703125E-2</v>
      </c>
      <c r="O65" s="5">
        <f t="shared" si="17"/>
        <v>-7.8880310058600855E-2</v>
      </c>
      <c r="P65" s="5" t="str">
        <f t="shared" si="18"/>
        <v>sim</v>
      </c>
      <c r="Q65" s="5">
        <f t="shared" si="19"/>
        <v>-3.0930213928222585</v>
      </c>
      <c r="R65" s="3">
        <f t="shared" si="20"/>
        <v>-8.486975100545191E-2</v>
      </c>
    </row>
    <row r="66" spans="1:18">
      <c r="A66" s="2">
        <v>45397</v>
      </c>
      <c r="B66" s="12">
        <f t="shared" si="25"/>
        <v>2</v>
      </c>
      <c r="C66" s="2">
        <f t="shared" si="6"/>
        <v>45397</v>
      </c>
      <c r="D66" s="2">
        <f t="shared" si="26"/>
        <v>45425</v>
      </c>
      <c r="E66" s="2">
        <v>45425</v>
      </c>
      <c r="F66">
        <v>33.216426849365227</v>
      </c>
      <c r="G66">
        <f>VLOOKUP(A66,[1]Sheet1!$A:$E,5,0)</f>
        <v>32.104972839355469</v>
      </c>
      <c r="H66">
        <f t="shared" si="12"/>
        <v>1.1114540100097585</v>
      </c>
      <c r="I66">
        <f t="shared" si="13"/>
        <v>4.3744125366210938</v>
      </c>
      <c r="J66" s="5" t="str">
        <f t="shared" si="14"/>
        <v>sim</v>
      </c>
      <c r="K66">
        <f t="shared" si="15"/>
        <v>-3.2629585266113352</v>
      </c>
      <c r="M66">
        <f>VLOOKUP(E66,[1]Sheet1!$A:$E,5,0)</f>
        <v>36.479385375976562</v>
      </c>
      <c r="N66" s="5">
        <f t="shared" si="16"/>
        <v>-0.13488388061524148</v>
      </c>
      <c r="O66" s="5">
        <f t="shared" si="17"/>
        <v>3.505325317383523E-2</v>
      </c>
      <c r="P66" s="5" t="str">
        <f t="shared" si="18"/>
        <v>não</v>
      </c>
      <c r="Q66" s="5">
        <f t="shared" si="19"/>
        <v>-3.2629585266113352</v>
      </c>
      <c r="R66" s="3">
        <f t="shared" si="20"/>
        <v>-8.9446642068705229E-2</v>
      </c>
    </row>
    <row r="67" spans="1:18">
      <c r="A67" s="2">
        <v>45398</v>
      </c>
      <c r="B67" s="12">
        <f t="shared" si="25"/>
        <v>3</v>
      </c>
      <c r="C67" s="2">
        <f t="shared" ref="C67:C130" si="27">IF(B67=2,E67-28,E67-28)</f>
        <v>45398</v>
      </c>
      <c r="D67" s="2">
        <f t="shared" si="26"/>
        <v>45426</v>
      </c>
      <c r="E67" s="2">
        <v>45426</v>
      </c>
      <c r="F67">
        <v>33.273277282714837</v>
      </c>
      <c r="G67">
        <f>VLOOKUP(A67,[1]Sheet1!$A:$E,5,0)</f>
        <v>32.251979827880859</v>
      </c>
      <c r="H67">
        <f t="shared" si="12"/>
        <v>1.0212974548339773</v>
      </c>
      <c r="I67">
        <f t="shared" si="13"/>
        <v>3.5700416564941406</v>
      </c>
      <c r="J67" s="5" t="str">
        <f t="shared" si="14"/>
        <v>sim</v>
      </c>
      <c r="K67">
        <f t="shared" si="15"/>
        <v>-2.5487442016601634</v>
      </c>
      <c r="M67">
        <f>VLOOKUP(E67,[1]Sheet1!$A:$E,5,0)</f>
        <v>35.822021484375</v>
      </c>
      <c r="N67" s="5">
        <f t="shared" si="16"/>
        <v>5.6850433349609375E-2</v>
      </c>
      <c r="O67" s="5">
        <f t="shared" si="17"/>
        <v>-0.6573638916015625</v>
      </c>
      <c r="P67" s="5" t="str">
        <f t="shared" si="18"/>
        <v>não</v>
      </c>
      <c r="Q67" s="5">
        <f t="shared" si="19"/>
        <v>-2.5487442016601634</v>
      </c>
      <c r="R67" s="3">
        <f t="shared" si="20"/>
        <v>-7.1150205824422441E-2</v>
      </c>
    </row>
    <row r="68" spans="1:18">
      <c r="A68" s="2">
        <v>45399</v>
      </c>
      <c r="B68" s="12">
        <f t="shared" si="25"/>
        <v>4</v>
      </c>
      <c r="C68" s="2">
        <f t="shared" si="27"/>
        <v>45399</v>
      </c>
      <c r="D68" s="2">
        <f t="shared" si="26"/>
        <v>45427</v>
      </c>
      <c r="E68" s="2">
        <v>45427</v>
      </c>
      <c r="F68">
        <v>33.503627777099609</v>
      </c>
      <c r="G68">
        <f>VLOOKUP(A68,[1]Sheet1!$A:$E,5,0)</f>
        <v>32.488822937011719</v>
      </c>
      <c r="H68">
        <f t="shared" ref="H68:H131" si="28">F68-G68</f>
        <v>1.0148048400878906</v>
      </c>
      <c r="I68">
        <f t="shared" ref="I68:I131" si="29">M68-G68</f>
        <v>1.1682777404785085</v>
      </c>
      <c r="J68" s="5" t="str">
        <f t="shared" ref="J68:J131" si="30">IF(AND(H68&lt;0,I68&lt;0),"sim",IF(AND(H68&gt;0,I68&gt;0),"sim","não"))</f>
        <v>sim</v>
      </c>
      <c r="K68">
        <f t="shared" ref="K68:K131" si="31">H68-I68</f>
        <v>-0.15347290039061789</v>
      </c>
      <c r="M68">
        <f>VLOOKUP(E68,[1]Sheet1!$A:$E,5,0)</f>
        <v>33.657100677490227</v>
      </c>
      <c r="N68" s="5">
        <f t="shared" ref="N68:N131" si="32">F68-F67</f>
        <v>0.23035049438477273</v>
      </c>
      <c r="O68" s="5">
        <f t="shared" ref="O68:O131" si="33">M68-M67</f>
        <v>-2.1649208068847727</v>
      </c>
      <c r="P68" s="5" t="str">
        <f t="shared" ref="P68:P131" si="34">IF(AND(N68&lt;0,O68&lt;0),"sim",IF(AND(N68&gt;0,O68&gt;0),"sim","não"))</f>
        <v>não</v>
      </c>
      <c r="Q68" s="5">
        <f t="shared" ref="Q68:Q131" si="35">F68-M68</f>
        <v>-0.15347290039061789</v>
      </c>
      <c r="R68" s="3">
        <f t="shared" ref="R68:R131" si="36">F68/M68-1</f>
        <v>-4.5598966429469812E-3</v>
      </c>
    </row>
    <row r="69" spans="1:18">
      <c r="A69" s="2">
        <v>45400</v>
      </c>
      <c r="B69" s="12">
        <f t="shared" si="25"/>
        <v>5</v>
      </c>
      <c r="C69" s="2">
        <f t="shared" si="27"/>
        <v>45400</v>
      </c>
      <c r="D69" s="2">
        <f t="shared" si="26"/>
        <v>45428</v>
      </c>
      <c r="E69" s="2">
        <v>45428</v>
      </c>
      <c r="F69">
        <v>33.715503692626953</v>
      </c>
      <c r="G69">
        <f>VLOOKUP(A69,[1]Sheet1!$A:$E,5,0)</f>
        <v>32.545993804931641</v>
      </c>
      <c r="H69">
        <f t="shared" si="28"/>
        <v>1.1695098876953125</v>
      </c>
      <c r="I69">
        <f t="shared" si="29"/>
        <v>0.1294403076171875</v>
      </c>
      <c r="J69" s="5" t="str">
        <f t="shared" si="30"/>
        <v>sim</v>
      </c>
      <c r="K69">
        <f t="shared" si="31"/>
        <v>1.040069580078125</v>
      </c>
      <c r="M69">
        <f>VLOOKUP(E69,[1]Sheet1!$A:$E,5,0)</f>
        <v>32.675434112548828</v>
      </c>
      <c r="N69" s="5">
        <f t="shared" si="32"/>
        <v>0.21187591552734375</v>
      </c>
      <c r="O69" s="5">
        <f t="shared" si="33"/>
        <v>-0.98166656494139914</v>
      </c>
      <c r="P69" s="5" t="str">
        <f t="shared" si="34"/>
        <v>não</v>
      </c>
      <c r="Q69" s="5">
        <f t="shared" si="35"/>
        <v>1.040069580078125</v>
      </c>
      <c r="R69" s="3">
        <f t="shared" si="36"/>
        <v>3.1830321718011811E-2</v>
      </c>
    </row>
    <row r="70" spans="1:18">
      <c r="A70" s="2">
        <v>45401</v>
      </c>
      <c r="B70" s="12">
        <f t="shared" si="25"/>
        <v>6</v>
      </c>
      <c r="C70" s="2">
        <f t="shared" si="27"/>
        <v>45401</v>
      </c>
      <c r="D70" s="2">
        <f t="shared" si="26"/>
        <v>45429</v>
      </c>
      <c r="E70" s="2">
        <v>45429</v>
      </c>
      <c r="F70">
        <v>33.708209991455078</v>
      </c>
      <c r="G70">
        <f>VLOOKUP(A70,[1]Sheet1!$A:$E,5,0)</f>
        <v>33.101356506347663</v>
      </c>
      <c r="H70">
        <f t="shared" si="28"/>
        <v>0.60685348510741477</v>
      </c>
      <c r="I70">
        <f t="shared" si="29"/>
        <v>-0.94305038452149148</v>
      </c>
      <c r="J70" s="5" t="str">
        <f t="shared" si="30"/>
        <v>não</v>
      </c>
      <c r="K70">
        <f t="shared" si="31"/>
        <v>1.5499038696289063</v>
      </c>
      <c r="M70">
        <f>VLOOKUP(E70,[1]Sheet1!$A:$E,5,0)</f>
        <v>32.158306121826172</v>
      </c>
      <c r="N70" s="5">
        <f t="shared" si="32"/>
        <v>-7.293701171875E-3</v>
      </c>
      <c r="O70" s="5">
        <f t="shared" si="33"/>
        <v>-0.51712799072265625</v>
      </c>
      <c r="P70" s="5" t="str">
        <f t="shared" si="34"/>
        <v>sim</v>
      </c>
      <c r="Q70" s="5">
        <f t="shared" si="35"/>
        <v>1.5499038696289063</v>
      </c>
      <c r="R70" s="3">
        <f t="shared" si="36"/>
        <v>4.8196066787764336E-2</v>
      </c>
    </row>
    <row r="71" spans="1:18">
      <c r="A71" s="2">
        <v>45404</v>
      </c>
      <c r="B71" s="12">
        <f t="shared" si="25"/>
        <v>2</v>
      </c>
      <c r="C71" s="2">
        <f t="shared" si="27"/>
        <v>45404</v>
      </c>
      <c r="D71" s="2">
        <f t="shared" si="26"/>
        <v>45432</v>
      </c>
      <c r="E71" s="2">
        <v>45432</v>
      </c>
      <c r="F71">
        <v>34.244319915771477</v>
      </c>
      <c r="G71">
        <f>VLOOKUP(A71,[1]Sheet1!$A:$E,5,0)</f>
        <v>33.893573760986328</v>
      </c>
      <c r="H71">
        <f t="shared" si="28"/>
        <v>0.35074615478514914</v>
      </c>
      <c r="I71">
        <f t="shared" si="29"/>
        <v>-1.6826744079589915</v>
      </c>
      <c r="J71" s="5" t="str">
        <f t="shared" si="30"/>
        <v>não</v>
      </c>
      <c r="K71">
        <f t="shared" si="31"/>
        <v>2.0334205627441406</v>
      </c>
      <c r="M71">
        <f>VLOOKUP(E71,[1]Sheet1!$A:$E,5,0)</f>
        <v>32.210899353027337</v>
      </c>
      <c r="N71" s="5">
        <f t="shared" si="32"/>
        <v>0.53610992431639914</v>
      </c>
      <c r="O71" s="5">
        <f t="shared" si="33"/>
        <v>5.259323120116477E-2</v>
      </c>
      <c r="P71" s="5" t="str">
        <f t="shared" si="34"/>
        <v>sim</v>
      </c>
      <c r="Q71" s="5">
        <f t="shared" si="35"/>
        <v>2.0334205627441406</v>
      </c>
      <c r="R71" s="3">
        <f t="shared" si="36"/>
        <v>6.3128338655127569E-2</v>
      </c>
    </row>
    <row r="72" spans="1:18">
      <c r="A72" s="2">
        <v>45405</v>
      </c>
      <c r="B72" s="12">
        <f t="shared" si="25"/>
        <v>3</v>
      </c>
      <c r="C72" s="2">
        <f t="shared" si="27"/>
        <v>45405</v>
      </c>
      <c r="D72" s="2">
        <f t="shared" si="26"/>
        <v>45433</v>
      </c>
      <c r="E72" s="2">
        <v>45433</v>
      </c>
      <c r="F72">
        <v>34.413242340087891</v>
      </c>
      <c r="G72">
        <f>VLOOKUP(A72,[1]Sheet1!$A:$E,5,0)</f>
        <v>33.828227996826172</v>
      </c>
      <c r="H72">
        <f t="shared" si="28"/>
        <v>0.58501434326171875</v>
      </c>
      <c r="I72">
        <f t="shared" si="29"/>
        <v>-1.6786880493163991</v>
      </c>
      <c r="J72" s="5" t="str">
        <f t="shared" si="30"/>
        <v>não</v>
      </c>
      <c r="K72">
        <f t="shared" si="31"/>
        <v>2.2637023925781179</v>
      </c>
      <c r="M72">
        <f>VLOOKUP(E72,[1]Sheet1!$A:$E,5,0)</f>
        <v>32.149539947509773</v>
      </c>
      <c r="N72" s="5">
        <f t="shared" si="32"/>
        <v>0.16892242431641336</v>
      </c>
      <c r="O72" s="5">
        <f t="shared" si="33"/>
        <v>-6.1359405517563914E-2</v>
      </c>
      <c r="P72" s="5" t="str">
        <f t="shared" si="34"/>
        <v>não</v>
      </c>
      <c r="Q72" s="5">
        <f t="shared" si="35"/>
        <v>2.2637023925781179</v>
      </c>
      <c r="R72" s="3">
        <f t="shared" si="36"/>
        <v>7.0411657407043471E-2</v>
      </c>
    </row>
    <row r="73" spans="1:18">
      <c r="A73" s="2">
        <v>45406</v>
      </c>
      <c r="B73" s="12">
        <f t="shared" si="25"/>
        <v>4</v>
      </c>
      <c r="C73" s="2">
        <f t="shared" si="27"/>
        <v>45406</v>
      </c>
      <c r="D73" s="2">
        <f t="shared" si="26"/>
        <v>45434</v>
      </c>
      <c r="E73" s="2">
        <v>45434</v>
      </c>
      <c r="F73">
        <v>34.481822967529297</v>
      </c>
      <c r="G73">
        <f>VLOOKUP(A73,[1]Sheet1!$A:$E,5,0)</f>
        <v>33.673057556152337</v>
      </c>
      <c r="H73">
        <f t="shared" si="28"/>
        <v>0.80876541137696023</v>
      </c>
      <c r="I73">
        <f t="shared" si="29"/>
        <v>-1.0852699279785085</v>
      </c>
      <c r="J73" s="5" t="str">
        <f t="shared" si="30"/>
        <v>não</v>
      </c>
      <c r="K73">
        <f t="shared" si="31"/>
        <v>1.8940353393554688</v>
      </c>
      <c r="M73">
        <f>VLOOKUP(E73,[1]Sheet1!$A:$E,5,0)</f>
        <v>32.587787628173828</v>
      </c>
      <c r="N73" s="5">
        <f t="shared" si="32"/>
        <v>6.858062744140625E-2</v>
      </c>
      <c r="O73" s="5">
        <f t="shared" si="33"/>
        <v>0.43824768066405539</v>
      </c>
      <c r="P73" s="5" t="str">
        <f t="shared" si="34"/>
        <v>sim</v>
      </c>
      <c r="Q73" s="5">
        <f t="shared" si="35"/>
        <v>1.8940353393554688</v>
      </c>
      <c r="R73" s="3">
        <f t="shared" si="36"/>
        <v>5.8121016405482395E-2</v>
      </c>
    </row>
    <row r="74" spans="1:18">
      <c r="A74" s="2">
        <v>45407</v>
      </c>
      <c r="B74" s="12">
        <f t="shared" si="25"/>
        <v>5</v>
      </c>
      <c r="C74" s="2">
        <f t="shared" si="27"/>
        <v>45407</v>
      </c>
      <c r="D74" s="2">
        <f t="shared" si="26"/>
        <v>45435</v>
      </c>
      <c r="E74" s="2">
        <v>45435</v>
      </c>
      <c r="F74">
        <v>34.459964752197273</v>
      </c>
      <c r="G74">
        <f>VLOOKUP(A74,[1]Sheet1!$A:$E,5,0)</f>
        <v>34.481601715087891</v>
      </c>
      <c r="H74">
        <f t="shared" si="28"/>
        <v>-2.1636962890617895E-2</v>
      </c>
      <c r="I74">
        <f t="shared" si="29"/>
        <v>-2.2181167602539134</v>
      </c>
      <c r="J74" s="5" t="str">
        <f t="shared" si="30"/>
        <v>sim</v>
      </c>
      <c r="K74">
        <f t="shared" si="31"/>
        <v>2.1964797973632955</v>
      </c>
      <c r="M74">
        <f>VLOOKUP(E74,[1]Sheet1!$A:$E,5,0)</f>
        <v>32.263484954833977</v>
      </c>
      <c r="N74" s="5">
        <f t="shared" si="32"/>
        <v>-2.1858215332024145E-2</v>
      </c>
      <c r="O74" s="5">
        <f t="shared" si="33"/>
        <v>-0.32430267333985086</v>
      </c>
      <c r="P74" s="5" t="str">
        <f t="shared" si="34"/>
        <v>sim</v>
      </c>
      <c r="Q74" s="5">
        <f t="shared" si="35"/>
        <v>2.1964797973632955</v>
      </c>
      <c r="R74" s="3">
        <f t="shared" si="36"/>
        <v>6.80794340858768E-2</v>
      </c>
    </row>
    <row r="75" spans="1:18">
      <c r="A75" s="2">
        <v>45408</v>
      </c>
      <c r="B75" s="12">
        <f t="shared" si="25"/>
        <v>6</v>
      </c>
      <c r="C75" s="2">
        <f t="shared" si="27"/>
        <v>45408</v>
      </c>
      <c r="D75" s="2">
        <f t="shared" si="26"/>
        <v>45436</v>
      </c>
      <c r="E75" s="2">
        <v>45436</v>
      </c>
      <c r="F75">
        <v>35.018772125244141</v>
      </c>
      <c r="G75">
        <f>VLOOKUP(A75,[1]Sheet1!$A:$E,5,0)</f>
        <v>34.968585968017578</v>
      </c>
      <c r="H75">
        <f t="shared" si="28"/>
        <v>5.01861572265625E-2</v>
      </c>
      <c r="I75">
        <f t="shared" si="29"/>
        <v>-2.8803977966308594</v>
      </c>
      <c r="J75" s="5" t="str">
        <f t="shared" si="30"/>
        <v>não</v>
      </c>
      <c r="K75">
        <f t="shared" si="31"/>
        <v>2.9305839538574219</v>
      </c>
      <c r="M75">
        <f>VLOOKUP(E75,[1]Sheet1!$A:$E,5,0)</f>
        <v>32.088188171386719</v>
      </c>
      <c r="N75" s="5">
        <f t="shared" si="32"/>
        <v>0.55880737304686789</v>
      </c>
      <c r="O75" s="5">
        <f t="shared" si="33"/>
        <v>-0.17529678344725852</v>
      </c>
      <c r="P75" s="5" t="str">
        <f t="shared" si="34"/>
        <v>não</v>
      </c>
      <c r="Q75" s="5">
        <f t="shared" si="35"/>
        <v>2.9305839538574219</v>
      </c>
      <c r="R75" s="3">
        <f t="shared" si="36"/>
        <v>9.1329056605029768E-2</v>
      </c>
    </row>
    <row r="76" spans="1:18">
      <c r="A76" s="2">
        <v>45411</v>
      </c>
      <c r="B76" s="12">
        <f t="shared" si="25"/>
        <v>2</v>
      </c>
      <c r="C76" s="2">
        <f t="shared" si="27"/>
        <v>45411</v>
      </c>
      <c r="D76" s="2">
        <f t="shared" si="26"/>
        <v>45439</v>
      </c>
      <c r="E76" s="2">
        <v>45439</v>
      </c>
      <c r="F76">
        <v>35.261859893798828</v>
      </c>
      <c r="G76">
        <f>VLOOKUP(A76,[1]Sheet1!$A:$E,5,0)</f>
        <v>35.388378143310547</v>
      </c>
      <c r="H76">
        <f t="shared" si="28"/>
        <v>-0.12651824951171875</v>
      </c>
      <c r="I76">
        <f t="shared" si="29"/>
        <v>-2.9495964050292969</v>
      </c>
      <c r="J76" s="5" t="str">
        <f t="shared" si="30"/>
        <v>sim</v>
      </c>
      <c r="K76">
        <f t="shared" si="31"/>
        <v>2.8230781555175781</v>
      </c>
      <c r="M76">
        <f>VLOOKUP(E76,[1]Sheet1!$A:$E,5,0)</f>
        <v>32.43878173828125</v>
      </c>
      <c r="N76" s="5">
        <f t="shared" si="32"/>
        <v>0.2430877685546875</v>
      </c>
      <c r="O76" s="5">
        <f t="shared" si="33"/>
        <v>0.35059356689453125</v>
      </c>
      <c r="P76" s="5" t="str">
        <f t="shared" si="34"/>
        <v>sim</v>
      </c>
      <c r="Q76" s="5">
        <f t="shared" si="35"/>
        <v>2.8230781555175781</v>
      </c>
      <c r="R76" s="3">
        <f t="shared" si="36"/>
        <v>8.7027872325613265E-2</v>
      </c>
    </row>
    <row r="77" spans="1:18">
      <c r="A77" s="2">
        <v>45412</v>
      </c>
      <c r="B77" s="12">
        <f t="shared" si="25"/>
        <v>3</v>
      </c>
      <c r="C77" s="2">
        <f t="shared" si="27"/>
        <v>45412</v>
      </c>
      <c r="D77" s="2">
        <f t="shared" si="26"/>
        <v>45440</v>
      </c>
      <c r="E77" s="2">
        <v>45440</v>
      </c>
      <c r="F77">
        <v>35.20721435546875</v>
      </c>
      <c r="G77">
        <f>VLOOKUP(A77,[1]Sheet1!$A:$E,5,0)</f>
        <v>35.279228210449219</v>
      </c>
      <c r="H77">
        <f t="shared" si="28"/>
        <v>-7.201385498046875E-2</v>
      </c>
      <c r="I77">
        <f t="shared" si="29"/>
        <v>-2.1480216979980469</v>
      </c>
      <c r="J77" s="5" t="str">
        <f t="shared" si="30"/>
        <v>sim</v>
      </c>
      <c r="K77">
        <f t="shared" si="31"/>
        <v>2.0760078430175781</v>
      </c>
      <c r="M77">
        <f>VLOOKUP(E77,[1]Sheet1!$A:$E,5,0)</f>
        <v>33.131206512451172</v>
      </c>
      <c r="N77" s="5">
        <f t="shared" si="32"/>
        <v>-5.4645538330078125E-2</v>
      </c>
      <c r="O77" s="5">
        <f t="shared" si="33"/>
        <v>0.69242477416992188</v>
      </c>
      <c r="P77" s="5" t="str">
        <f t="shared" si="34"/>
        <v>não</v>
      </c>
      <c r="Q77" s="5">
        <f t="shared" si="35"/>
        <v>2.0760078430175781</v>
      </c>
      <c r="R77" s="3">
        <f t="shared" si="36"/>
        <v>6.2660194467635488E-2</v>
      </c>
    </row>
    <row r="78" spans="1:18">
      <c r="A78" s="2">
        <v>45418</v>
      </c>
      <c r="B78" s="12">
        <f t="shared" si="25"/>
        <v>2</v>
      </c>
      <c r="C78" s="2">
        <f t="shared" si="27"/>
        <v>45418</v>
      </c>
      <c r="D78" s="2">
        <f t="shared" si="26"/>
        <v>45446</v>
      </c>
      <c r="E78" s="2">
        <v>45446</v>
      </c>
      <c r="F78">
        <v>35.273494720458977</v>
      </c>
      <c r="G78">
        <f>VLOOKUP(A78,[1]Sheet1!$A:$E,5,0)</f>
        <v>35.199714660644531</v>
      </c>
      <c r="H78">
        <f t="shared" si="28"/>
        <v>7.378005981444602E-2</v>
      </c>
      <c r="I78">
        <f t="shared" si="29"/>
        <v>-1.3848419189453125</v>
      </c>
      <c r="J78" s="5" t="str">
        <f t="shared" si="30"/>
        <v>não</v>
      </c>
      <c r="K78">
        <f t="shared" si="31"/>
        <v>1.4586219787597585</v>
      </c>
      <c r="M78">
        <f>VLOOKUP(E78,[1]Sheet1!$A:$E,5,0)</f>
        <v>33.814872741699219</v>
      </c>
      <c r="N78" s="5">
        <f t="shared" si="32"/>
        <v>6.628036499022727E-2</v>
      </c>
      <c r="O78" s="5">
        <f t="shared" si="33"/>
        <v>0.68366622924804688</v>
      </c>
      <c r="P78" s="5" t="str">
        <f t="shared" si="34"/>
        <v>sim</v>
      </c>
      <c r="Q78" s="5">
        <f t="shared" si="35"/>
        <v>1.4586219787597585</v>
      </c>
      <c r="R78" s="3">
        <f t="shared" si="36"/>
        <v>4.3135515839485716E-2</v>
      </c>
    </row>
    <row r="79" spans="1:18">
      <c r="A79" s="2">
        <v>45419</v>
      </c>
      <c r="B79" s="12">
        <f t="shared" si="25"/>
        <v>3</v>
      </c>
      <c r="C79" s="2">
        <f t="shared" si="27"/>
        <v>45419</v>
      </c>
      <c r="D79" s="2">
        <f t="shared" si="26"/>
        <v>45447</v>
      </c>
      <c r="E79" s="2">
        <v>45447</v>
      </c>
      <c r="F79">
        <v>35.45050048828125</v>
      </c>
      <c r="G79">
        <f>VLOOKUP(A79,[1]Sheet1!$A:$E,5,0)</f>
        <v>35.629196166992188</v>
      </c>
      <c r="H79">
        <f t="shared" si="28"/>
        <v>-0.1786956787109375</v>
      </c>
      <c r="I79">
        <f t="shared" si="29"/>
        <v>-2.1912155151367187</v>
      </c>
      <c r="J79" s="5" t="str">
        <f t="shared" si="30"/>
        <v>sim</v>
      </c>
      <c r="K79">
        <f t="shared" si="31"/>
        <v>2.0125198364257813</v>
      </c>
      <c r="M79">
        <f>VLOOKUP(E79,[1]Sheet1!$A:$E,5,0)</f>
        <v>33.437980651855469</v>
      </c>
      <c r="N79" s="5">
        <f t="shared" si="32"/>
        <v>0.17700576782227273</v>
      </c>
      <c r="O79" s="5">
        <f t="shared" si="33"/>
        <v>-0.37689208984375</v>
      </c>
      <c r="P79" s="5" t="str">
        <f t="shared" si="34"/>
        <v>não</v>
      </c>
      <c r="Q79" s="5">
        <f t="shared" si="35"/>
        <v>2.0125198364257813</v>
      </c>
      <c r="R79" s="3">
        <f t="shared" si="36"/>
        <v>6.0186643965717712E-2</v>
      </c>
    </row>
    <row r="80" spans="1:18">
      <c r="A80" s="2">
        <v>45420</v>
      </c>
      <c r="B80" s="12">
        <f t="shared" si="25"/>
        <v>4</v>
      </c>
      <c r="C80" s="2">
        <f t="shared" si="27"/>
        <v>45420</v>
      </c>
      <c r="D80" s="2">
        <f t="shared" si="26"/>
        <v>45448</v>
      </c>
      <c r="E80" s="2">
        <v>45448</v>
      </c>
      <c r="F80">
        <v>35.669269561767578</v>
      </c>
      <c r="G80">
        <f>VLOOKUP(A80,[1]Sheet1!$A:$E,5,0)</f>
        <v>36.172618865966797</v>
      </c>
      <c r="H80">
        <f t="shared" si="28"/>
        <v>-0.50334930419921875</v>
      </c>
      <c r="I80">
        <f t="shared" si="29"/>
        <v>-2.6908187866210937</v>
      </c>
      <c r="J80" s="5" t="str">
        <f t="shared" si="30"/>
        <v>sim</v>
      </c>
      <c r="K80">
        <f t="shared" si="31"/>
        <v>2.187469482421875</v>
      </c>
      <c r="M80">
        <f>VLOOKUP(E80,[1]Sheet1!$A:$E,5,0)</f>
        <v>33.481800079345703</v>
      </c>
      <c r="N80" s="5">
        <f t="shared" si="32"/>
        <v>0.21876907348632813</v>
      </c>
      <c r="O80" s="5">
        <f t="shared" si="33"/>
        <v>4.3819427490234375E-2</v>
      </c>
      <c r="P80" s="5" t="str">
        <f t="shared" si="34"/>
        <v>sim</v>
      </c>
      <c r="Q80" s="5">
        <f t="shared" si="35"/>
        <v>2.187469482421875</v>
      </c>
      <c r="R80" s="3">
        <f t="shared" si="36"/>
        <v>6.5333090731023225E-2</v>
      </c>
    </row>
    <row r="81" spans="1:18">
      <c r="A81" s="2">
        <v>45421</v>
      </c>
      <c r="B81" s="12">
        <f t="shared" si="25"/>
        <v>5</v>
      </c>
      <c r="C81" s="2">
        <f t="shared" si="27"/>
        <v>45421</v>
      </c>
      <c r="D81" s="2">
        <f t="shared" si="26"/>
        <v>45449</v>
      </c>
      <c r="E81" s="2">
        <v>45449</v>
      </c>
      <c r="F81">
        <v>35.957252502441413</v>
      </c>
      <c r="G81">
        <f>VLOOKUP(A81,[1]Sheet1!$A:$E,5,0)</f>
        <v>36.523212432861328</v>
      </c>
      <c r="H81">
        <f t="shared" si="28"/>
        <v>-0.56595993041991477</v>
      </c>
      <c r="I81">
        <f t="shared" si="29"/>
        <v>-2.8836441040039063</v>
      </c>
      <c r="J81" s="5" t="str">
        <f t="shared" si="30"/>
        <v>sim</v>
      </c>
      <c r="K81">
        <f t="shared" si="31"/>
        <v>2.3176841735839915</v>
      </c>
      <c r="M81">
        <f>VLOOKUP(E81,[1]Sheet1!$A:$E,5,0)</f>
        <v>33.639568328857422</v>
      </c>
      <c r="N81" s="5">
        <f t="shared" si="32"/>
        <v>0.28798294067383523</v>
      </c>
      <c r="O81" s="5">
        <f t="shared" si="33"/>
        <v>0.15776824951171875</v>
      </c>
      <c r="P81" s="5" t="str">
        <f t="shared" si="34"/>
        <v>sim</v>
      </c>
      <c r="Q81" s="5">
        <f t="shared" si="35"/>
        <v>2.3176841735839915</v>
      </c>
      <c r="R81" s="3">
        <f t="shared" si="36"/>
        <v>6.8897559889191218E-2</v>
      </c>
    </row>
    <row r="82" spans="1:18">
      <c r="A82" s="2">
        <v>45422</v>
      </c>
      <c r="B82" s="12">
        <f t="shared" si="25"/>
        <v>6</v>
      </c>
      <c r="C82" s="2">
        <f t="shared" si="27"/>
        <v>45422</v>
      </c>
      <c r="D82" s="2">
        <f t="shared" si="26"/>
        <v>45450</v>
      </c>
      <c r="E82" s="2">
        <v>45450</v>
      </c>
      <c r="F82">
        <v>36.207878112792969</v>
      </c>
      <c r="G82">
        <f>VLOOKUP(A82,[1]Sheet1!$A:$E,5,0)</f>
        <v>36.444332122802727</v>
      </c>
      <c r="H82">
        <f t="shared" si="28"/>
        <v>-0.23645401000975852</v>
      </c>
      <c r="I82">
        <f t="shared" si="29"/>
        <v>-4.0669059753417898</v>
      </c>
      <c r="J82" s="5" t="str">
        <f t="shared" si="30"/>
        <v>sim</v>
      </c>
      <c r="K82">
        <f t="shared" si="31"/>
        <v>3.8304519653320313</v>
      </c>
      <c r="M82">
        <f>VLOOKUP(E82,[1]Sheet1!$A:$E,5,0)</f>
        <v>32.377426147460938</v>
      </c>
      <c r="N82" s="5">
        <f t="shared" si="32"/>
        <v>0.25062561035155539</v>
      </c>
      <c r="O82" s="5">
        <f t="shared" si="33"/>
        <v>-1.2621421813964844</v>
      </c>
      <c r="P82" s="5" t="str">
        <f t="shared" si="34"/>
        <v>não</v>
      </c>
      <c r="Q82" s="5">
        <f t="shared" si="35"/>
        <v>3.8304519653320313</v>
      </c>
      <c r="R82" s="3">
        <f t="shared" si="36"/>
        <v>0.11830625287774521</v>
      </c>
    </row>
    <row r="83" spans="1:18">
      <c r="A83" s="2">
        <v>45425</v>
      </c>
      <c r="B83" s="12">
        <f t="shared" si="25"/>
        <v>2</v>
      </c>
      <c r="C83" s="2">
        <f t="shared" si="27"/>
        <v>45425</v>
      </c>
      <c r="D83" s="2">
        <f t="shared" si="26"/>
        <v>45453</v>
      </c>
      <c r="E83" s="2">
        <v>45453</v>
      </c>
      <c r="F83">
        <v>36.181758880615227</v>
      </c>
      <c r="G83">
        <f>VLOOKUP(A83,[1]Sheet1!$A:$E,5,0)</f>
        <v>36.479385375976562</v>
      </c>
      <c r="H83">
        <f t="shared" si="28"/>
        <v>-0.29762649536133523</v>
      </c>
      <c r="I83">
        <f t="shared" si="29"/>
        <v>-3.6111259460449219</v>
      </c>
      <c r="J83" s="5" t="str">
        <f t="shared" si="30"/>
        <v>sim</v>
      </c>
      <c r="K83">
        <f t="shared" si="31"/>
        <v>3.3134994506835866</v>
      </c>
      <c r="M83">
        <f>VLOOKUP(E83,[1]Sheet1!$A:$E,5,0)</f>
        <v>32.868259429931641</v>
      </c>
      <c r="N83" s="5">
        <f t="shared" si="32"/>
        <v>-2.611923217774148E-2</v>
      </c>
      <c r="O83" s="5">
        <f t="shared" si="33"/>
        <v>0.49083328247070313</v>
      </c>
      <c r="P83" s="5" t="str">
        <f t="shared" si="34"/>
        <v>não</v>
      </c>
      <c r="Q83" s="5">
        <f t="shared" si="35"/>
        <v>3.3134994506835866</v>
      </c>
      <c r="R83" s="3">
        <f t="shared" si="36"/>
        <v>0.10081152784336767</v>
      </c>
    </row>
    <row r="84" spans="1:18">
      <c r="A84" s="2">
        <v>45426</v>
      </c>
      <c r="B84" s="12">
        <f t="shared" si="25"/>
        <v>3</v>
      </c>
      <c r="C84" s="2">
        <f t="shared" si="27"/>
        <v>45426</v>
      </c>
      <c r="D84" s="2">
        <f t="shared" si="26"/>
        <v>45454</v>
      </c>
      <c r="E84" s="2">
        <v>45454</v>
      </c>
      <c r="F84">
        <v>35.639266967773438</v>
      </c>
      <c r="G84">
        <f>VLOOKUP(A84,[1]Sheet1!$A:$E,5,0)</f>
        <v>35.822021484375</v>
      </c>
      <c r="H84">
        <f t="shared" si="28"/>
        <v>-0.1827545166015625</v>
      </c>
      <c r="I84">
        <f t="shared" si="29"/>
        <v>-2.8135223388671875</v>
      </c>
      <c r="J84" s="5" t="str">
        <f t="shared" si="30"/>
        <v>sim</v>
      </c>
      <c r="K84">
        <f t="shared" si="31"/>
        <v>2.630767822265625</v>
      </c>
      <c r="M84">
        <f>VLOOKUP(E84,[1]Sheet1!$A:$E,5,0)</f>
        <v>33.008499145507812</v>
      </c>
      <c r="N84" s="5">
        <f t="shared" si="32"/>
        <v>-0.54249191284178977</v>
      </c>
      <c r="O84" s="5">
        <f t="shared" si="33"/>
        <v>0.14023971557617188</v>
      </c>
      <c r="P84" s="5" t="str">
        <f t="shared" si="34"/>
        <v>não</v>
      </c>
      <c r="Q84" s="5">
        <f t="shared" si="35"/>
        <v>2.630767822265625</v>
      </c>
      <c r="R84" s="3">
        <f t="shared" si="36"/>
        <v>7.9699710388790868E-2</v>
      </c>
    </row>
    <row r="85" spans="1:18">
      <c r="A85" s="2">
        <v>45427</v>
      </c>
      <c r="B85" s="12">
        <f t="shared" si="25"/>
        <v>4</v>
      </c>
      <c r="C85" s="2">
        <f t="shared" si="27"/>
        <v>45427</v>
      </c>
      <c r="D85" s="2">
        <f t="shared" si="26"/>
        <v>45455</v>
      </c>
      <c r="E85" s="2">
        <v>45455</v>
      </c>
      <c r="F85">
        <v>33.795276641845703</v>
      </c>
      <c r="G85">
        <f>VLOOKUP(A85,[1]Sheet1!$A:$E,5,0)</f>
        <v>33.657100677490227</v>
      </c>
      <c r="H85">
        <f t="shared" si="28"/>
        <v>0.13817596435547586</v>
      </c>
      <c r="I85">
        <f t="shared" si="29"/>
        <v>-1.3668441772460866</v>
      </c>
      <c r="J85" s="5" t="str">
        <f t="shared" si="30"/>
        <v>não</v>
      </c>
      <c r="K85">
        <f t="shared" si="31"/>
        <v>1.5050201416015625</v>
      </c>
      <c r="M85">
        <f>VLOOKUP(E85,[1]Sheet1!$A:$E,5,0)</f>
        <v>32.290256500244141</v>
      </c>
      <c r="N85" s="5">
        <f t="shared" si="32"/>
        <v>-1.8439903259277344</v>
      </c>
      <c r="O85" s="5">
        <f t="shared" si="33"/>
        <v>-0.71824264526367188</v>
      </c>
      <c r="P85" s="5" t="str">
        <f t="shared" si="34"/>
        <v>sim</v>
      </c>
      <c r="Q85" s="5">
        <f t="shared" si="35"/>
        <v>1.5050201416015625</v>
      </c>
      <c r="R85" s="3">
        <f t="shared" si="36"/>
        <v>4.6609110757301675E-2</v>
      </c>
    </row>
    <row r="86" spans="1:18">
      <c r="A86" s="2">
        <v>45428</v>
      </c>
      <c r="B86" s="12">
        <f t="shared" si="25"/>
        <v>5</v>
      </c>
      <c r="C86" s="2">
        <f t="shared" si="27"/>
        <v>45428</v>
      </c>
      <c r="D86" s="2">
        <f t="shared" si="26"/>
        <v>45456</v>
      </c>
      <c r="E86" s="2">
        <v>45456</v>
      </c>
      <c r="F86">
        <v>33.995849609375</v>
      </c>
      <c r="G86">
        <f>VLOOKUP(A86,[1]Sheet1!$A:$E,5,0)</f>
        <v>32.675434112548828</v>
      </c>
      <c r="H86">
        <f t="shared" si="28"/>
        <v>1.3204154968261719</v>
      </c>
      <c r="I86">
        <f t="shared" si="29"/>
        <v>-0.70970535278320668</v>
      </c>
      <c r="J86" s="5" t="str">
        <f t="shared" si="30"/>
        <v>não</v>
      </c>
      <c r="K86">
        <f t="shared" si="31"/>
        <v>2.0301208496093786</v>
      </c>
      <c r="M86">
        <f>VLOOKUP(E86,[1]Sheet1!$A:$E,5,0)</f>
        <v>31.965728759765621</v>
      </c>
      <c r="N86" s="5">
        <f t="shared" si="32"/>
        <v>0.20057296752929688</v>
      </c>
      <c r="O86" s="5">
        <f t="shared" si="33"/>
        <v>-0.32452774047851918</v>
      </c>
      <c r="P86" s="5" t="str">
        <f t="shared" si="34"/>
        <v>não</v>
      </c>
      <c r="Q86" s="5">
        <f t="shared" si="35"/>
        <v>2.0301208496093786</v>
      </c>
      <c r="R86" s="3">
        <f t="shared" si="36"/>
        <v>6.3509293495746411E-2</v>
      </c>
    </row>
    <row r="87" spans="1:18">
      <c r="A87" s="2">
        <v>45429</v>
      </c>
      <c r="B87" s="12">
        <f t="shared" si="25"/>
        <v>6</v>
      </c>
      <c r="C87" s="2">
        <f t="shared" si="27"/>
        <v>45429</v>
      </c>
      <c r="D87" s="2">
        <f t="shared" si="26"/>
        <v>45457</v>
      </c>
      <c r="E87" s="2">
        <v>45457</v>
      </c>
      <c r="F87">
        <v>33.514366149902337</v>
      </c>
      <c r="G87">
        <f>VLOOKUP(A87,[1]Sheet1!$A:$E,5,0)</f>
        <v>32.158306121826172</v>
      </c>
      <c r="H87">
        <f t="shared" si="28"/>
        <v>1.3560600280761648</v>
      </c>
      <c r="I87">
        <f t="shared" si="29"/>
        <v>-0.89571189880371094</v>
      </c>
      <c r="J87" s="5" t="str">
        <f t="shared" si="30"/>
        <v>não</v>
      </c>
      <c r="K87">
        <f t="shared" si="31"/>
        <v>2.2517719268798757</v>
      </c>
      <c r="M87">
        <f>VLOOKUP(E87,[1]Sheet1!$A:$E,5,0)</f>
        <v>31.262594223022461</v>
      </c>
      <c r="N87" s="5">
        <f t="shared" si="32"/>
        <v>-0.48148345947266336</v>
      </c>
      <c r="O87" s="5">
        <f t="shared" si="33"/>
        <v>-0.70313453674316051</v>
      </c>
      <c r="P87" s="5" t="str">
        <f t="shared" si="34"/>
        <v>sim</v>
      </c>
      <c r="Q87" s="5">
        <f t="shared" si="35"/>
        <v>2.2517719268798757</v>
      </c>
      <c r="R87" s="3">
        <f t="shared" si="36"/>
        <v>7.2027673417506044E-2</v>
      </c>
    </row>
    <row r="88" spans="1:18">
      <c r="A88" s="2">
        <v>45432</v>
      </c>
      <c r="B88" s="12">
        <f t="shared" si="25"/>
        <v>2</v>
      </c>
      <c r="C88" s="2">
        <f t="shared" si="27"/>
        <v>45432</v>
      </c>
      <c r="D88" s="2">
        <f t="shared" si="26"/>
        <v>45460</v>
      </c>
      <c r="E88" s="2">
        <v>45460</v>
      </c>
      <c r="F88">
        <v>33.466148376464837</v>
      </c>
      <c r="G88">
        <f>VLOOKUP(A88,[1]Sheet1!$A:$E,5,0)</f>
        <v>32.210899353027337</v>
      </c>
      <c r="H88">
        <f t="shared" si="28"/>
        <v>1.2552490234375</v>
      </c>
      <c r="I88">
        <f t="shared" si="29"/>
        <v>-0.83111381530760653</v>
      </c>
      <c r="J88" s="5" t="str">
        <f t="shared" si="30"/>
        <v>não</v>
      </c>
      <c r="K88">
        <f t="shared" si="31"/>
        <v>2.0863628387451065</v>
      </c>
      <c r="M88">
        <f>VLOOKUP(E88,[1]Sheet1!$A:$E,5,0)</f>
        <v>31.37978553771973</v>
      </c>
      <c r="N88" s="5">
        <f t="shared" si="32"/>
        <v>-4.82177734375E-2</v>
      </c>
      <c r="O88" s="5">
        <f t="shared" si="33"/>
        <v>0.11719131469726918</v>
      </c>
      <c r="P88" s="5" t="str">
        <f t="shared" si="34"/>
        <v>não</v>
      </c>
      <c r="Q88" s="5">
        <f t="shared" si="35"/>
        <v>2.0863628387451065</v>
      </c>
      <c r="R88" s="3">
        <f t="shared" si="36"/>
        <v>6.6487479216109202E-2</v>
      </c>
    </row>
    <row r="89" spans="1:18">
      <c r="A89" s="2">
        <v>45433</v>
      </c>
      <c r="B89" s="12">
        <f t="shared" si="25"/>
        <v>3</v>
      </c>
      <c r="C89" s="2">
        <f t="shared" si="27"/>
        <v>45433</v>
      </c>
      <c r="D89" s="2">
        <f t="shared" si="26"/>
        <v>45461</v>
      </c>
      <c r="E89" s="2">
        <v>45461</v>
      </c>
      <c r="F89">
        <v>33.500442504882812</v>
      </c>
      <c r="G89">
        <f>VLOOKUP(A89,[1]Sheet1!$A:$E,5,0)</f>
        <v>32.149539947509773</v>
      </c>
      <c r="H89">
        <f t="shared" si="28"/>
        <v>1.3509025573730398</v>
      </c>
      <c r="I89">
        <f t="shared" si="29"/>
        <v>0.21283721923827414</v>
      </c>
      <c r="J89" s="5" t="str">
        <f t="shared" si="30"/>
        <v>sim</v>
      </c>
      <c r="K89">
        <f t="shared" si="31"/>
        <v>1.1380653381347656</v>
      </c>
      <c r="M89">
        <f>VLOOKUP(E89,[1]Sheet1!$A:$E,5,0)</f>
        <v>32.362377166748047</v>
      </c>
      <c r="N89" s="5">
        <f t="shared" si="32"/>
        <v>3.4294128417975855E-2</v>
      </c>
      <c r="O89" s="5">
        <f t="shared" si="33"/>
        <v>0.98259162902831676</v>
      </c>
      <c r="P89" s="5" t="str">
        <f t="shared" si="34"/>
        <v>sim</v>
      </c>
      <c r="Q89" s="5">
        <f t="shared" si="35"/>
        <v>1.1380653381347656</v>
      </c>
      <c r="R89" s="3">
        <f t="shared" si="36"/>
        <v>3.5166308465872431E-2</v>
      </c>
    </row>
    <row r="90" spans="1:18">
      <c r="A90" s="2">
        <v>45434</v>
      </c>
      <c r="B90" s="12">
        <f t="shared" si="25"/>
        <v>4</v>
      </c>
      <c r="C90" s="2">
        <f t="shared" si="27"/>
        <v>45434</v>
      </c>
      <c r="D90" s="2">
        <f t="shared" si="26"/>
        <v>45462</v>
      </c>
      <c r="E90" s="2">
        <v>45462</v>
      </c>
      <c r="F90">
        <v>33.554698944091797</v>
      </c>
      <c r="G90">
        <f>VLOOKUP(A90,[1]Sheet1!$A:$E,5,0)</f>
        <v>32.587787628173828</v>
      </c>
      <c r="H90">
        <f t="shared" si="28"/>
        <v>0.96691131591796875</v>
      </c>
      <c r="I90">
        <f t="shared" si="29"/>
        <v>-0.19837188720703125</v>
      </c>
      <c r="J90" s="5" t="str">
        <f t="shared" si="30"/>
        <v>não</v>
      </c>
      <c r="K90">
        <f t="shared" si="31"/>
        <v>1.165283203125</v>
      </c>
      <c r="M90">
        <f>VLOOKUP(E90,[1]Sheet1!$A:$E,5,0)</f>
        <v>32.389415740966797</v>
      </c>
      <c r="N90" s="5">
        <f t="shared" si="32"/>
        <v>5.4256439208984375E-2</v>
      </c>
      <c r="O90" s="5">
        <f t="shared" si="33"/>
        <v>2.703857421875E-2</v>
      </c>
      <c r="P90" s="5" t="str">
        <f t="shared" si="34"/>
        <v>sim</v>
      </c>
      <c r="Q90" s="5">
        <f t="shared" si="35"/>
        <v>1.165283203125</v>
      </c>
      <c r="R90" s="3">
        <f t="shared" si="36"/>
        <v>3.5977283827664852E-2</v>
      </c>
    </row>
    <row r="91" spans="1:18">
      <c r="A91" s="2">
        <v>45435</v>
      </c>
      <c r="B91" s="12">
        <f t="shared" si="25"/>
        <v>5</v>
      </c>
      <c r="C91" s="2">
        <f t="shared" si="27"/>
        <v>45435</v>
      </c>
      <c r="D91" s="2">
        <f t="shared" si="26"/>
        <v>45463</v>
      </c>
      <c r="E91" s="2">
        <v>45463</v>
      </c>
      <c r="F91">
        <v>33.735370635986328</v>
      </c>
      <c r="G91">
        <f>VLOOKUP(A91,[1]Sheet1!$A:$E,5,0)</f>
        <v>32.263484954833977</v>
      </c>
      <c r="H91">
        <f t="shared" si="28"/>
        <v>1.4718856811523509</v>
      </c>
      <c r="I91">
        <f t="shared" si="29"/>
        <v>0.63976287841797586</v>
      </c>
      <c r="J91" s="5" t="str">
        <f t="shared" si="30"/>
        <v>sim</v>
      </c>
      <c r="K91">
        <f t="shared" si="31"/>
        <v>0.832122802734375</v>
      </c>
      <c r="M91">
        <f>VLOOKUP(E91,[1]Sheet1!$A:$E,5,0)</f>
        <v>32.903247833251953</v>
      </c>
      <c r="N91" s="5">
        <f t="shared" si="32"/>
        <v>0.18067169189453125</v>
      </c>
      <c r="O91" s="5">
        <f t="shared" si="33"/>
        <v>0.51383209228515625</v>
      </c>
      <c r="P91" s="5" t="str">
        <f t="shared" si="34"/>
        <v>sim</v>
      </c>
      <c r="Q91" s="5">
        <f t="shared" si="35"/>
        <v>0.832122802734375</v>
      </c>
      <c r="R91" s="3">
        <f t="shared" si="36"/>
        <v>2.528998981958952E-2</v>
      </c>
    </row>
    <row r="92" spans="1:18">
      <c r="A92" s="2">
        <v>45436</v>
      </c>
      <c r="B92" s="12">
        <f t="shared" si="25"/>
        <v>6</v>
      </c>
      <c r="C92" s="2">
        <f t="shared" si="27"/>
        <v>45436</v>
      </c>
      <c r="D92" s="2">
        <f t="shared" si="26"/>
        <v>45464</v>
      </c>
      <c r="E92" s="2">
        <v>45464</v>
      </c>
      <c r="F92">
        <v>33.603603363037109</v>
      </c>
      <c r="G92">
        <f>VLOOKUP(A92,[1]Sheet1!$A:$E,5,0)</f>
        <v>32.088188171386719</v>
      </c>
      <c r="H92">
        <f t="shared" si="28"/>
        <v>1.5154151916503906</v>
      </c>
      <c r="I92">
        <f t="shared" si="29"/>
        <v>0.98633575439453125</v>
      </c>
      <c r="J92" s="5" t="str">
        <f t="shared" si="30"/>
        <v>sim</v>
      </c>
      <c r="K92">
        <f t="shared" si="31"/>
        <v>0.52907943725585938</v>
      </c>
      <c r="M92">
        <f>VLOOKUP(E92,[1]Sheet1!$A:$E,5,0)</f>
        <v>33.07452392578125</v>
      </c>
      <c r="N92" s="5">
        <f t="shared" si="32"/>
        <v>-0.13176727294921875</v>
      </c>
      <c r="O92" s="5">
        <f t="shared" si="33"/>
        <v>0.17127609252929688</v>
      </c>
      <c r="P92" s="5" t="str">
        <f t="shared" si="34"/>
        <v>não</v>
      </c>
      <c r="Q92" s="5">
        <f t="shared" si="35"/>
        <v>0.52907943725585938</v>
      </c>
      <c r="R92" s="3">
        <f t="shared" si="36"/>
        <v>1.5996585119202544E-2</v>
      </c>
    </row>
    <row r="93" spans="1:18">
      <c r="A93" s="2">
        <v>45439</v>
      </c>
      <c r="B93" s="12">
        <f t="shared" si="25"/>
        <v>2</v>
      </c>
      <c r="C93" s="2">
        <f t="shared" si="27"/>
        <v>45439</v>
      </c>
      <c r="D93" s="2">
        <f t="shared" si="26"/>
        <v>45467</v>
      </c>
      <c r="E93" s="2">
        <v>45467</v>
      </c>
      <c r="F93">
        <v>33.574256896972663</v>
      </c>
      <c r="G93">
        <f>VLOOKUP(A93,[1]Sheet1!$A:$E,5,0)</f>
        <v>32.43878173828125</v>
      </c>
      <c r="H93">
        <f t="shared" si="28"/>
        <v>1.1354751586914134</v>
      </c>
      <c r="I93">
        <f t="shared" si="29"/>
        <v>0.96928787231445313</v>
      </c>
      <c r="J93" s="5" t="str">
        <f t="shared" si="30"/>
        <v>sim</v>
      </c>
      <c r="K93">
        <f t="shared" si="31"/>
        <v>0.16618728637696023</v>
      </c>
      <c r="M93">
        <f>VLOOKUP(E93,[1]Sheet1!$A:$E,5,0)</f>
        <v>33.408069610595703</v>
      </c>
      <c r="N93" s="5">
        <f t="shared" si="32"/>
        <v>-2.934646606444602E-2</v>
      </c>
      <c r="O93" s="5">
        <f t="shared" si="33"/>
        <v>0.33354568481445313</v>
      </c>
      <c r="P93" s="5" t="str">
        <f t="shared" si="34"/>
        <v>não</v>
      </c>
      <c r="Q93" s="5">
        <f t="shared" si="35"/>
        <v>0.16618728637696023</v>
      </c>
      <c r="R93" s="3">
        <f t="shared" si="36"/>
        <v>4.9744654005465794E-3</v>
      </c>
    </row>
    <row r="94" spans="1:18">
      <c r="A94" s="2">
        <v>45440</v>
      </c>
      <c r="B94" s="12">
        <f t="shared" si="25"/>
        <v>3</v>
      </c>
      <c r="C94" s="2">
        <f t="shared" si="27"/>
        <v>45440</v>
      </c>
      <c r="D94" s="2">
        <f t="shared" si="26"/>
        <v>45468</v>
      </c>
      <c r="E94" s="2">
        <v>45468</v>
      </c>
      <c r="F94">
        <v>33.913223266601563</v>
      </c>
      <c r="G94">
        <f>VLOOKUP(A94,[1]Sheet1!$A:$E,5,0)</f>
        <v>33.131206512451172</v>
      </c>
      <c r="H94">
        <f t="shared" si="28"/>
        <v>0.78201675415039063</v>
      </c>
      <c r="I94">
        <f t="shared" si="29"/>
        <v>0.24980926513671875</v>
      </c>
      <c r="J94" s="5" t="str">
        <f t="shared" si="30"/>
        <v>sim</v>
      </c>
      <c r="K94">
        <f t="shared" si="31"/>
        <v>0.53220748901367188</v>
      </c>
      <c r="M94">
        <f>VLOOKUP(E94,[1]Sheet1!$A:$E,5,0)</f>
        <v>33.381015777587891</v>
      </c>
      <c r="N94" s="5">
        <f t="shared" si="32"/>
        <v>0.33896636962889914</v>
      </c>
      <c r="O94" s="5">
        <f t="shared" si="33"/>
        <v>-2.70538330078125E-2</v>
      </c>
      <c r="P94" s="5" t="str">
        <f t="shared" si="34"/>
        <v>não</v>
      </c>
      <c r="Q94" s="5">
        <f t="shared" si="35"/>
        <v>0.53220748901367188</v>
      </c>
      <c r="R94" s="3">
        <f t="shared" si="36"/>
        <v>1.5943418036158175E-2</v>
      </c>
    </row>
    <row r="95" spans="1:18">
      <c r="A95" s="2">
        <v>45441</v>
      </c>
      <c r="B95" s="12">
        <f t="shared" si="25"/>
        <v>4</v>
      </c>
      <c r="C95" s="2">
        <f t="shared" si="27"/>
        <v>45441</v>
      </c>
      <c r="D95" s="2">
        <f t="shared" si="26"/>
        <v>45469</v>
      </c>
      <c r="E95" s="2">
        <v>45469</v>
      </c>
      <c r="F95">
        <v>33.974117279052727</v>
      </c>
      <c r="G95">
        <f>VLOOKUP(A95,[1]Sheet1!$A:$E,5,0)</f>
        <v>33.087383270263672</v>
      </c>
      <c r="H95">
        <f t="shared" si="28"/>
        <v>0.88673400878905539</v>
      </c>
      <c r="I95">
        <f t="shared" si="29"/>
        <v>0.34772491455078125</v>
      </c>
      <c r="J95" s="5" t="str">
        <f t="shared" si="30"/>
        <v>sim</v>
      </c>
      <c r="K95">
        <f t="shared" si="31"/>
        <v>0.53900909423827414</v>
      </c>
      <c r="M95">
        <f>VLOOKUP(E95,[1]Sheet1!$A:$E,5,0)</f>
        <v>33.435108184814453</v>
      </c>
      <c r="N95" s="5">
        <f t="shared" si="32"/>
        <v>6.089401245116477E-2</v>
      </c>
      <c r="O95" s="5">
        <f t="shared" si="33"/>
        <v>5.40924072265625E-2</v>
      </c>
      <c r="P95" s="5" t="str">
        <f t="shared" si="34"/>
        <v>sim</v>
      </c>
      <c r="Q95" s="5">
        <f t="shared" si="35"/>
        <v>0.53900909423827414</v>
      </c>
      <c r="R95" s="3">
        <f t="shared" si="36"/>
        <v>1.6121051299097688E-2</v>
      </c>
    </row>
    <row r="96" spans="1:18">
      <c r="A96" s="2">
        <v>45443</v>
      </c>
      <c r="B96" s="12">
        <f t="shared" si="25"/>
        <v>6</v>
      </c>
      <c r="C96" s="2">
        <f t="shared" si="27"/>
        <v>45443</v>
      </c>
      <c r="D96" s="2">
        <f t="shared" si="26"/>
        <v>45471</v>
      </c>
      <c r="E96" s="2">
        <v>45471</v>
      </c>
      <c r="F96">
        <v>34.264034271240227</v>
      </c>
      <c r="G96">
        <f>VLOOKUP(A96,[1]Sheet1!$A:$E,5,0)</f>
        <v>33.998928070068359</v>
      </c>
      <c r="H96">
        <f t="shared" si="28"/>
        <v>0.26510620117186789</v>
      </c>
      <c r="I96">
        <f t="shared" si="29"/>
        <v>0.30157852172852273</v>
      </c>
      <c r="J96" s="5" t="str">
        <f t="shared" si="30"/>
        <v>sim</v>
      </c>
      <c r="K96">
        <f t="shared" si="31"/>
        <v>-3.6472320556654836E-2</v>
      </c>
      <c r="M96">
        <f>VLOOKUP(E96,[1]Sheet1!$A:$E,5,0)</f>
        <v>34.300506591796882</v>
      </c>
      <c r="N96" s="5">
        <f t="shared" si="32"/>
        <v>0.2899169921875</v>
      </c>
      <c r="O96" s="5">
        <f t="shared" si="33"/>
        <v>0.86539840698242898</v>
      </c>
      <c r="P96" s="5" t="str">
        <f t="shared" si="34"/>
        <v>sim</v>
      </c>
      <c r="Q96" s="5">
        <f t="shared" si="35"/>
        <v>-3.6472320556654836E-2</v>
      </c>
      <c r="R96" s="3">
        <f t="shared" si="36"/>
        <v>-1.0633172562348747E-3</v>
      </c>
    </row>
    <row r="97" spans="1:18">
      <c r="A97" s="2">
        <v>45446</v>
      </c>
      <c r="B97" s="12">
        <f t="shared" si="25"/>
        <v>2</v>
      </c>
      <c r="C97" s="2">
        <f t="shared" si="27"/>
        <v>45446</v>
      </c>
      <c r="D97" s="2">
        <f t="shared" si="26"/>
        <v>45474</v>
      </c>
      <c r="E97" s="2">
        <v>45474</v>
      </c>
      <c r="F97">
        <v>34.614513397216797</v>
      </c>
      <c r="G97">
        <f>VLOOKUP(A97,[1]Sheet1!$A:$E,5,0)</f>
        <v>33.814872741699219</v>
      </c>
      <c r="H97">
        <f t="shared" si="28"/>
        <v>0.79964065551757813</v>
      </c>
      <c r="I97">
        <f t="shared" si="29"/>
        <v>1.00848388671875</v>
      </c>
      <c r="J97" s="5" t="str">
        <f t="shared" si="30"/>
        <v>sim</v>
      </c>
      <c r="K97">
        <f t="shared" si="31"/>
        <v>-0.20884323120117188</v>
      </c>
      <c r="M97">
        <f>VLOOKUP(E97,[1]Sheet1!$A:$E,5,0)</f>
        <v>34.823356628417969</v>
      </c>
      <c r="N97" s="5">
        <f t="shared" si="32"/>
        <v>0.35047912597656961</v>
      </c>
      <c r="O97" s="5">
        <f t="shared" si="33"/>
        <v>0.52285003662108664</v>
      </c>
      <c r="P97" s="5" t="str">
        <f t="shared" si="34"/>
        <v>sim</v>
      </c>
      <c r="Q97" s="5">
        <f t="shared" si="35"/>
        <v>-0.20884323120117188</v>
      </c>
      <c r="R97" s="3">
        <f t="shared" si="36"/>
        <v>-5.997217138762112E-3</v>
      </c>
    </row>
    <row r="98" spans="1:18">
      <c r="A98" s="2">
        <v>45447</v>
      </c>
      <c r="B98" s="12">
        <f t="shared" si="25"/>
        <v>3</v>
      </c>
      <c r="C98" s="2">
        <f t="shared" si="27"/>
        <v>45447</v>
      </c>
      <c r="D98" s="2">
        <f t="shared" si="26"/>
        <v>45475</v>
      </c>
      <c r="E98" s="2">
        <v>45475</v>
      </c>
      <c r="F98">
        <v>34.409896850585938</v>
      </c>
      <c r="G98">
        <f>VLOOKUP(A98,[1]Sheet1!$A:$E,5,0)</f>
        <v>33.437980651855469</v>
      </c>
      <c r="H98">
        <f t="shared" si="28"/>
        <v>0.97191619873046875</v>
      </c>
      <c r="I98">
        <f t="shared" si="29"/>
        <v>1.2771949768066406</v>
      </c>
      <c r="J98" s="5" t="str">
        <f t="shared" si="30"/>
        <v>sim</v>
      </c>
      <c r="K98">
        <f t="shared" si="31"/>
        <v>-0.30527877807617188</v>
      </c>
      <c r="M98">
        <f>VLOOKUP(E98,[1]Sheet1!$A:$E,5,0)</f>
        <v>34.715175628662109</v>
      </c>
      <c r="N98" s="5">
        <f t="shared" si="32"/>
        <v>-0.20461654663085938</v>
      </c>
      <c r="O98" s="5">
        <f t="shared" si="33"/>
        <v>-0.10818099975585938</v>
      </c>
      <c r="P98" s="5" t="str">
        <f t="shared" si="34"/>
        <v>sim</v>
      </c>
      <c r="Q98" s="5">
        <f t="shared" si="35"/>
        <v>-0.30527877807617188</v>
      </c>
      <c r="R98" s="3">
        <f t="shared" si="36"/>
        <v>-8.7938134417537839E-3</v>
      </c>
    </row>
    <row r="99" spans="1:18">
      <c r="A99" s="2">
        <v>45448</v>
      </c>
      <c r="B99" s="12">
        <f t="shared" si="25"/>
        <v>4</v>
      </c>
      <c r="C99" s="2">
        <f t="shared" si="27"/>
        <v>45448</v>
      </c>
      <c r="D99" s="2">
        <f t="shared" si="26"/>
        <v>45476</v>
      </c>
      <c r="E99" s="2">
        <v>45476</v>
      </c>
      <c r="F99">
        <v>34.428459167480469</v>
      </c>
      <c r="G99">
        <f>VLOOKUP(A99,[1]Sheet1!$A:$E,5,0)</f>
        <v>33.481800079345703</v>
      </c>
      <c r="H99">
        <f t="shared" si="28"/>
        <v>0.94665908813476563</v>
      </c>
      <c r="I99">
        <f t="shared" si="29"/>
        <v>0.62940597534179688</v>
      </c>
      <c r="J99" s="5" t="str">
        <f t="shared" si="30"/>
        <v>sim</v>
      </c>
      <c r="K99">
        <f t="shared" si="31"/>
        <v>0.31725311279296875</v>
      </c>
      <c r="M99">
        <f>VLOOKUP(E99,[1]Sheet1!$A:$E,5,0)</f>
        <v>34.1112060546875</v>
      </c>
      <c r="N99" s="5">
        <f t="shared" si="32"/>
        <v>1.856231689453125E-2</v>
      </c>
      <c r="O99" s="5">
        <f t="shared" si="33"/>
        <v>-0.60396957397460938</v>
      </c>
      <c r="P99" s="5" t="str">
        <f t="shared" si="34"/>
        <v>não</v>
      </c>
      <c r="Q99" s="5">
        <f t="shared" si="35"/>
        <v>0.31725311279296875</v>
      </c>
      <c r="R99" s="3">
        <f t="shared" si="36"/>
        <v>9.3005539670554249E-3</v>
      </c>
    </row>
    <row r="100" spans="1:18">
      <c r="A100" s="2">
        <v>45449</v>
      </c>
      <c r="B100" s="12">
        <f t="shared" si="25"/>
        <v>5</v>
      </c>
      <c r="C100" s="2">
        <f t="shared" si="27"/>
        <v>45449</v>
      </c>
      <c r="D100" s="2">
        <f t="shared" si="26"/>
        <v>45477</v>
      </c>
      <c r="E100" s="2">
        <v>45477</v>
      </c>
      <c r="F100">
        <v>34.438224792480469</v>
      </c>
      <c r="G100">
        <f>VLOOKUP(A100,[1]Sheet1!$A:$E,5,0)</f>
        <v>33.639568328857422</v>
      </c>
      <c r="H100">
        <f t="shared" si="28"/>
        <v>0.79865646362304688</v>
      </c>
      <c r="I100">
        <f t="shared" si="29"/>
        <v>2.87628173828125E-3</v>
      </c>
      <c r="J100" s="5" t="str">
        <f t="shared" si="30"/>
        <v>sim</v>
      </c>
      <c r="K100">
        <f t="shared" si="31"/>
        <v>0.79578018188476563</v>
      </c>
      <c r="M100">
        <f>VLOOKUP(E100,[1]Sheet1!$A:$E,5,0)</f>
        <v>33.642444610595703</v>
      </c>
      <c r="N100" s="5">
        <f t="shared" si="32"/>
        <v>9.765625E-3</v>
      </c>
      <c r="O100" s="5">
        <f t="shared" si="33"/>
        <v>-0.46876144409179688</v>
      </c>
      <c r="P100" s="5" t="str">
        <f t="shared" si="34"/>
        <v>não</v>
      </c>
      <c r="Q100" s="5">
        <f t="shared" si="35"/>
        <v>0.79578018188476563</v>
      </c>
      <c r="R100" s="3">
        <f t="shared" si="36"/>
        <v>2.3654053416621634E-2</v>
      </c>
    </row>
    <row r="101" spans="1:18">
      <c r="A101" s="2">
        <v>45450</v>
      </c>
      <c r="B101" s="12">
        <f t="shared" si="25"/>
        <v>6</v>
      </c>
      <c r="C101" s="2">
        <f t="shared" si="27"/>
        <v>45450</v>
      </c>
      <c r="D101" s="2">
        <f t="shared" si="26"/>
        <v>45478</v>
      </c>
      <c r="E101" s="2">
        <v>45478</v>
      </c>
      <c r="F101">
        <v>34.085334777832031</v>
      </c>
      <c r="G101">
        <f>VLOOKUP(A101,[1]Sheet1!$A:$E,5,0)</f>
        <v>32.377426147460938</v>
      </c>
      <c r="H101">
        <f t="shared" si="28"/>
        <v>1.7079086303710937</v>
      </c>
      <c r="I101">
        <f t="shared" si="29"/>
        <v>1.4453125</v>
      </c>
      <c r="J101" s="5" t="str">
        <f t="shared" si="30"/>
        <v>sim</v>
      </c>
      <c r="K101">
        <f t="shared" si="31"/>
        <v>0.26259613037109375</v>
      </c>
      <c r="M101">
        <f>VLOOKUP(E101,[1]Sheet1!$A:$E,5,0)</f>
        <v>33.822738647460937</v>
      </c>
      <c r="N101" s="5">
        <f t="shared" si="32"/>
        <v>-0.3528900146484375</v>
      </c>
      <c r="O101" s="5">
        <f t="shared" si="33"/>
        <v>0.18029403686523438</v>
      </c>
      <c r="P101" s="5" t="str">
        <f t="shared" si="34"/>
        <v>não</v>
      </c>
      <c r="Q101" s="5">
        <f t="shared" si="35"/>
        <v>0.26259613037109375</v>
      </c>
      <c r="R101" s="3">
        <f t="shared" si="36"/>
        <v>7.7638931935160027E-3</v>
      </c>
    </row>
    <row r="102" spans="1:18">
      <c r="A102" s="2">
        <v>45453</v>
      </c>
      <c r="B102" s="12">
        <f t="shared" si="25"/>
        <v>2</v>
      </c>
      <c r="C102" s="2">
        <f t="shared" si="27"/>
        <v>45453</v>
      </c>
      <c r="D102" s="2">
        <f t="shared" si="26"/>
        <v>45481</v>
      </c>
      <c r="E102" s="2">
        <v>45481</v>
      </c>
      <c r="F102">
        <v>33.854377746582031</v>
      </c>
      <c r="G102">
        <f>VLOOKUP(A102,[1]Sheet1!$A:$E,5,0)</f>
        <v>32.868259429931641</v>
      </c>
      <c r="H102">
        <f t="shared" si="28"/>
        <v>0.98611831665039063</v>
      </c>
      <c r="I102">
        <f t="shared" si="29"/>
        <v>1.7838172912597727</v>
      </c>
      <c r="J102" s="5" t="str">
        <f t="shared" si="30"/>
        <v>sim</v>
      </c>
      <c r="K102">
        <f t="shared" si="31"/>
        <v>-0.79769897460938211</v>
      </c>
      <c r="M102">
        <f>VLOOKUP(E102,[1]Sheet1!$A:$E,5,0)</f>
        <v>34.652076721191413</v>
      </c>
      <c r="N102" s="5">
        <f t="shared" si="32"/>
        <v>-0.23095703125</v>
      </c>
      <c r="O102" s="5">
        <f t="shared" si="33"/>
        <v>0.82933807373047586</v>
      </c>
      <c r="P102" s="5" t="str">
        <f t="shared" si="34"/>
        <v>não</v>
      </c>
      <c r="Q102" s="5">
        <f t="shared" si="35"/>
        <v>-0.79769897460938211</v>
      </c>
      <c r="R102" s="3">
        <f t="shared" si="36"/>
        <v>-2.3020235728658411E-2</v>
      </c>
    </row>
    <row r="103" spans="1:18">
      <c r="A103" s="2">
        <v>45454</v>
      </c>
      <c r="B103" s="12">
        <f t="shared" si="25"/>
        <v>3</v>
      </c>
      <c r="C103" s="2">
        <f t="shared" si="27"/>
        <v>45454</v>
      </c>
      <c r="D103" s="2">
        <f t="shared" si="26"/>
        <v>45482</v>
      </c>
      <c r="E103" s="2">
        <v>45482</v>
      </c>
      <c r="F103">
        <v>34.006305694580078</v>
      </c>
      <c r="G103">
        <f>VLOOKUP(A103,[1]Sheet1!$A:$E,5,0)</f>
        <v>33.008499145507812</v>
      </c>
      <c r="H103">
        <f t="shared" si="28"/>
        <v>0.99780654907226563</v>
      </c>
      <c r="I103">
        <f t="shared" si="29"/>
        <v>1.6345672607421875</v>
      </c>
      <c r="J103" s="5" t="str">
        <f t="shared" si="30"/>
        <v>sim</v>
      </c>
      <c r="K103">
        <f t="shared" si="31"/>
        <v>-0.63676071166992188</v>
      </c>
      <c r="M103">
        <f>VLOOKUP(E103,[1]Sheet1!$A:$E,5,0)</f>
        <v>34.64306640625</v>
      </c>
      <c r="N103" s="5">
        <f t="shared" si="32"/>
        <v>0.15192794799804688</v>
      </c>
      <c r="O103" s="5">
        <f t="shared" si="33"/>
        <v>-9.0103149414133554E-3</v>
      </c>
      <c r="P103" s="5" t="str">
        <f t="shared" si="34"/>
        <v>não</v>
      </c>
      <c r="Q103" s="5">
        <f t="shared" si="35"/>
        <v>-0.63676071166992188</v>
      </c>
      <c r="R103" s="3">
        <f t="shared" si="36"/>
        <v>-1.838061054419371E-2</v>
      </c>
    </row>
    <row r="104" spans="1:18">
      <c r="A104" s="2">
        <v>45455</v>
      </c>
      <c r="B104" s="12">
        <f t="shared" si="25"/>
        <v>4</v>
      </c>
      <c r="C104" s="2">
        <f t="shared" si="27"/>
        <v>45455</v>
      </c>
      <c r="D104" s="2">
        <f t="shared" si="26"/>
        <v>45483</v>
      </c>
      <c r="E104" s="2">
        <v>45483</v>
      </c>
      <c r="F104">
        <v>33.836540222167969</v>
      </c>
      <c r="G104">
        <f>VLOOKUP(A104,[1]Sheet1!$A:$E,5,0)</f>
        <v>32.290256500244141</v>
      </c>
      <c r="H104">
        <f t="shared" si="28"/>
        <v>1.5462837219238281</v>
      </c>
      <c r="I104">
        <f t="shared" si="29"/>
        <v>2.0282783508300781</v>
      </c>
      <c r="J104" s="5" t="str">
        <f t="shared" si="30"/>
        <v>sim</v>
      </c>
      <c r="K104">
        <f t="shared" si="31"/>
        <v>-0.48199462890625</v>
      </c>
      <c r="M104">
        <f>VLOOKUP(E104,[1]Sheet1!$A:$E,5,0)</f>
        <v>34.318534851074219</v>
      </c>
      <c r="N104" s="5">
        <f t="shared" si="32"/>
        <v>-0.16976547241210938</v>
      </c>
      <c r="O104" s="5">
        <f t="shared" si="33"/>
        <v>-0.32453155517578125</v>
      </c>
      <c r="P104" s="5" t="str">
        <f t="shared" si="34"/>
        <v>sim</v>
      </c>
      <c r="Q104" s="5">
        <f t="shared" si="35"/>
        <v>-0.48199462890625</v>
      </c>
      <c r="R104" s="3">
        <f t="shared" si="36"/>
        <v>-1.4044732125012671E-2</v>
      </c>
    </row>
    <row r="105" spans="1:18">
      <c r="A105" s="2">
        <v>45456</v>
      </c>
      <c r="B105" s="12">
        <f t="shared" si="25"/>
        <v>5</v>
      </c>
      <c r="C105" s="2">
        <f t="shared" si="27"/>
        <v>45456</v>
      </c>
      <c r="D105" s="2">
        <f t="shared" si="26"/>
        <v>45484</v>
      </c>
      <c r="E105" s="2">
        <v>45484</v>
      </c>
      <c r="F105">
        <v>33.383045196533203</v>
      </c>
      <c r="G105">
        <f>VLOOKUP(A105,[1]Sheet1!$A:$E,5,0)</f>
        <v>31.965728759765621</v>
      </c>
      <c r="H105">
        <f t="shared" si="28"/>
        <v>1.4173164367675817</v>
      </c>
      <c r="I105">
        <f t="shared" si="29"/>
        <v>2.5871887207031286</v>
      </c>
      <c r="J105" s="5" t="str">
        <f t="shared" si="30"/>
        <v>sim</v>
      </c>
      <c r="K105">
        <f t="shared" si="31"/>
        <v>-1.1698722839355469</v>
      </c>
      <c r="M105">
        <f>VLOOKUP(E105,[1]Sheet1!$A:$E,5,0)</f>
        <v>34.55291748046875</v>
      </c>
      <c r="N105" s="5">
        <f t="shared" si="32"/>
        <v>-0.45349502563476563</v>
      </c>
      <c r="O105" s="5">
        <f t="shared" si="33"/>
        <v>0.23438262939453125</v>
      </c>
      <c r="P105" s="5" t="str">
        <f t="shared" si="34"/>
        <v>não</v>
      </c>
      <c r="Q105" s="5">
        <f t="shared" si="35"/>
        <v>-1.1698722839355469</v>
      </c>
      <c r="R105" s="3">
        <f t="shared" si="36"/>
        <v>-3.3857409713574094E-2</v>
      </c>
    </row>
    <row r="106" spans="1:18">
      <c r="A106" s="2">
        <v>45457</v>
      </c>
      <c r="B106" s="12">
        <f t="shared" si="25"/>
        <v>6</v>
      </c>
      <c r="C106" s="2">
        <f t="shared" si="27"/>
        <v>45457</v>
      </c>
      <c r="D106" s="2">
        <f t="shared" si="26"/>
        <v>45485</v>
      </c>
      <c r="E106" s="2">
        <v>45485</v>
      </c>
      <c r="F106">
        <v>33.013896942138672</v>
      </c>
      <c r="G106">
        <f>VLOOKUP(A106,[1]Sheet1!$A:$E,5,0)</f>
        <v>31.262594223022461</v>
      </c>
      <c r="H106">
        <f t="shared" si="28"/>
        <v>1.7513027191162109</v>
      </c>
      <c r="I106">
        <f t="shared" si="29"/>
        <v>3.128061294555657</v>
      </c>
      <c r="J106" s="5" t="str">
        <f t="shared" si="30"/>
        <v>sim</v>
      </c>
      <c r="K106">
        <f t="shared" si="31"/>
        <v>-1.376758575439446</v>
      </c>
      <c r="M106">
        <f>VLOOKUP(E106,[1]Sheet1!$A:$E,5,0)</f>
        <v>34.390655517578118</v>
      </c>
      <c r="N106" s="5">
        <f t="shared" si="32"/>
        <v>-0.36914825439453125</v>
      </c>
      <c r="O106" s="5">
        <f t="shared" si="33"/>
        <v>-0.16226196289063211</v>
      </c>
      <c r="P106" s="5" t="str">
        <f t="shared" si="34"/>
        <v>sim</v>
      </c>
      <c r="Q106" s="5">
        <f t="shared" si="35"/>
        <v>-1.376758575439446</v>
      </c>
      <c r="R106" s="3">
        <f t="shared" si="36"/>
        <v>-4.0032926232992039E-2</v>
      </c>
    </row>
    <row r="107" spans="1:18">
      <c r="A107" s="2">
        <v>45460</v>
      </c>
      <c r="B107" s="12">
        <f t="shared" si="25"/>
        <v>2</v>
      </c>
      <c r="C107" s="2">
        <f t="shared" si="27"/>
        <v>45460</v>
      </c>
      <c r="D107" s="2">
        <f t="shared" si="26"/>
        <v>45488</v>
      </c>
      <c r="E107" s="2">
        <v>45488</v>
      </c>
      <c r="F107">
        <v>32.778358459472663</v>
      </c>
      <c r="G107">
        <f>VLOOKUP(A107,[1]Sheet1!$A:$E,5,0)</f>
        <v>31.37978553771973</v>
      </c>
      <c r="H107">
        <f t="shared" si="28"/>
        <v>1.3985729217529332</v>
      </c>
      <c r="I107">
        <f t="shared" si="29"/>
        <v>3.326379776000973</v>
      </c>
      <c r="J107" s="5" t="str">
        <f t="shared" si="30"/>
        <v>sim</v>
      </c>
      <c r="K107">
        <f t="shared" si="31"/>
        <v>-1.9278068542480398</v>
      </c>
      <c r="M107">
        <f>VLOOKUP(E107,[1]Sheet1!$A:$E,5,0)</f>
        <v>34.706165313720703</v>
      </c>
      <c r="N107" s="5">
        <f t="shared" si="32"/>
        <v>-0.23553848266600852</v>
      </c>
      <c r="O107" s="5">
        <f t="shared" si="33"/>
        <v>0.31550979614258523</v>
      </c>
      <c r="P107" s="5" t="str">
        <f t="shared" si="34"/>
        <v>não</v>
      </c>
      <c r="Q107" s="5">
        <f t="shared" si="35"/>
        <v>-1.9278068542480398</v>
      </c>
      <c r="R107" s="3">
        <f t="shared" si="36"/>
        <v>-5.5546524279531995E-2</v>
      </c>
    </row>
    <row r="108" spans="1:18">
      <c r="A108" s="2">
        <v>45461</v>
      </c>
      <c r="B108" s="12">
        <f t="shared" si="25"/>
        <v>3</v>
      </c>
      <c r="C108" s="2">
        <f t="shared" si="27"/>
        <v>45461</v>
      </c>
      <c r="D108" s="2">
        <f t="shared" si="26"/>
        <v>45489</v>
      </c>
      <c r="E108" s="2">
        <v>45489</v>
      </c>
      <c r="F108">
        <v>33.199905395507813</v>
      </c>
      <c r="G108">
        <f>VLOOKUP(A108,[1]Sheet1!$A:$E,5,0)</f>
        <v>32.362377166748047</v>
      </c>
      <c r="H108">
        <f t="shared" si="28"/>
        <v>0.83752822875976563</v>
      </c>
      <c r="I108">
        <f t="shared" si="29"/>
        <v>2.2536430358886719</v>
      </c>
      <c r="J108" s="5" t="str">
        <f t="shared" si="30"/>
        <v>sim</v>
      </c>
      <c r="K108">
        <f t="shared" si="31"/>
        <v>-1.4161148071289063</v>
      </c>
      <c r="M108">
        <f>VLOOKUP(E108,[1]Sheet1!$A:$E,5,0)</f>
        <v>34.616020202636719</v>
      </c>
      <c r="N108" s="5">
        <f t="shared" si="32"/>
        <v>0.42154693603514914</v>
      </c>
      <c r="O108" s="5">
        <f t="shared" si="33"/>
        <v>-9.0145111083984375E-2</v>
      </c>
      <c r="P108" s="5" t="str">
        <f t="shared" si="34"/>
        <v>não</v>
      </c>
      <c r="Q108" s="5">
        <f t="shared" si="35"/>
        <v>-1.4161148071289063</v>
      </c>
      <c r="R108" s="3">
        <f t="shared" si="36"/>
        <v>-4.0909232165892928E-2</v>
      </c>
    </row>
    <row r="109" spans="1:18">
      <c r="A109" s="2">
        <v>45462</v>
      </c>
      <c r="B109" s="12">
        <f t="shared" si="25"/>
        <v>4</v>
      </c>
      <c r="C109" s="2">
        <f t="shared" si="27"/>
        <v>45462</v>
      </c>
      <c r="D109" s="2">
        <f t="shared" si="26"/>
        <v>45490</v>
      </c>
      <c r="E109" s="2">
        <v>45490</v>
      </c>
      <c r="F109">
        <v>33.491203308105469</v>
      </c>
      <c r="G109">
        <f>VLOOKUP(A109,[1]Sheet1!$A:$E,5,0)</f>
        <v>32.389415740966797</v>
      </c>
      <c r="H109">
        <f t="shared" si="28"/>
        <v>1.1017875671386719</v>
      </c>
      <c r="I109">
        <f t="shared" si="29"/>
        <v>2.4068946838378906</v>
      </c>
      <c r="J109" s="5" t="str">
        <f t="shared" si="30"/>
        <v>sim</v>
      </c>
      <c r="K109">
        <f t="shared" si="31"/>
        <v>-1.3051071166992187</v>
      </c>
      <c r="M109">
        <f>VLOOKUP(E109,[1]Sheet1!$A:$E,5,0)</f>
        <v>34.796310424804688</v>
      </c>
      <c r="N109" s="5">
        <f t="shared" si="32"/>
        <v>0.29129791259765625</v>
      </c>
      <c r="O109" s="5">
        <f t="shared" si="33"/>
        <v>0.18029022216796875</v>
      </c>
      <c r="P109" s="5" t="str">
        <f t="shared" si="34"/>
        <v>sim</v>
      </c>
      <c r="Q109" s="5">
        <f t="shared" si="35"/>
        <v>-1.3051071166992187</v>
      </c>
      <c r="R109" s="3">
        <f t="shared" si="36"/>
        <v>-3.7507054649359217E-2</v>
      </c>
    </row>
    <row r="110" spans="1:18">
      <c r="A110" s="2">
        <v>45463</v>
      </c>
      <c r="B110" s="12">
        <f t="shared" si="25"/>
        <v>5</v>
      </c>
      <c r="C110" s="2">
        <f t="shared" si="27"/>
        <v>45463</v>
      </c>
      <c r="D110" s="2">
        <f t="shared" si="26"/>
        <v>45491</v>
      </c>
      <c r="E110" s="2">
        <v>45491</v>
      </c>
      <c r="F110">
        <v>33.713554382324219</v>
      </c>
      <c r="G110">
        <f>VLOOKUP(A110,[1]Sheet1!$A:$E,5,0)</f>
        <v>32.903247833251953</v>
      </c>
      <c r="H110">
        <f t="shared" si="28"/>
        <v>0.81030654907226563</v>
      </c>
      <c r="I110">
        <f t="shared" si="29"/>
        <v>1.8299598693847656</v>
      </c>
      <c r="J110" s="5" t="str">
        <f t="shared" si="30"/>
        <v>sim</v>
      </c>
      <c r="K110">
        <f t="shared" si="31"/>
        <v>-1.0196533203125</v>
      </c>
      <c r="M110">
        <f>VLOOKUP(E110,[1]Sheet1!$A:$E,5,0)</f>
        <v>34.733207702636719</v>
      </c>
      <c r="N110" s="5">
        <f t="shared" si="32"/>
        <v>0.22235107421875</v>
      </c>
      <c r="O110" s="5">
        <f t="shared" si="33"/>
        <v>-6.310272216796875E-2</v>
      </c>
      <c r="P110" s="5" t="str">
        <f t="shared" si="34"/>
        <v>não</v>
      </c>
      <c r="Q110" s="5">
        <f t="shared" si="35"/>
        <v>-1.0196533203125</v>
      </c>
      <c r="R110" s="3">
        <f t="shared" si="36"/>
        <v>-2.9356727689596407E-2</v>
      </c>
    </row>
    <row r="111" spans="1:18">
      <c r="A111" s="2">
        <v>45464</v>
      </c>
      <c r="B111" s="12">
        <f t="shared" si="25"/>
        <v>6</v>
      </c>
      <c r="C111" s="2">
        <f t="shared" si="27"/>
        <v>45464</v>
      </c>
      <c r="D111" s="2">
        <f t="shared" si="26"/>
        <v>45492</v>
      </c>
      <c r="E111" s="2">
        <v>45492</v>
      </c>
      <c r="F111">
        <v>33.823928833007812</v>
      </c>
      <c r="G111">
        <f>VLOOKUP(A111,[1]Sheet1!$A:$E,5,0)</f>
        <v>33.07452392578125</v>
      </c>
      <c r="H111">
        <f t="shared" si="28"/>
        <v>0.7494049072265625</v>
      </c>
      <c r="I111">
        <f t="shared" si="29"/>
        <v>1.8029212951660227</v>
      </c>
      <c r="J111" s="5" t="str">
        <f t="shared" si="30"/>
        <v>sim</v>
      </c>
      <c r="K111">
        <f t="shared" si="31"/>
        <v>-1.0535163879394602</v>
      </c>
      <c r="M111">
        <f>VLOOKUP(E111,[1]Sheet1!$A:$E,5,0)</f>
        <v>34.877445220947273</v>
      </c>
      <c r="N111" s="5">
        <f t="shared" si="32"/>
        <v>0.11037445068359375</v>
      </c>
      <c r="O111" s="5">
        <f t="shared" si="33"/>
        <v>0.14423751831055398</v>
      </c>
      <c r="P111" s="5" t="str">
        <f t="shared" si="34"/>
        <v>sim</v>
      </c>
      <c r="Q111" s="5">
        <f t="shared" si="35"/>
        <v>-1.0535163879394602</v>
      </c>
      <c r="R111" s="3">
        <f t="shared" si="36"/>
        <v>-3.0206237333769037E-2</v>
      </c>
    </row>
    <row r="112" spans="1:18">
      <c r="A112" s="2">
        <v>45467</v>
      </c>
      <c r="B112" s="12">
        <f t="shared" si="25"/>
        <v>2</v>
      </c>
      <c r="C112" s="2">
        <f t="shared" si="27"/>
        <v>45467</v>
      </c>
      <c r="D112" s="2">
        <f t="shared" si="26"/>
        <v>45495</v>
      </c>
      <c r="E112" s="2">
        <v>45495</v>
      </c>
      <c r="F112">
        <v>34.002178192138672</v>
      </c>
      <c r="G112">
        <f>VLOOKUP(A112,[1]Sheet1!$A:$E,5,0)</f>
        <v>33.408069610595703</v>
      </c>
      <c r="H112">
        <f t="shared" si="28"/>
        <v>0.59410858154296875</v>
      </c>
      <c r="I112">
        <f t="shared" si="29"/>
        <v>0.77524566650390625</v>
      </c>
      <c r="J112" s="5" t="str">
        <f t="shared" si="30"/>
        <v>sim</v>
      </c>
      <c r="K112">
        <f t="shared" si="31"/>
        <v>-0.1811370849609375</v>
      </c>
      <c r="M112">
        <f>VLOOKUP(E112,[1]Sheet1!$A:$E,5,0)</f>
        <v>34.183315277099609</v>
      </c>
      <c r="N112" s="5">
        <f t="shared" si="32"/>
        <v>0.17824935913085938</v>
      </c>
      <c r="O112" s="5">
        <f t="shared" si="33"/>
        <v>-0.69412994384766336</v>
      </c>
      <c r="P112" s="5" t="str">
        <f t="shared" si="34"/>
        <v>não</v>
      </c>
      <c r="Q112" s="5">
        <f t="shared" si="35"/>
        <v>-0.1811370849609375</v>
      </c>
      <c r="R112" s="3">
        <f t="shared" si="36"/>
        <v>-5.2989911450246341E-3</v>
      </c>
    </row>
    <row r="113" spans="1:18">
      <c r="A113" s="2">
        <v>45468</v>
      </c>
      <c r="B113" s="12">
        <f t="shared" si="25"/>
        <v>3</v>
      </c>
      <c r="C113" s="2">
        <f t="shared" si="27"/>
        <v>45468</v>
      </c>
      <c r="D113" s="2">
        <f t="shared" si="26"/>
        <v>45496</v>
      </c>
      <c r="E113" s="2">
        <v>45496</v>
      </c>
      <c r="F113">
        <v>34.107337951660163</v>
      </c>
      <c r="G113">
        <f>VLOOKUP(A113,[1]Sheet1!$A:$E,5,0)</f>
        <v>33.381015777587891</v>
      </c>
      <c r="H113">
        <f t="shared" si="28"/>
        <v>0.72632217407227273</v>
      </c>
      <c r="I113">
        <f t="shared" si="29"/>
        <v>0.36058807373046875</v>
      </c>
      <c r="J113" s="5" t="str">
        <f t="shared" si="30"/>
        <v>sim</v>
      </c>
      <c r="K113">
        <f t="shared" si="31"/>
        <v>0.36573410034180398</v>
      </c>
      <c r="M113">
        <f>VLOOKUP(E113,[1]Sheet1!$A:$E,5,0)</f>
        <v>33.741603851318359</v>
      </c>
      <c r="N113" s="5">
        <f t="shared" si="32"/>
        <v>0.10515975952149148</v>
      </c>
      <c r="O113" s="5">
        <f t="shared" si="33"/>
        <v>-0.44171142578125</v>
      </c>
      <c r="P113" s="5" t="str">
        <f t="shared" si="34"/>
        <v>não</v>
      </c>
      <c r="Q113" s="5">
        <f t="shared" si="35"/>
        <v>0.36573410034180398</v>
      </c>
      <c r="R113" s="3">
        <f t="shared" si="36"/>
        <v>1.0839262471143973E-2</v>
      </c>
    </row>
    <row r="114" spans="1:18">
      <c r="A114" s="2">
        <v>45469</v>
      </c>
      <c r="B114" s="12">
        <f t="shared" si="25"/>
        <v>4</v>
      </c>
      <c r="C114" s="2">
        <f t="shared" si="27"/>
        <v>45469</v>
      </c>
      <c r="D114" s="2">
        <f t="shared" si="26"/>
        <v>45497</v>
      </c>
      <c r="E114" s="2">
        <v>45497</v>
      </c>
      <c r="F114">
        <v>34.026813507080078</v>
      </c>
      <c r="G114">
        <f>VLOOKUP(A114,[1]Sheet1!$A:$E,5,0)</f>
        <v>33.435108184814453</v>
      </c>
      <c r="H114">
        <f t="shared" si="28"/>
        <v>0.591705322265625</v>
      </c>
      <c r="I114">
        <f t="shared" si="29"/>
        <v>0.576934814453125</v>
      </c>
      <c r="J114" s="5" t="str">
        <f t="shared" si="30"/>
        <v>sim</v>
      </c>
      <c r="K114">
        <f t="shared" si="31"/>
        <v>1.47705078125E-2</v>
      </c>
      <c r="M114">
        <f>VLOOKUP(E114,[1]Sheet1!$A:$E,5,0)</f>
        <v>34.012042999267578</v>
      </c>
      <c r="N114" s="5">
        <f t="shared" si="32"/>
        <v>-8.052444458008523E-2</v>
      </c>
      <c r="O114" s="5">
        <f t="shared" si="33"/>
        <v>0.27043914794921875</v>
      </c>
      <c r="P114" s="5" t="str">
        <f t="shared" si="34"/>
        <v>não</v>
      </c>
      <c r="Q114" s="5">
        <f t="shared" si="35"/>
        <v>1.47705078125E-2</v>
      </c>
      <c r="R114" s="3">
        <f t="shared" si="36"/>
        <v>4.3427287836883544E-4</v>
      </c>
    </row>
    <row r="115" spans="1:18">
      <c r="A115" s="2">
        <v>45470</v>
      </c>
      <c r="B115" s="12">
        <f t="shared" si="25"/>
        <v>5</v>
      </c>
      <c r="C115" s="2">
        <f t="shared" si="27"/>
        <v>45470</v>
      </c>
      <c r="D115" s="2">
        <f t="shared" si="26"/>
        <v>45498</v>
      </c>
      <c r="E115" s="2">
        <v>45498</v>
      </c>
      <c r="F115">
        <v>34.355232238769531</v>
      </c>
      <c r="G115">
        <f>VLOOKUP(A115,[1]Sheet1!$A:$E,5,0)</f>
        <v>33.994014739990227</v>
      </c>
      <c r="H115">
        <f t="shared" si="28"/>
        <v>0.36121749877930398</v>
      </c>
      <c r="I115">
        <f t="shared" si="29"/>
        <v>-2.7046203613274145E-2</v>
      </c>
      <c r="J115" s="5" t="str">
        <f t="shared" si="30"/>
        <v>não</v>
      </c>
      <c r="K115">
        <f t="shared" si="31"/>
        <v>0.38826370239257813</v>
      </c>
      <c r="M115">
        <f>VLOOKUP(E115,[1]Sheet1!$A:$E,5,0)</f>
        <v>33.966968536376953</v>
      </c>
      <c r="N115" s="5">
        <f t="shared" si="32"/>
        <v>0.32841873168945313</v>
      </c>
      <c r="O115" s="5">
        <f t="shared" si="33"/>
        <v>-4.5074462890625E-2</v>
      </c>
      <c r="P115" s="5" t="str">
        <f t="shared" si="34"/>
        <v>não</v>
      </c>
      <c r="Q115" s="5">
        <f t="shared" si="35"/>
        <v>0.38826370239257813</v>
      </c>
      <c r="R115" s="3">
        <f t="shared" si="36"/>
        <v>1.143062566730868E-2</v>
      </c>
    </row>
    <row r="116" spans="1:18">
      <c r="A116" s="2">
        <v>45471</v>
      </c>
      <c r="B116" s="12">
        <f t="shared" si="25"/>
        <v>6</v>
      </c>
      <c r="C116" s="2">
        <f t="shared" si="27"/>
        <v>45471</v>
      </c>
      <c r="D116" s="2">
        <f t="shared" si="26"/>
        <v>45499</v>
      </c>
      <c r="E116" s="2">
        <v>45499</v>
      </c>
      <c r="F116">
        <v>34.568943023681641</v>
      </c>
      <c r="G116">
        <f>VLOOKUP(A116,[1]Sheet1!$A:$E,5,0)</f>
        <v>34.300506591796882</v>
      </c>
      <c r="H116">
        <f t="shared" si="28"/>
        <v>0.26843643188475852</v>
      </c>
      <c r="I116">
        <f t="shared" si="29"/>
        <v>-0.36959457397460938</v>
      </c>
      <c r="J116" s="5" t="str">
        <f t="shared" si="30"/>
        <v>não</v>
      </c>
      <c r="K116">
        <f t="shared" si="31"/>
        <v>0.63803100585936789</v>
      </c>
      <c r="M116">
        <f>VLOOKUP(E116,[1]Sheet1!$A:$E,5,0)</f>
        <v>33.930912017822273</v>
      </c>
      <c r="N116" s="5">
        <f t="shared" si="32"/>
        <v>0.21371078491210938</v>
      </c>
      <c r="O116" s="5">
        <f t="shared" si="33"/>
        <v>-3.6056518554680395E-2</v>
      </c>
      <c r="P116" s="5" t="str">
        <f t="shared" si="34"/>
        <v>não</v>
      </c>
      <c r="Q116" s="5">
        <f t="shared" si="35"/>
        <v>0.63803100585936789</v>
      </c>
      <c r="R116" s="3">
        <f t="shared" si="36"/>
        <v>1.8803827186379296E-2</v>
      </c>
    </row>
    <row r="117" spans="1:18">
      <c r="A117" s="2">
        <v>45474</v>
      </c>
      <c r="B117" s="12">
        <f t="shared" si="25"/>
        <v>2</v>
      </c>
      <c r="C117" s="2">
        <f t="shared" si="27"/>
        <v>45474</v>
      </c>
      <c r="D117" s="2">
        <f t="shared" si="26"/>
        <v>45502</v>
      </c>
      <c r="E117" s="2">
        <v>45502</v>
      </c>
      <c r="F117">
        <v>34.849800109863281</v>
      </c>
      <c r="G117">
        <f>VLOOKUP(A117,[1]Sheet1!$A:$E,5,0)</f>
        <v>34.823356628417969</v>
      </c>
      <c r="H117">
        <f t="shared" si="28"/>
        <v>2.64434814453125E-2</v>
      </c>
      <c r="I117">
        <f t="shared" si="29"/>
        <v>-1.5775527954101563</v>
      </c>
      <c r="J117" s="5" t="str">
        <f t="shared" si="30"/>
        <v>não</v>
      </c>
      <c r="K117">
        <f t="shared" si="31"/>
        <v>1.6039962768554687</v>
      </c>
      <c r="M117">
        <f>VLOOKUP(E117,[1]Sheet1!$A:$E,5,0)</f>
        <v>33.245803833007812</v>
      </c>
      <c r="N117" s="5">
        <f t="shared" si="32"/>
        <v>0.28085708618164063</v>
      </c>
      <c r="O117" s="5">
        <f t="shared" si="33"/>
        <v>-0.68510818481446023</v>
      </c>
      <c r="P117" s="5" t="str">
        <f t="shared" si="34"/>
        <v>não</v>
      </c>
      <c r="Q117" s="5">
        <f t="shared" si="35"/>
        <v>1.6039962768554687</v>
      </c>
      <c r="R117" s="3">
        <f t="shared" si="36"/>
        <v>4.8246578272321816E-2</v>
      </c>
    </row>
    <row r="118" spans="1:18">
      <c r="A118" s="2">
        <v>45475</v>
      </c>
      <c r="B118" s="12">
        <f t="shared" si="25"/>
        <v>3</v>
      </c>
      <c r="C118" s="2">
        <f t="shared" si="27"/>
        <v>45475</v>
      </c>
      <c r="D118" s="2">
        <f t="shared" si="26"/>
        <v>45503</v>
      </c>
      <c r="E118" s="2">
        <v>45503</v>
      </c>
      <c r="F118">
        <v>34.995159149169922</v>
      </c>
      <c r="G118">
        <f>VLOOKUP(A118,[1]Sheet1!$A:$E,5,0)</f>
        <v>34.715175628662109</v>
      </c>
      <c r="H118">
        <f t="shared" si="28"/>
        <v>0.2799835205078125</v>
      </c>
      <c r="I118">
        <f t="shared" si="29"/>
        <v>-1.6767082214355469</v>
      </c>
      <c r="J118" s="5" t="str">
        <f t="shared" si="30"/>
        <v>não</v>
      </c>
      <c r="K118">
        <f t="shared" si="31"/>
        <v>1.9566917419433594</v>
      </c>
      <c r="M118">
        <f>VLOOKUP(E118,[1]Sheet1!$A:$E,5,0)</f>
        <v>33.038467407226563</v>
      </c>
      <c r="N118" s="5">
        <f t="shared" si="32"/>
        <v>0.14535903930664063</v>
      </c>
      <c r="O118" s="5">
        <f t="shared" si="33"/>
        <v>-0.20733642578125</v>
      </c>
      <c r="P118" s="5" t="str">
        <f t="shared" si="34"/>
        <v>não</v>
      </c>
      <c r="Q118" s="5">
        <f t="shared" si="35"/>
        <v>1.9566917419433594</v>
      </c>
      <c r="R118" s="3">
        <f t="shared" si="36"/>
        <v>5.9224652216021578E-2</v>
      </c>
    </row>
    <row r="119" spans="1:18">
      <c r="A119" s="2">
        <v>45476</v>
      </c>
      <c r="B119" s="12">
        <f t="shared" si="25"/>
        <v>4</v>
      </c>
      <c r="C119" s="2">
        <f t="shared" si="27"/>
        <v>45476</v>
      </c>
      <c r="D119" s="2">
        <f t="shared" si="26"/>
        <v>45504</v>
      </c>
      <c r="E119" s="2">
        <v>45504</v>
      </c>
      <c r="F119">
        <v>34.758113861083977</v>
      </c>
      <c r="G119">
        <f>VLOOKUP(A119,[1]Sheet1!$A:$E,5,0)</f>
        <v>34.1112060546875</v>
      </c>
      <c r="H119">
        <f t="shared" si="28"/>
        <v>0.64690780639647727</v>
      </c>
      <c r="I119">
        <f t="shared" si="29"/>
        <v>-0.38763046264647727</v>
      </c>
      <c r="J119" s="5" t="str">
        <f t="shared" si="30"/>
        <v>não</v>
      </c>
      <c r="K119">
        <f t="shared" si="31"/>
        <v>1.0345382690429545</v>
      </c>
      <c r="M119">
        <f>VLOOKUP(E119,[1]Sheet1!$A:$E,5,0)</f>
        <v>33.723575592041023</v>
      </c>
      <c r="N119" s="5">
        <f t="shared" si="32"/>
        <v>-0.23704528808594461</v>
      </c>
      <c r="O119" s="5">
        <f t="shared" si="33"/>
        <v>0.68510818481446023</v>
      </c>
      <c r="P119" s="5" t="str">
        <f t="shared" si="34"/>
        <v>não</v>
      </c>
      <c r="Q119" s="5">
        <f t="shared" si="35"/>
        <v>1.0345382690429545</v>
      </c>
      <c r="R119" s="3">
        <f t="shared" si="36"/>
        <v>3.0677004169365585E-2</v>
      </c>
    </row>
    <row r="120" spans="1:18">
      <c r="A120" s="2">
        <v>45477</v>
      </c>
      <c r="B120" s="12">
        <f t="shared" si="25"/>
        <v>5</v>
      </c>
      <c r="C120" s="2">
        <f t="shared" si="27"/>
        <v>45477</v>
      </c>
      <c r="D120" s="2">
        <f t="shared" si="26"/>
        <v>45505</v>
      </c>
      <c r="E120" s="2">
        <v>45505</v>
      </c>
      <c r="F120">
        <v>34.369415283203118</v>
      </c>
      <c r="G120">
        <f>VLOOKUP(A120,[1]Sheet1!$A:$E,5,0)</f>
        <v>33.642444610595703</v>
      </c>
      <c r="H120">
        <f t="shared" si="28"/>
        <v>0.72697067260741477</v>
      </c>
      <c r="I120">
        <f t="shared" si="29"/>
        <v>-0.43270111083984375</v>
      </c>
      <c r="J120" s="5" t="str">
        <f t="shared" si="30"/>
        <v>não</v>
      </c>
      <c r="K120">
        <f t="shared" si="31"/>
        <v>1.1596717834472585</v>
      </c>
      <c r="M120">
        <f>VLOOKUP(E120,[1]Sheet1!$A:$E,5,0)</f>
        <v>33.209743499755859</v>
      </c>
      <c r="N120" s="5">
        <f t="shared" si="32"/>
        <v>-0.38869857788085938</v>
      </c>
      <c r="O120" s="5">
        <f t="shared" si="33"/>
        <v>-0.51383209228516336</v>
      </c>
      <c r="P120" s="5" t="str">
        <f t="shared" si="34"/>
        <v>sim</v>
      </c>
      <c r="Q120" s="5">
        <f t="shared" si="35"/>
        <v>1.1596717834472585</v>
      </c>
      <c r="R120" s="3">
        <f t="shared" si="36"/>
        <v>3.4919624822028039E-2</v>
      </c>
    </row>
    <row r="121" spans="1:18">
      <c r="A121" s="2">
        <v>45478</v>
      </c>
      <c r="B121" s="12">
        <f t="shared" si="25"/>
        <v>6</v>
      </c>
      <c r="C121" s="2">
        <f t="shared" si="27"/>
        <v>45478</v>
      </c>
      <c r="D121" s="2">
        <f t="shared" si="26"/>
        <v>45506</v>
      </c>
      <c r="E121" s="2">
        <v>45506</v>
      </c>
      <c r="F121">
        <v>34.263256072998047</v>
      </c>
      <c r="G121">
        <f>VLOOKUP(A121,[1]Sheet1!$A:$E,5,0)</f>
        <v>33.822738647460937</v>
      </c>
      <c r="H121">
        <f t="shared" si="28"/>
        <v>0.44051742553710938</v>
      </c>
      <c r="I121">
        <f t="shared" si="29"/>
        <v>-1.6136131286621094</v>
      </c>
      <c r="J121" s="5" t="str">
        <f t="shared" si="30"/>
        <v>não</v>
      </c>
      <c r="K121">
        <f t="shared" si="31"/>
        <v>2.0541305541992187</v>
      </c>
      <c r="M121">
        <f>VLOOKUP(E121,[1]Sheet1!$A:$E,5,0)</f>
        <v>32.209125518798828</v>
      </c>
      <c r="N121" s="5">
        <f t="shared" si="32"/>
        <v>-0.10615921020507102</v>
      </c>
      <c r="O121" s="5">
        <f t="shared" si="33"/>
        <v>-1.0006179809570312</v>
      </c>
      <c r="P121" s="5" t="str">
        <f t="shared" si="34"/>
        <v>sim</v>
      </c>
      <c r="Q121" s="5">
        <f t="shared" si="35"/>
        <v>2.0541305541992187</v>
      </c>
      <c r="R121" s="3">
        <f t="shared" si="36"/>
        <v>6.3774800498707318E-2</v>
      </c>
    </row>
    <row r="122" spans="1:18">
      <c r="A122" s="2">
        <v>45481</v>
      </c>
      <c r="B122" s="12">
        <f t="shared" ref="B122:B185" si="37">WEEKDAY(E122,1)</f>
        <v>2</v>
      </c>
      <c r="C122" s="2">
        <f t="shared" si="27"/>
        <v>45481</v>
      </c>
      <c r="D122" s="2">
        <f t="shared" ref="D122:D185" si="38">IF(B122=7,E122+1,E122)</f>
        <v>45509</v>
      </c>
      <c r="E122" s="2">
        <v>45509</v>
      </c>
      <c r="F122">
        <v>34.496341705322273</v>
      </c>
      <c r="G122">
        <f>VLOOKUP(A122,[1]Sheet1!$A:$E,5,0)</f>
        <v>34.652076721191413</v>
      </c>
      <c r="H122">
        <f t="shared" si="28"/>
        <v>-0.15573501586914063</v>
      </c>
      <c r="I122">
        <f t="shared" si="29"/>
        <v>-2.4699974060058665</v>
      </c>
      <c r="J122" s="5" t="str">
        <f t="shared" si="30"/>
        <v>sim</v>
      </c>
      <c r="K122">
        <f t="shared" si="31"/>
        <v>2.3142623901367259</v>
      </c>
      <c r="M122">
        <f>VLOOKUP(E122,[1]Sheet1!$A:$E,5,0)</f>
        <v>32.182079315185547</v>
      </c>
      <c r="N122" s="5">
        <f t="shared" si="32"/>
        <v>0.23308563232422586</v>
      </c>
      <c r="O122" s="5">
        <f t="shared" si="33"/>
        <v>-2.704620361328125E-2</v>
      </c>
      <c r="P122" s="5" t="str">
        <f t="shared" si="34"/>
        <v>não</v>
      </c>
      <c r="Q122" s="5">
        <f t="shared" si="35"/>
        <v>2.3142623901367259</v>
      </c>
      <c r="R122" s="3">
        <f t="shared" si="36"/>
        <v>7.1911524655422498E-2</v>
      </c>
    </row>
    <row r="123" spans="1:18">
      <c r="A123" s="2">
        <v>45482</v>
      </c>
      <c r="B123" s="12">
        <f t="shared" si="37"/>
        <v>3</v>
      </c>
      <c r="C123" s="2">
        <f t="shared" si="27"/>
        <v>45482</v>
      </c>
      <c r="D123" s="2">
        <f t="shared" si="38"/>
        <v>45510</v>
      </c>
      <c r="E123" s="2">
        <v>45510</v>
      </c>
      <c r="F123">
        <v>34.860195159912109</v>
      </c>
      <c r="G123">
        <f>VLOOKUP(A123,[1]Sheet1!$A:$E,5,0)</f>
        <v>34.64306640625</v>
      </c>
      <c r="H123">
        <f t="shared" si="28"/>
        <v>0.21712875366210938</v>
      </c>
      <c r="I123">
        <f t="shared" si="29"/>
        <v>-1.9020805358886719</v>
      </c>
      <c r="J123" s="5" t="str">
        <f t="shared" si="30"/>
        <v>não</v>
      </c>
      <c r="K123">
        <f t="shared" si="31"/>
        <v>2.1192092895507813</v>
      </c>
      <c r="M123">
        <f>VLOOKUP(E123,[1]Sheet1!$A:$E,5,0)</f>
        <v>32.740985870361328</v>
      </c>
      <c r="N123" s="5">
        <f t="shared" si="32"/>
        <v>0.36385345458983664</v>
      </c>
      <c r="O123" s="5">
        <f t="shared" si="33"/>
        <v>0.55890655517578125</v>
      </c>
      <c r="P123" s="5" t="str">
        <f t="shared" si="34"/>
        <v>sim</v>
      </c>
      <c r="Q123" s="5">
        <f t="shared" si="35"/>
        <v>2.1192092895507813</v>
      </c>
      <c r="R123" s="3">
        <f t="shared" si="36"/>
        <v>6.4726495956531016E-2</v>
      </c>
    </row>
    <row r="124" spans="1:18">
      <c r="A124" s="2">
        <v>45483</v>
      </c>
      <c r="B124" s="12">
        <f t="shared" si="37"/>
        <v>4</v>
      </c>
      <c r="C124" s="2">
        <f t="shared" si="27"/>
        <v>45483</v>
      </c>
      <c r="D124" s="2">
        <f t="shared" si="38"/>
        <v>45511</v>
      </c>
      <c r="E124" s="2">
        <v>45511</v>
      </c>
      <c r="F124">
        <v>34.78009033203125</v>
      </c>
      <c r="G124">
        <f>VLOOKUP(A124,[1]Sheet1!$A:$E,5,0)</f>
        <v>34.318534851074219</v>
      </c>
      <c r="H124">
        <f t="shared" si="28"/>
        <v>0.46155548095703125</v>
      </c>
      <c r="I124">
        <f t="shared" si="29"/>
        <v>-1.62261962890625</v>
      </c>
      <c r="J124" s="5" t="str">
        <f t="shared" si="30"/>
        <v>não</v>
      </c>
      <c r="K124">
        <f t="shared" si="31"/>
        <v>2.0841751098632812</v>
      </c>
      <c r="M124">
        <f>VLOOKUP(E124,[1]Sheet1!$A:$E,5,0)</f>
        <v>32.695915222167969</v>
      </c>
      <c r="N124" s="5">
        <f t="shared" si="32"/>
        <v>-8.0104827880859375E-2</v>
      </c>
      <c r="O124" s="5">
        <f t="shared" si="33"/>
        <v>-4.5070648193359375E-2</v>
      </c>
      <c r="P124" s="5" t="str">
        <f t="shared" si="34"/>
        <v>sim</v>
      </c>
      <c r="Q124" s="5">
        <f t="shared" si="35"/>
        <v>2.0841751098632812</v>
      </c>
      <c r="R124" s="3">
        <f t="shared" si="36"/>
        <v>6.3744204610923338E-2</v>
      </c>
    </row>
    <row r="125" spans="1:18">
      <c r="A125" s="2">
        <v>45484</v>
      </c>
      <c r="B125" s="12">
        <f t="shared" si="37"/>
        <v>5</v>
      </c>
      <c r="C125" s="2">
        <f t="shared" si="27"/>
        <v>45484</v>
      </c>
      <c r="D125" s="2">
        <f t="shared" si="38"/>
        <v>45512</v>
      </c>
      <c r="E125" s="2">
        <v>45512</v>
      </c>
      <c r="F125">
        <v>34.777614593505859</v>
      </c>
      <c r="G125">
        <f>VLOOKUP(A125,[1]Sheet1!$A:$E,5,0)</f>
        <v>34.55291748046875</v>
      </c>
      <c r="H125">
        <f t="shared" si="28"/>
        <v>0.22469711303710938</v>
      </c>
      <c r="I125">
        <f t="shared" si="29"/>
        <v>-1.3341636657714773</v>
      </c>
      <c r="J125" s="5" t="str">
        <f t="shared" si="30"/>
        <v>não</v>
      </c>
      <c r="K125">
        <f t="shared" si="31"/>
        <v>1.5588607788085866</v>
      </c>
      <c r="M125">
        <f>VLOOKUP(E125,[1]Sheet1!$A:$E,5,0)</f>
        <v>33.218753814697273</v>
      </c>
      <c r="N125" s="5">
        <f t="shared" si="32"/>
        <v>-2.475738525390625E-3</v>
      </c>
      <c r="O125" s="5">
        <f t="shared" si="33"/>
        <v>0.52283859252930398</v>
      </c>
      <c r="P125" s="5" t="str">
        <f t="shared" si="34"/>
        <v>não</v>
      </c>
      <c r="Q125" s="5">
        <f t="shared" si="35"/>
        <v>1.5588607788085866</v>
      </c>
      <c r="R125" s="3">
        <f t="shared" si="36"/>
        <v>4.6927130003259876E-2</v>
      </c>
    </row>
    <row r="126" spans="1:18">
      <c r="A126" s="2">
        <v>45485</v>
      </c>
      <c r="B126" s="12">
        <f t="shared" si="37"/>
        <v>6</v>
      </c>
      <c r="C126" s="2">
        <f t="shared" si="27"/>
        <v>45485</v>
      </c>
      <c r="D126" s="2">
        <f t="shared" si="38"/>
        <v>45513</v>
      </c>
      <c r="E126" s="2">
        <v>45513</v>
      </c>
      <c r="F126">
        <v>34.837890625</v>
      </c>
      <c r="G126">
        <f>VLOOKUP(A126,[1]Sheet1!$A:$E,5,0)</f>
        <v>34.390655517578118</v>
      </c>
      <c r="H126">
        <f t="shared" si="28"/>
        <v>0.44723510742188211</v>
      </c>
      <c r="I126">
        <f t="shared" si="29"/>
        <v>-1.4783935546875</v>
      </c>
      <c r="J126" s="5" t="str">
        <f t="shared" si="30"/>
        <v>não</v>
      </c>
      <c r="K126">
        <f t="shared" si="31"/>
        <v>1.9256286621093821</v>
      </c>
      <c r="M126">
        <f>VLOOKUP(E126,[1]Sheet1!$A:$E,5,0)</f>
        <v>32.912261962890618</v>
      </c>
      <c r="N126" s="5">
        <f t="shared" si="32"/>
        <v>6.0276031494140625E-2</v>
      </c>
      <c r="O126" s="5">
        <f t="shared" si="33"/>
        <v>-0.30649185180665484</v>
      </c>
      <c r="P126" s="5" t="str">
        <f t="shared" si="34"/>
        <v>não</v>
      </c>
      <c r="Q126" s="5">
        <f t="shared" si="35"/>
        <v>1.9256286621093821</v>
      </c>
      <c r="R126" s="3">
        <f t="shared" si="36"/>
        <v>5.8507940422951599E-2</v>
      </c>
    </row>
    <row r="127" spans="1:18">
      <c r="A127" s="2">
        <v>45488</v>
      </c>
      <c r="B127" s="12">
        <f t="shared" si="37"/>
        <v>2</v>
      </c>
      <c r="C127" s="2">
        <f t="shared" si="27"/>
        <v>45488</v>
      </c>
      <c r="D127" s="2">
        <f t="shared" si="38"/>
        <v>45516</v>
      </c>
      <c r="E127" s="2">
        <v>45516</v>
      </c>
      <c r="F127">
        <v>34.870536804199219</v>
      </c>
      <c r="G127">
        <f>VLOOKUP(A127,[1]Sheet1!$A:$E,5,0)</f>
        <v>34.706165313720703</v>
      </c>
      <c r="H127">
        <f t="shared" si="28"/>
        <v>0.16437149047851563</v>
      </c>
      <c r="I127">
        <f t="shared" si="29"/>
        <v>-1.0456924438476562</v>
      </c>
      <c r="J127" s="5" t="str">
        <f t="shared" si="30"/>
        <v>não</v>
      </c>
      <c r="K127">
        <f t="shared" si="31"/>
        <v>1.2100639343261719</v>
      </c>
      <c r="M127">
        <f>VLOOKUP(E127,[1]Sheet1!$A:$E,5,0)</f>
        <v>33.660472869873047</v>
      </c>
      <c r="N127" s="5">
        <f t="shared" si="32"/>
        <v>3.264617919921875E-2</v>
      </c>
      <c r="O127" s="5">
        <f t="shared" si="33"/>
        <v>0.74821090698242898</v>
      </c>
      <c r="P127" s="5" t="str">
        <f t="shared" si="34"/>
        <v>sim</v>
      </c>
      <c r="Q127" s="5">
        <f t="shared" si="35"/>
        <v>1.2100639343261719</v>
      </c>
      <c r="R127" s="3">
        <f t="shared" si="36"/>
        <v>3.5949106805603037E-2</v>
      </c>
    </row>
    <row r="128" spans="1:18">
      <c r="A128" s="2">
        <v>45489</v>
      </c>
      <c r="B128" s="12">
        <f t="shared" si="37"/>
        <v>3</v>
      </c>
      <c r="C128" s="2">
        <f t="shared" si="27"/>
        <v>45489</v>
      </c>
      <c r="D128" s="2">
        <f t="shared" si="38"/>
        <v>45517</v>
      </c>
      <c r="E128" s="2">
        <v>45517</v>
      </c>
      <c r="F128">
        <v>34.870147705078118</v>
      </c>
      <c r="G128">
        <f>VLOOKUP(A128,[1]Sheet1!$A:$E,5,0)</f>
        <v>34.616020202636719</v>
      </c>
      <c r="H128">
        <f t="shared" si="28"/>
        <v>0.25412750244139914</v>
      </c>
      <c r="I128">
        <f t="shared" si="29"/>
        <v>-1.1628837585449219</v>
      </c>
      <c r="J128" s="5" t="str">
        <f t="shared" si="30"/>
        <v>não</v>
      </c>
      <c r="K128">
        <f t="shared" si="31"/>
        <v>1.417011260986321</v>
      </c>
      <c r="M128">
        <f>VLOOKUP(E128,[1]Sheet1!$A:$E,5,0)</f>
        <v>33.453136444091797</v>
      </c>
      <c r="N128" s="5">
        <f t="shared" si="32"/>
        <v>-3.8909912110085543E-4</v>
      </c>
      <c r="O128" s="5">
        <f t="shared" si="33"/>
        <v>-0.20733642578125</v>
      </c>
      <c r="P128" s="5" t="str">
        <f t="shared" si="34"/>
        <v>sim</v>
      </c>
      <c r="Q128" s="5">
        <f t="shared" si="35"/>
        <v>1.417011260986321</v>
      </c>
      <c r="R128" s="3">
        <f t="shared" si="36"/>
        <v>4.2358098869279104E-2</v>
      </c>
    </row>
    <row r="129" spans="1:18">
      <c r="A129" s="2">
        <v>45490</v>
      </c>
      <c r="B129" s="12">
        <f t="shared" si="37"/>
        <v>4</v>
      </c>
      <c r="C129" s="2">
        <f t="shared" si="27"/>
        <v>45490</v>
      </c>
      <c r="D129" s="2">
        <f t="shared" si="38"/>
        <v>45518</v>
      </c>
      <c r="E129" s="2">
        <v>45518</v>
      </c>
      <c r="F129">
        <v>34.897346496582031</v>
      </c>
      <c r="G129">
        <f>VLOOKUP(A129,[1]Sheet1!$A:$E,5,0)</f>
        <v>34.796310424804688</v>
      </c>
      <c r="H129">
        <f t="shared" si="28"/>
        <v>0.10103607177734375</v>
      </c>
      <c r="I129">
        <f t="shared" si="29"/>
        <v>-0.75722885131835938</v>
      </c>
      <c r="J129" s="5" t="str">
        <f t="shared" si="30"/>
        <v>não</v>
      </c>
      <c r="K129">
        <f t="shared" si="31"/>
        <v>0.85826492309570313</v>
      </c>
      <c r="M129">
        <f>VLOOKUP(E129,[1]Sheet1!$A:$E,5,0)</f>
        <v>34.039081573486328</v>
      </c>
      <c r="N129" s="5">
        <f t="shared" si="32"/>
        <v>2.7198791503913355E-2</v>
      </c>
      <c r="O129" s="5">
        <f t="shared" si="33"/>
        <v>0.58594512939453125</v>
      </c>
      <c r="P129" s="5" t="str">
        <f t="shared" si="34"/>
        <v>sim</v>
      </c>
      <c r="Q129" s="5">
        <f t="shared" si="35"/>
        <v>0.85826492309570313</v>
      </c>
      <c r="R129" s="3">
        <f t="shared" si="36"/>
        <v>2.5214103419412437E-2</v>
      </c>
    </row>
    <row r="130" spans="1:18">
      <c r="A130" s="2">
        <v>45491</v>
      </c>
      <c r="B130" s="12">
        <f t="shared" si="37"/>
        <v>5</v>
      </c>
      <c r="C130" s="2">
        <f t="shared" si="27"/>
        <v>45491</v>
      </c>
      <c r="D130" s="2">
        <f t="shared" si="38"/>
        <v>45519</v>
      </c>
      <c r="E130" s="2">
        <v>45519</v>
      </c>
      <c r="F130">
        <v>34.909347534179687</v>
      </c>
      <c r="G130">
        <f>VLOOKUP(A130,[1]Sheet1!$A:$E,5,0)</f>
        <v>34.733207702636719</v>
      </c>
      <c r="H130">
        <f t="shared" si="28"/>
        <v>0.17613983154296875</v>
      </c>
      <c r="I130">
        <f t="shared" si="29"/>
        <v>-0.17127609252929688</v>
      </c>
      <c r="J130" s="5" t="str">
        <f t="shared" si="30"/>
        <v>não</v>
      </c>
      <c r="K130">
        <f t="shared" si="31"/>
        <v>0.34741592407226563</v>
      </c>
      <c r="M130">
        <f>VLOOKUP(E130,[1]Sheet1!$A:$E,5,0)</f>
        <v>34.561931610107422</v>
      </c>
      <c r="N130" s="5">
        <f t="shared" si="32"/>
        <v>1.200103759765625E-2</v>
      </c>
      <c r="O130" s="5">
        <f t="shared" si="33"/>
        <v>0.52285003662109375</v>
      </c>
      <c r="P130" s="5" t="str">
        <f t="shared" si="34"/>
        <v>sim</v>
      </c>
      <c r="Q130" s="5">
        <f t="shared" si="35"/>
        <v>0.34741592407226563</v>
      </c>
      <c r="R130" s="3">
        <f t="shared" si="36"/>
        <v>1.0051982278984184E-2</v>
      </c>
    </row>
    <row r="131" spans="1:18">
      <c r="A131" s="2">
        <v>45492</v>
      </c>
      <c r="B131" s="12">
        <f t="shared" si="37"/>
        <v>6</v>
      </c>
      <c r="C131" s="2">
        <f t="shared" ref="C131:C194" si="39">IF(B131=2,E131-28,E131-28)</f>
        <v>45492</v>
      </c>
      <c r="D131" s="2">
        <f t="shared" si="38"/>
        <v>45520</v>
      </c>
      <c r="E131" s="2">
        <v>45520</v>
      </c>
      <c r="F131">
        <v>34.991218566894531</v>
      </c>
      <c r="G131">
        <f>VLOOKUP(A131,[1]Sheet1!$A:$E,5,0)</f>
        <v>34.877445220947273</v>
      </c>
      <c r="H131">
        <f t="shared" si="28"/>
        <v>0.11377334594725852</v>
      </c>
      <c r="I131">
        <f t="shared" si="29"/>
        <v>-0.17127990722656961</v>
      </c>
      <c r="J131" s="5" t="str">
        <f t="shared" si="30"/>
        <v>não</v>
      </c>
      <c r="K131">
        <f t="shared" si="31"/>
        <v>0.28505325317382813</v>
      </c>
      <c r="M131">
        <f>VLOOKUP(E131,[1]Sheet1!$A:$E,5,0)</f>
        <v>34.706165313720703</v>
      </c>
      <c r="N131" s="5">
        <f t="shared" si="32"/>
        <v>8.187103271484375E-2</v>
      </c>
      <c r="O131" s="5">
        <f t="shared" si="33"/>
        <v>0.14423370361328125</v>
      </c>
      <c r="P131" s="5" t="str">
        <f t="shared" si="34"/>
        <v>sim</v>
      </c>
      <c r="Q131" s="5">
        <f t="shared" si="35"/>
        <v>0.28505325317382813</v>
      </c>
      <c r="R131" s="3">
        <f t="shared" si="36"/>
        <v>8.2133318560877466E-3</v>
      </c>
    </row>
    <row r="132" spans="1:18">
      <c r="A132" s="2">
        <v>45495</v>
      </c>
      <c r="B132" s="12">
        <f t="shared" si="37"/>
        <v>2</v>
      </c>
      <c r="C132" s="2">
        <f t="shared" si="39"/>
        <v>45495</v>
      </c>
      <c r="D132" s="2">
        <f t="shared" si="38"/>
        <v>45523</v>
      </c>
      <c r="E132" s="2">
        <v>45523</v>
      </c>
      <c r="F132">
        <v>34.881248474121087</v>
      </c>
      <c r="G132">
        <f>VLOOKUP(A132,[1]Sheet1!$A:$E,5,0)</f>
        <v>34.183315277099609</v>
      </c>
      <c r="H132">
        <f t="shared" ref="H132:H195" si="40">F132-G132</f>
        <v>0.69793319702147727</v>
      </c>
      <c r="I132">
        <f t="shared" ref="I132:I195" si="41">M132-G132</f>
        <v>0.46876144409180398</v>
      </c>
      <c r="J132" s="5" t="str">
        <f t="shared" ref="J132:J195" si="42">IF(AND(H132&lt;0,I132&lt;0),"sim",IF(AND(H132&gt;0,I132&gt;0),"sim","não"))</f>
        <v>sim</v>
      </c>
      <c r="K132">
        <f t="shared" ref="K132:K195" si="43">H132-I132</f>
        <v>0.22917175292967329</v>
      </c>
      <c r="M132">
        <f>VLOOKUP(E132,[1]Sheet1!$A:$E,5,0)</f>
        <v>34.652076721191413</v>
      </c>
      <c r="N132" s="5">
        <f t="shared" ref="N132:N195" si="44">F132-F131</f>
        <v>-0.10997009277344461</v>
      </c>
      <c r="O132" s="5">
        <f t="shared" ref="O132:O195" si="45">M132-M131</f>
        <v>-5.408859252928977E-2</v>
      </c>
      <c r="P132" s="5" t="str">
        <f t="shared" ref="P132:P195" si="46">IF(AND(N132&lt;0,O132&lt;0),"sim",IF(AND(N132&gt;0,O132&gt;0),"sim","não"))</f>
        <v>sim</v>
      </c>
      <c r="Q132" s="5">
        <f t="shared" ref="Q132:Q195" si="47">F132-M132</f>
        <v>0.22917175292967329</v>
      </c>
      <c r="R132" s="3">
        <f t="shared" ref="R132:R195" si="48">F132/M132-1</f>
        <v>6.6135070279791375E-3</v>
      </c>
    </row>
    <row r="133" spans="1:18">
      <c r="A133" s="2">
        <v>45496</v>
      </c>
      <c r="B133" s="12">
        <f t="shared" si="37"/>
        <v>3</v>
      </c>
      <c r="C133" s="2">
        <f t="shared" si="39"/>
        <v>45496</v>
      </c>
      <c r="D133" s="2">
        <f t="shared" si="38"/>
        <v>45524</v>
      </c>
      <c r="E133" s="2">
        <v>45524</v>
      </c>
      <c r="F133">
        <v>34.594970703125</v>
      </c>
      <c r="G133">
        <f>VLOOKUP(A133,[1]Sheet1!$A:$E,5,0)</f>
        <v>33.741603851318359</v>
      </c>
      <c r="H133">
        <f t="shared" si="40"/>
        <v>0.85336685180664063</v>
      </c>
      <c r="I133">
        <f t="shared" si="41"/>
        <v>0.77525711059570313</v>
      </c>
      <c r="J133" s="5" t="str">
        <f t="shared" si="42"/>
        <v>sim</v>
      </c>
      <c r="K133">
        <f t="shared" si="43"/>
        <v>7.81097412109375E-2</v>
      </c>
      <c r="M133">
        <f>VLOOKUP(E133,[1]Sheet1!$A:$E,5,0)</f>
        <v>34.516860961914062</v>
      </c>
      <c r="N133" s="5">
        <f t="shared" si="44"/>
        <v>-0.28627777099608664</v>
      </c>
      <c r="O133" s="5">
        <f t="shared" si="45"/>
        <v>-0.13521575927735086</v>
      </c>
      <c r="P133" s="5" t="str">
        <f t="shared" si="46"/>
        <v>sim</v>
      </c>
      <c r="Q133" s="5">
        <f t="shared" si="47"/>
        <v>7.81097412109375E-2</v>
      </c>
      <c r="R133" s="3">
        <f t="shared" si="48"/>
        <v>2.262944515641907E-3</v>
      </c>
    </row>
    <row r="134" spans="1:18">
      <c r="A134" s="2">
        <v>45497</v>
      </c>
      <c r="B134" s="12">
        <f t="shared" si="37"/>
        <v>4</v>
      </c>
      <c r="C134" s="2">
        <f t="shared" si="39"/>
        <v>45497</v>
      </c>
      <c r="D134" s="2">
        <f t="shared" si="38"/>
        <v>45525</v>
      </c>
      <c r="E134" s="2">
        <v>45525</v>
      </c>
      <c r="F134">
        <v>34.561618804931641</v>
      </c>
      <c r="G134">
        <f>VLOOKUP(A134,[1]Sheet1!$A:$E,5,0)</f>
        <v>34.012042999267578</v>
      </c>
      <c r="H134">
        <f t="shared" si="40"/>
        <v>0.5495758056640625</v>
      </c>
      <c r="I134">
        <f t="shared" si="41"/>
        <v>0.29748153686523438</v>
      </c>
      <c r="J134" s="5" t="str">
        <f t="shared" si="42"/>
        <v>sim</v>
      </c>
      <c r="K134">
        <f t="shared" si="43"/>
        <v>0.25209426879882813</v>
      </c>
      <c r="M134">
        <f>VLOOKUP(E134,[1]Sheet1!$A:$E,5,0)</f>
        <v>34.309524536132813</v>
      </c>
      <c r="N134" s="5">
        <f t="shared" si="44"/>
        <v>-3.3351898193359375E-2</v>
      </c>
      <c r="O134" s="5">
        <f t="shared" si="45"/>
        <v>-0.20733642578125</v>
      </c>
      <c r="P134" s="5" t="str">
        <f t="shared" si="46"/>
        <v>sim</v>
      </c>
      <c r="Q134" s="5">
        <f t="shared" si="47"/>
        <v>0.25209426879882813</v>
      </c>
      <c r="R134" s="3">
        <f t="shared" si="48"/>
        <v>7.347646818402831E-3</v>
      </c>
    </row>
    <row r="135" spans="1:18">
      <c r="A135" s="2">
        <v>45498</v>
      </c>
      <c r="B135" s="12">
        <f t="shared" si="37"/>
        <v>5</v>
      </c>
      <c r="C135" s="2">
        <f t="shared" si="39"/>
        <v>45498</v>
      </c>
      <c r="D135" s="2">
        <f t="shared" si="38"/>
        <v>45526</v>
      </c>
      <c r="E135" s="2">
        <v>45526</v>
      </c>
      <c r="F135">
        <v>34.470905303955078</v>
      </c>
      <c r="G135">
        <f>VLOOKUP(A135,[1]Sheet1!$A:$E,5,0)</f>
        <v>33.966968536376953</v>
      </c>
      <c r="H135">
        <f t="shared" si="40"/>
        <v>0.503936767578125</v>
      </c>
      <c r="I135">
        <f t="shared" si="41"/>
        <v>0.44750595092773438</v>
      </c>
      <c r="J135" s="5" t="str">
        <f t="shared" si="42"/>
        <v>sim</v>
      </c>
      <c r="K135">
        <f t="shared" si="43"/>
        <v>5.6430816650390625E-2</v>
      </c>
      <c r="M135">
        <f>VLOOKUP(E135,[1]Sheet1!$A:$E,5,0)</f>
        <v>34.414474487304688</v>
      </c>
      <c r="N135" s="5">
        <f t="shared" si="44"/>
        <v>-9.07135009765625E-2</v>
      </c>
      <c r="O135" s="5">
        <f t="shared" si="45"/>
        <v>0.104949951171875</v>
      </c>
      <c r="P135" s="5" t="str">
        <f t="shared" si="46"/>
        <v>não</v>
      </c>
      <c r="Q135" s="5">
        <f t="shared" si="47"/>
        <v>5.6430816650390625E-2</v>
      </c>
      <c r="R135" s="3">
        <f t="shared" si="48"/>
        <v>1.6397407628934157E-3</v>
      </c>
    </row>
    <row r="136" spans="1:18">
      <c r="A136" s="2">
        <v>45499</v>
      </c>
      <c r="B136" s="12">
        <f t="shared" si="37"/>
        <v>6</v>
      </c>
      <c r="C136" s="2">
        <f t="shared" si="39"/>
        <v>45499</v>
      </c>
      <c r="D136" s="2">
        <f t="shared" si="38"/>
        <v>45527</v>
      </c>
      <c r="E136" s="2">
        <v>45527</v>
      </c>
      <c r="F136">
        <v>34.560535430908203</v>
      </c>
      <c r="G136">
        <f>VLOOKUP(A136,[1]Sheet1!$A:$E,5,0)</f>
        <v>33.930912017822273</v>
      </c>
      <c r="H136">
        <f t="shared" si="40"/>
        <v>0.62962341308593039</v>
      </c>
      <c r="I136">
        <f t="shared" si="41"/>
        <v>0.27032470703125</v>
      </c>
      <c r="J136" s="5" t="str">
        <f t="shared" si="42"/>
        <v>sim</v>
      </c>
      <c r="K136">
        <f t="shared" si="43"/>
        <v>0.35929870605468039</v>
      </c>
      <c r="M136">
        <f>VLOOKUP(E136,[1]Sheet1!$A:$E,5,0)</f>
        <v>34.201236724853523</v>
      </c>
      <c r="N136" s="5">
        <f t="shared" si="44"/>
        <v>8.9630126953125E-2</v>
      </c>
      <c r="O136" s="5">
        <f t="shared" si="45"/>
        <v>-0.21323776245116477</v>
      </c>
      <c r="P136" s="5" t="str">
        <f t="shared" si="46"/>
        <v>não</v>
      </c>
      <c r="Q136" s="5">
        <f t="shared" si="47"/>
        <v>0.35929870605468039</v>
      </c>
      <c r="R136" s="3">
        <f t="shared" si="48"/>
        <v>1.0505430225965506E-2</v>
      </c>
    </row>
    <row r="137" spans="1:18">
      <c r="A137" s="2">
        <v>45502</v>
      </c>
      <c r="B137" s="12">
        <f t="shared" si="37"/>
        <v>2</v>
      </c>
      <c r="C137" s="2">
        <f t="shared" si="39"/>
        <v>45502</v>
      </c>
      <c r="D137" s="2">
        <f t="shared" si="38"/>
        <v>45530</v>
      </c>
      <c r="E137" s="2">
        <v>45530</v>
      </c>
      <c r="F137">
        <v>34.329193115234382</v>
      </c>
      <c r="G137">
        <f>VLOOKUP(A137,[1]Sheet1!$A:$E,5,0)</f>
        <v>33.245803833007812</v>
      </c>
      <c r="H137">
        <f t="shared" si="40"/>
        <v>1.0833892822265696</v>
      </c>
      <c r="I137">
        <f t="shared" si="41"/>
        <v>3.4400978088378906</v>
      </c>
      <c r="J137" s="5" t="str">
        <f t="shared" si="42"/>
        <v>sim</v>
      </c>
      <c r="K137">
        <f t="shared" si="43"/>
        <v>-2.356708526611321</v>
      </c>
      <c r="M137">
        <f>VLOOKUP(E137,[1]Sheet1!$A:$E,5,0)</f>
        <v>36.685901641845703</v>
      </c>
      <c r="N137" s="5">
        <f t="shared" si="44"/>
        <v>-0.23134231567382102</v>
      </c>
      <c r="O137" s="5">
        <f t="shared" si="45"/>
        <v>2.4846649169921804</v>
      </c>
      <c r="P137" s="5" t="str">
        <f t="shared" si="46"/>
        <v>não</v>
      </c>
      <c r="Q137" s="5">
        <f t="shared" si="47"/>
        <v>-2.356708526611321</v>
      </c>
      <c r="R137" s="3">
        <f t="shared" si="48"/>
        <v>-6.4240169142337433E-2</v>
      </c>
    </row>
    <row r="138" spans="1:18">
      <c r="A138" s="2">
        <v>45503</v>
      </c>
      <c r="B138" s="12">
        <f t="shared" si="37"/>
        <v>3</v>
      </c>
      <c r="C138" s="2">
        <f t="shared" si="39"/>
        <v>45503</v>
      </c>
      <c r="D138" s="2">
        <f t="shared" si="38"/>
        <v>45531</v>
      </c>
      <c r="E138" s="2">
        <v>45531</v>
      </c>
      <c r="F138">
        <v>36.096343994140618</v>
      </c>
      <c r="G138">
        <f>VLOOKUP(A138,[1]Sheet1!$A:$E,5,0)</f>
        <v>33.038467407226563</v>
      </c>
      <c r="H138">
        <f t="shared" si="40"/>
        <v>3.0578765869140554</v>
      </c>
      <c r="I138">
        <f t="shared" si="41"/>
        <v>3.1560630798339844</v>
      </c>
      <c r="J138" s="5" t="str">
        <f t="shared" si="42"/>
        <v>sim</v>
      </c>
      <c r="K138">
        <f t="shared" si="43"/>
        <v>-9.818649291992898E-2</v>
      </c>
      <c r="M138">
        <f>VLOOKUP(E138,[1]Sheet1!$A:$E,5,0)</f>
        <v>36.194530487060547</v>
      </c>
      <c r="N138" s="5">
        <f t="shared" si="44"/>
        <v>1.7671508789062358</v>
      </c>
      <c r="O138" s="5">
        <f t="shared" si="45"/>
        <v>-0.49137115478515625</v>
      </c>
      <c r="P138" s="5" t="str">
        <f t="shared" si="46"/>
        <v>não</v>
      </c>
      <c r="Q138" s="5">
        <f t="shared" si="47"/>
        <v>-9.818649291992898E-2</v>
      </c>
      <c r="R138" s="3">
        <f t="shared" si="48"/>
        <v>-2.7127439311591672E-3</v>
      </c>
    </row>
    <row r="139" spans="1:18">
      <c r="A139" s="2">
        <v>45504</v>
      </c>
      <c r="B139" s="12">
        <f t="shared" si="37"/>
        <v>4</v>
      </c>
      <c r="C139" s="2">
        <f t="shared" si="39"/>
        <v>45504</v>
      </c>
      <c r="D139" s="2">
        <f t="shared" si="38"/>
        <v>45532</v>
      </c>
      <c r="E139" s="2">
        <v>45532</v>
      </c>
      <c r="F139">
        <v>36.423923492431641</v>
      </c>
      <c r="G139">
        <f>VLOOKUP(A139,[1]Sheet1!$A:$E,5,0)</f>
        <v>33.723575592041023</v>
      </c>
      <c r="H139">
        <f t="shared" si="40"/>
        <v>2.7003479003906179</v>
      </c>
      <c r="I139">
        <f t="shared" si="41"/>
        <v>2.9901428222656179</v>
      </c>
      <c r="J139" s="5" t="str">
        <f t="shared" si="42"/>
        <v>sim</v>
      </c>
      <c r="K139">
        <f t="shared" si="43"/>
        <v>-0.289794921875</v>
      </c>
      <c r="M139">
        <f>VLOOKUP(E139,[1]Sheet1!$A:$E,5,0)</f>
        <v>36.713718414306641</v>
      </c>
      <c r="N139" s="5">
        <f t="shared" si="44"/>
        <v>0.32757949829102273</v>
      </c>
      <c r="O139" s="5">
        <f t="shared" si="45"/>
        <v>0.51918792724609375</v>
      </c>
      <c r="P139" s="5" t="str">
        <f t="shared" si="46"/>
        <v>sim</v>
      </c>
      <c r="Q139" s="5">
        <f t="shared" si="47"/>
        <v>-0.289794921875</v>
      </c>
      <c r="R139" s="3">
        <f t="shared" si="48"/>
        <v>-7.8933688656845913E-3</v>
      </c>
    </row>
    <row r="140" spans="1:18">
      <c r="A140" s="2">
        <v>45505</v>
      </c>
      <c r="B140" s="12">
        <f t="shared" si="37"/>
        <v>5</v>
      </c>
      <c r="C140" s="2">
        <f t="shared" si="39"/>
        <v>45505</v>
      </c>
      <c r="D140" s="2">
        <f t="shared" si="38"/>
        <v>45533</v>
      </c>
      <c r="E140" s="2">
        <v>45533</v>
      </c>
      <c r="F140">
        <v>36.56719970703125</v>
      </c>
      <c r="G140">
        <f>VLOOKUP(A140,[1]Sheet1!$A:$E,5,0)</f>
        <v>33.209743499755859</v>
      </c>
      <c r="H140">
        <f t="shared" si="40"/>
        <v>3.3574562072753906</v>
      </c>
      <c r="I140">
        <f t="shared" si="41"/>
        <v>3.2536544799804687</v>
      </c>
      <c r="J140" s="5" t="str">
        <f t="shared" si="42"/>
        <v>sim</v>
      </c>
      <c r="K140">
        <f t="shared" si="43"/>
        <v>0.10380172729492187</v>
      </c>
      <c r="M140">
        <f>VLOOKUP(E140,[1]Sheet1!$A:$E,5,0)</f>
        <v>36.463397979736328</v>
      </c>
      <c r="N140" s="5">
        <f t="shared" si="44"/>
        <v>0.14327621459960938</v>
      </c>
      <c r="O140" s="5">
        <f t="shared" si="45"/>
        <v>-0.2503204345703125</v>
      </c>
      <c r="P140" s="5" t="str">
        <f t="shared" si="46"/>
        <v>não</v>
      </c>
      <c r="Q140" s="5">
        <f t="shared" si="47"/>
        <v>0.10380172729492187</v>
      </c>
      <c r="R140" s="3">
        <f t="shared" si="48"/>
        <v>2.8467376340681749E-3</v>
      </c>
    </row>
    <row r="141" spans="1:18">
      <c r="A141" s="2">
        <v>45506</v>
      </c>
      <c r="B141" s="12">
        <f t="shared" si="37"/>
        <v>6</v>
      </c>
      <c r="C141" s="2">
        <f t="shared" si="39"/>
        <v>45506</v>
      </c>
      <c r="D141" s="2">
        <f t="shared" si="38"/>
        <v>45534</v>
      </c>
      <c r="E141" s="2">
        <v>45534</v>
      </c>
      <c r="F141">
        <v>35.932872772216797</v>
      </c>
      <c r="G141">
        <f>VLOOKUP(A141,[1]Sheet1!$A:$E,5,0)</f>
        <v>32.209125518798828</v>
      </c>
      <c r="H141">
        <f t="shared" si="40"/>
        <v>3.7237472534179687</v>
      </c>
      <c r="I141">
        <f t="shared" si="41"/>
        <v>4.291351318359375</v>
      </c>
      <c r="J141" s="5" t="str">
        <f t="shared" si="42"/>
        <v>sim</v>
      </c>
      <c r="K141">
        <f t="shared" si="43"/>
        <v>-0.56760406494140625</v>
      </c>
      <c r="M141">
        <f>VLOOKUP(E141,[1]Sheet1!$A:$E,5,0)</f>
        <v>36.500476837158203</v>
      </c>
      <c r="N141" s="5">
        <f t="shared" si="44"/>
        <v>-0.63432693481445313</v>
      </c>
      <c r="O141" s="5">
        <f t="shared" si="45"/>
        <v>3.7078857421875E-2</v>
      </c>
      <c r="P141" s="5" t="str">
        <f t="shared" si="46"/>
        <v>não</v>
      </c>
      <c r="Q141" s="5">
        <f t="shared" si="47"/>
        <v>-0.56760406494140625</v>
      </c>
      <c r="R141" s="3">
        <f t="shared" si="48"/>
        <v>-1.5550593146322234E-2</v>
      </c>
    </row>
    <row r="142" spans="1:18">
      <c r="A142" s="2">
        <v>45509</v>
      </c>
      <c r="B142" s="12">
        <f t="shared" si="37"/>
        <v>2</v>
      </c>
      <c r="C142" s="2">
        <f t="shared" si="39"/>
        <v>45509</v>
      </c>
      <c r="D142" s="2">
        <f t="shared" si="38"/>
        <v>45537</v>
      </c>
      <c r="E142" s="2">
        <v>45537</v>
      </c>
      <c r="F142">
        <v>35.183650970458977</v>
      </c>
      <c r="G142">
        <f>VLOOKUP(A142,[1]Sheet1!$A:$E,5,0)</f>
        <v>32.182079315185547</v>
      </c>
      <c r="H142">
        <f t="shared" si="40"/>
        <v>3.0015716552734304</v>
      </c>
      <c r="I142">
        <f t="shared" si="41"/>
        <v>3.9753684997558665</v>
      </c>
      <c r="J142" s="5" t="str">
        <f t="shared" si="42"/>
        <v>sim</v>
      </c>
      <c r="K142">
        <f t="shared" si="43"/>
        <v>-0.97379684448243609</v>
      </c>
      <c r="M142">
        <f>VLOOKUP(E142,[1]Sheet1!$A:$E,5,0)</f>
        <v>36.157447814941413</v>
      </c>
      <c r="N142" s="5">
        <f t="shared" si="44"/>
        <v>-0.74922180175781961</v>
      </c>
      <c r="O142" s="5">
        <f t="shared" si="45"/>
        <v>-0.34302902221678977</v>
      </c>
      <c r="P142" s="5" t="str">
        <f t="shared" si="46"/>
        <v>sim</v>
      </c>
      <c r="Q142" s="5">
        <f t="shared" si="47"/>
        <v>-0.97379684448243609</v>
      </c>
      <c r="R142" s="3">
        <f t="shared" si="48"/>
        <v>-2.6932123347490067E-2</v>
      </c>
    </row>
    <row r="143" spans="1:18">
      <c r="A143" s="2">
        <v>45510</v>
      </c>
      <c r="B143" s="12">
        <f t="shared" si="37"/>
        <v>3</v>
      </c>
      <c r="C143" s="2">
        <f t="shared" si="39"/>
        <v>45510</v>
      </c>
      <c r="D143" s="2">
        <f t="shared" si="38"/>
        <v>45538</v>
      </c>
      <c r="E143" s="2">
        <v>45538</v>
      </c>
      <c r="F143">
        <v>35.953411102294922</v>
      </c>
      <c r="G143">
        <f>VLOOKUP(A143,[1]Sheet1!$A:$E,5,0)</f>
        <v>32.740985870361328</v>
      </c>
      <c r="H143">
        <f t="shared" si="40"/>
        <v>3.2124252319335937</v>
      </c>
      <c r="I143">
        <f t="shared" si="41"/>
        <v>2.9807167053222585</v>
      </c>
      <c r="J143" s="5" t="str">
        <f t="shared" si="42"/>
        <v>sim</v>
      </c>
      <c r="K143">
        <f t="shared" si="43"/>
        <v>0.23170852661133523</v>
      </c>
      <c r="M143">
        <f>VLOOKUP(E143,[1]Sheet1!$A:$E,5,0)</f>
        <v>35.721702575683587</v>
      </c>
      <c r="N143" s="5">
        <f t="shared" si="44"/>
        <v>0.76976013183594461</v>
      </c>
      <c r="O143" s="5">
        <f t="shared" si="45"/>
        <v>-0.43574523925782671</v>
      </c>
      <c r="P143" s="5" t="str">
        <f t="shared" si="46"/>
        <v>não</v>
      </c>
      <c r="Q143" s="5">
        <f t="shared" si="47"/>
        <v>0.23170852661133523</v>
      </c>
      <c r="R143" s="3">
        <f t="shared" si="48"/>
        <v>6.4864916816440576E-3</v>
      </c>
    </row>
    <row r="144" spans="1:18">
      <c r="A144" s="2">
        <v>45511</v>
      </c>
      <c r="B144" s="12">
        <f t="shared" si="37"/>
        <v>4</v>
      </c>
      <c r="C144" s="2">
        <f t="shared" si="39"/>
        <v>45511</v>
      </c>
      <c r="D144" s="2">
        <f t="shared" si="38"/>
        <v>45539</v>
      </c>
      <c r="E144" s="2">
        <v>45539</v>
      </c>
      <c r="F144">
        <v>36.208606719970703</v>
      </c>
      <c r="G144">
        <f>VLOOKUP(A144,[1]Sheet1!$A:$E,5,0)</f>
        <v>32.695915222167969</v>
      </c>
      <c r="H144">
        <f t="shared" si="40"/>
        <v>3.5126914978027344</v>
      </c>
      <c r="I144">
        <f t="shared" si="41"/>
        <v>3.0350608825683594</v>
      </c>
      <c r="J144" s="5" t="str">
        <f t="shared" si="42"/>
        <v>sim</v>
      </c>
      <c r="K144">
        <f t="shared" si="43"/>
        <v>0.477630615234375</v>
      </c>
      <c r="M144">
        <f>VLOOKUP(E144,[1]Sheet1!$A:$E,5,0)</f>
        <v>35.730976104736328</v>
      </c>
      <c r="N144" s="5">
        <f t="shared" si="44"/>
        <v>0.25519561767578125</v>
      </c>
      <c r="O144" s="5">
        <f t="shared" si="45"/>
        <v>9.2735290527414804E-3</v>
      </c>
      <c r="P144" s="5" t="str">
        <f t="shared" si="46"/>
        <v>sim</v>
      </c>
      <c r="Q144" s="5">
        <f t="shared" si="47"/>
        <v>0.477630615234375</v>
      </c>
      <c r="R144" s="3">
        <f t="shared" si="48"/>
        <v>1.3367410222276721E-2</v>
      </c>
    </row>
    <row r="145" spans="1:18">
      <c r="A145" s="2">
        <v>45512</v>
      </c>
      <c r="B145" s="12">
        <f t="shared" si="37"/>
        <v>5</v>
      </c>
      <c r="C145" s="2">
        <f t="shared" si="39"/>
        <v>45512</v>
      </c>
      <c r="D145" s="2">
        <f t="shared" si="38"/>
        <v>45540</v>
      </c>
      <c r="E145" s="2">
        <v>45540</v>
      </c>
      <c r="F145">
        <v>36.285198211669922</v>
      </c>
      <c r="G145">
        <f>VLOOKUP(A145,[1]Sheet1!$A:$E,5,0)</f>
        <v>33.218753814697273</v>
      </c>
      <c r="H145">
        <f t="shared" si="40"/>
        <v>3.0664443969726491</v>
      </c>
      <c r="I145">
        <f t="shared" si="41"/>
        <v>2.2897109985351491</v>
      </c>
      <c r="J145" s="5" t="str">
        <f t="shared" si="42"/>
        <v>sim</v>
      </c>
      <c r="K145">
        <f t="shared" si="43"/>
        <v>0.7767333984375</v>
      </c>
      <c r="M145">
        <f>VLOOKUP(E145,[1]Sheet1!$A:$E,5,0)</f>
        <v>35.508464813232422</v>
      </c>
      <c r="N145" s="5">
        <f t="shared" si="44"/>
        <v>7.659149169921875E-2</v>
      </c>
      <c r="O145" s="5">
        <f t="shared" si="45"/>
        <v>-0.22251129150390625</v>
      </c>
      <c r="P145" s="5" t="str">
        <f t="shared" si="46"/>
        <v>não</v>
      </c>
      <c r="Q145" s="5">
        <f t="shared" si="47"/>
        <v>0.7767333984375</v>
      </c>
      <c r="R145" s="3">
        <f t="shared" si="48"/>
        <v>2.1874598142244794E-2</v>
      </c>
    </row>
    <row r="146" spans="1:18">
      <c r="A146" s="2">
        <v>45513</v>
      </c>
      <c r="B146" s="12">
        <f t="shared" si="37"/>
        <v>6</v>
      </c>
      <c r="C146" s="2">
        <f t="shared" si="39"/>
        <v>45513</v>
      </c>
      <c r="D146" s="2">
        <f t="shared" si="38"/>
        <v>45541</v>
      </c>
      <c r="E146" s="2">
        <v>45541</v>
      </c>
      <c r="F146">
        <v>35.908920288085938</v>
      </c>
      <c r="G146">
        <f>VLOOKUP(A146,[1]Sheet1!$A:$E,5,0)</f>
        <v>32.912261962890618</v>
      </c>
      <c r="H146">
        <f t="shared" si="40"/>
        <v>2.9966583251953196</v>
      </c>
      <c r="I146">
        <f t="shared" si="41"/>
        <v>1.9008712768554687</v>
      </c>
      <c r="J146" s="5" t="str">
        <f t="shared" si="42"/>
        <v>sim</v>
      </c>
      <c r="K146">
        <f t="shared" si="43"/>
        <v>1.0957870483398509</v>
      </c>
      <c r="M146">
        <f>VLOOKUP(E146,[1]Sheet1!$A:$E,5,0)</f>
        <v>34.813133239746087</v>
      </c>
      <c r="N146" s="5">
        <f t="shared" si="44"/>
        <v>-0.37627792358398438</v>
      </c>
      <c r="O146" s="5">
        <f t="shared" si="45"/>
        <v>-0.69533157348633523</v>
      </c>
      <c r="P146" s="5" t="str">
        <f t="shared" si="46"/>
        <v>sim</v>
      </c>
      <c r="Q146" s="5">
        <f t="shared" si="47"/>
        <v>1.0957870483398509</v>
      </c>
      <c r="R146" s="3">
        <f t="shared" si="48"/>
        <v>3.1476254687951899E-2</v>
      </c>
    </row>
    <row r="147" spans="1:18">
      <c r="A147" s="2">
        <v>45516</v>
      </c>
      <c r="B147" s="12">
        <f t="shared" si="37"/>
        <v>2</v>
      </c>
      <c r="C147" s="2">
        <f t="shared" si="39"/>
        <v>45516</v>
      </c>
      <c r="D147" s="2">
        <f t="shared" si="38"/>
        <v>45544</v>
      </c>
      <c r="E147" s="2">
        <v>45544</v>
      </c>
      <c r="F147">
        <v>36.467658996582031</v>
      </c>
      <c r="G147">
        <f>VLOOKUP(A147,[1]Sheet1!$A:$E,5,0)</f>
        <v>33.660472869873047</v>
      </c>
      <c r="H147">
        <f t="shared" si="40"/>
        <v>2.8071861267089844</v>
      </c>
      <c r="I147">
        <f t="shared" si="41"/>
        <v>1.53277587890625</v>
      </c>
      <c r="J147" s="5" t="str">
        <f t="shared" si="42"/>
        <v>sim</v>
      </c>
      <c r="K147">
        <f t="shared" si="43"/>
        <v>1.2744102478027344</v>
      </c>
      <c r="M147">
        <f>VLOOKUP(E147,[1]Sheet1!$A:$E,5,0)</f>
        <v>35.193248748779297</v>
      </c>
      <c r="N147" s="5">
        <f t="shared" si="44"/>
        <v>0.55873870849609375</v>
      </c>
      <c r="O147" s="5">
        <f t="shared" si="45"/>
        <v>0.38011550903321023</v>
      </c>
      <c r="P147" s="5" t="str">
        <f t="shared" si="46"/>
        <v>sim</v>
      </c>
      <c r="Q147" s="5">
        <f t="shared" si="47"/>
        <v>1.2744102478027344</v>
      </c>
      <c r="R147" s="3">
        <f t="shared" si="48"/>
        <v>3.6211781893165984E-2</v>
      </c>
    </row>
    <row r="148" spans="1:18">
      <c r="A148" s="2">
        <v>45517</v>
      </c>
      <c r="B148" s="12">
        <f t="shared" si="37"/>
        <v>3</v>
      </c>
      <c r="C148" s="2">
        <f t="shared" si="39"/>
        <v>45517</v>
      </c>
      <c r="D148" s="2">
        <f t="shared" si="38"/>
        <v>45545</v>
      </c>
      <c r="E148" s="2">
        <v>45545</v>
      </c>
      <c r="F148">
        <v>36.709186553955078</v>
      </c>
      <c r="G148">
        <f>VLOOKUP(A148,[1]Sheet1!$A:$E,5,0)</f>
        <v>33.453136444091797</v>
      </c>
      <c r="H148">
        <f t="shared" si="40"/>
        <v>3.2560501098632812</v>
      </c>
      <c r="I148">
        <f t="shared" si="41"/>
        <v>1.1560325622558665</v>
      </c>
      <c r="J148" s="5" t="str">
        <f t="shared" si="42"/>
        <v>sim</v>
      </c>
      <c r="K148">
        <f t="shared" si="43"/>
        <v>2.1000175476074148</v>
      </c>
      <c r="M148">
        <f>VLOOKUP(E148,[1]Sheet1!$A:$E,5,0)</f>
        <v>34.609169006347663</v>
      </c>
      <c r="N148" s="5">
        <f t="shared" si="44"/>
        <v>0.24152755737304688</v>
      </c>
      <c r="O148" s="5">
        <f t="shared" si="45"/>
        <v>-0.58407974243163352</v>
      </c>
      <c r="P148" s="5" t="str">
        <f t="shared" si="46"/>
        <v>não</v>
      </c>
      <c r="Q148" s="5">
        <f t="shared" si="47"/>
        <v>2.1000175476074148</v>
      </c>
      <c r="R148" s="3">
        <f t="shared" si="48"/>
        <v>6.0678069075343899E-2</v>
      </c>
    </row>
    <row r="149" spans="1:18">
      <c r="A149" s="2">
        <v>45518</v>
      </c>
      <c r="B149" s="12">
        <f t="shared" si="37"/>
        <v>4</v>
      </c>
      <c r="C149" s="2">
        <f t="shared" si="39"/>
        <v>45518</v>
      </c>
      <c r="D149" s="2">
        <f t="shared" si="38"/>
        <v>45546</v>
      </c>
      <c r="E149" s="2">
        <v>45546</v>
      </c>
      <c r="F149">
        <v>36.873985290527337</v>
      </c>
      <c r="G149">
        <f>VLOOKUP(A149,[1]Sheet1!$A:$E,5,0)</f>
        <v>34.039081573486328</v>
      </c>
      <c r="H149">
        <f t="shared" si="40"/>
        <v>2.8349037170410085</v>
      </c>
      <c r="I149">
        <f t="shared" si="41"/>
        <v>0.53300094604492188</v>
      </c>
      <c r="J149" s="5" t="str">
        <f t="shared" si="42"/>
        <v>sim</v>
      </c>
      <c r="K149">
        <f t="shared" si="43"/>
        <v>2.3019027709960866</v>
      </c>
      <c r="M149">
        <f>VLOOKUP(E149,[1]Sheet1!$A:$E,5,0)</f>
        <v>34.57208251953125</v>
      </c>
      <c r="N149" s="5">
        <f t="shared" si="44"/>
        <v>0.16479873657225852</v>
      </c>
      <c r="O149" s="5">
        <f t="shared" si="45"/>
        <v>-3.7086486816413355E-2</v>
      </c>
      <c r="P149" s="5" t="str">
        <f t="shared" si="46"/>
        <v>não</v>
      </c>
      <c r="Q149" s="5">
        <f t="shared" si="47"/>
        <v>2.3019027709960866</v>
      </c>
      <c r="R149" s="3">
        <f t="shared" si="48"/>
        <v>6.6582704981559715E-2</v>
      </c>
    </row>
    <row r="150" spans="1:18">
      <c r="A150" s="2">
        <v>45519</v>
      </c>
      <c r="B150" s="12">
        <f t="shared" si="37"/>
        <v>5</v>
      </c>
      <c r="C150" s="2">
        <f t="shared" si="39"/>
        <v>45519</v>
      </c>
      <c r="D150" s="2">
        <f t="shared" si="38"/>
        <v>45547</v>
      </c>
      <c r="E150" s="2">
        <v>45547</v>
      </c>
      <c r="F150">
        <v>37.275733947753913</v>
      </c>
      <c r="G150">
        <f>VLOOKUP(A150,[1]Sheet1!$A:$E,5,0)</f>
        <v>34.561931610107422</v>
      </c>
      <c r="H150">
        <f t="shared" si="40"/>
        <v>2.7138023376464915</v>
      </c>
      <c r="I150">
        <f t="shared" si="41"/>
        <v>-0.37923812866210938</v>
      </c>
      <c r="J150" s="5" t="str">
        <f t="shared" si="42"/>
        <v>não</v>
      </c>
      <c r="K150">
        <f t="shared" si="43"/>
        <v>3.0930404663086009</v>
      </c>
      <c r="M150">
        <f>VLOOKUP(E150,[1]Sheet1!$A:$E,5,0)</f>
        <v>34.182693481445312</v>
      </c>
      <c r="N150" s="5">
        <f t="shared" si="44"/>
        <v>0.40174865722657671</v>
      </c>
      <c r="O150" s="5">
        <f t="shared" si="45"/>
        <v>-0.3893890380859375</v>
      </c>
      <c r="P150" s="5" t="str">
        <f t="shared" si="46"/>
        <v>não</v>
      </c>
      <c r="Q150" s="5">
        <f t="shared" si="47"/>
        <v>3.0930404663086009</v>
      </c>
      <c r="R150" s="3">
        <f t="shared" si="48"/>
        <v>9.0485568903092117E-2</v>
      </c>
    </row>
    <row r="151" spans="1:18">
      <c r="A151" s="2">
        <v>45520</v>
      </c>
      <c r="B151" s="12">
        <f t="shared" si="37"/>
        <v>6</v>
      </c>
      <c r="C151" s="2">
        <f t="shared" si="39"/>
        <v>45520</v>
      </c>
      <c r="D151" s="2">
        <f t="shared" si="38"/>
        <v>45548</v>
      </c>
      <c r="E151" s="2">
        <v>45548</v>
      </c>
      <c r="F151">
        <v>37.404270172119141</v>
      </c>
      <c r="G151">
        <f>VLOOKUP(A151,[1]Sheet1!$A:$E,5,0)</f>
        <v>34.706165313720703</v>
      </c>
      <c r="H151">
        <f t="shared" si="40"/>
        <v>2.6981048583984375</v>
      </c>
      <c r="I151">
        <f t="shared" si="41"/>
        <v>-0.68107986450195313</v>
      </c>
      <c r="J151" s="5" t="str">
        <f t="shared" si="42"/>
        <v>não</v>
      </c>
      <c r="K151">
        <f t="shared" si="43"/>
        <v>3.3791847229003906</v>
      </c>
      <c r="M151">
        <f>VLOOKUP(E151,[1]Sheet1!$A:$E,5,0)</f>
        <v>34.02508544921875</v>
      </c>
      <c r="N151" s="5">
        <f t="shared" si="44"/>
        <v>0.12853622436522727</v>
      </c>
      <c r="O151" s="5">
        <f t="shared" si="45"/>
        <v>-0.1576080322265625</v>
      </c>
      <c r="P151" s="5" t="str">
        <f t="shared" si="46"/>
        <v>não</v>
      </c>
      <c r="Q151" s="5">
        <f t="shared" si="47"/>
        <v>3.3791847229003906</v>
      </c>
      <c r="R151" s="3">
        <f t="shared" si="48"/>
        <v>9.931451099347588E-2</v>
      </c>
    </row>
    <row r="152" spans="1:18">
      <c r="A152" s="2">
        <v>45523</v>
      </c>
      <c r="B152" s="12">
        <f t="shared" si="37"/>
        <v>2</v>
      </c>
      <c r="C152" s="2">
        <f t="shared" si="39"/>
        <v>45523</v>
      </c>
      <c r="D152" s="2">
        <f t="shared" si="38"/>
        <v>45551</v>
      </c>
      <c r="E152" s="2">
        <v>45551</v>
      </c>
      <c r="F152">
        <v>37.531070709228523</v>
      </c>
      <c r="G152">
        <f>VLOOKUP(A152,[1]Sheet1!$A:$E,5,0)</f>
        <v>34.652076721191413</v>
      </c>
      <c r="H152">
        <f t="shared" si="40"/>
        <v>2.8789939880371094</v>
      </c>
      <c r="I152">
        <f t="shared" si="41"/>
        <v>-0.15416336059571023</v>
      </c>
      <c r="J152" s="5" t="str">
        <f t="shared" si="42"/>
        <v>não</v>
      </c>
      <c r="K152">
        <f t="shared" si="43"/>
        <v>3.0331573486328196</v>
      </c>
      <c r="M152">
        <f>VLOOKUP(E152,[1]Sheet1!$A:$E,5,0)</f>
        <v>34.497913360595703</v>
      </c>
      <c r="N152" s="5">
        <f t="shared" si="44"/>
        <v>0.12680053710938211</v>
      </c>
      <c r="O152" s="5">
        <f t="shared" si="45"/>
        <v>0.47282791137695313</v>
      </c>
      <c r="P152" s="5" t="str">
        <f t="shared" si="46"/>
        <v>sim</v>
      </c>
      <c r="Q152" s="5">
        <f t="shared" si="47"/>
        <v>3.0331573486328196</v>
      </c>
      <c r="R152" s="3">
        <f t="shared" si="48"/>
        <v>8.7922922088886635E-2</v>
      </c>
    </row>
    <row r="153" spans="1:18">
      <c r="A153" s="2">
        <v>45524</v>
      </c>
      <c r="B153" s="12">
        <f t="shared" si="37"/>
        <v>3</v>
      </c>
      <c r="C153" s="2">
        <f t="shared" si="39"/>
        <v>45524</v>
      </c>
      <c r="D153" s="2">
        <f t="shared" si="38"/>
        <v>45552</v>
      </c>
      <c r="E153" s="2">
        <v>45552</v>
      </c>
      <c r="F153">
        <v>37.43975830078125</v>
      </c>
      <c r="G153">
        <f>VLOOKUP(A153,[1]Sheet1!$A:$E,5,0)</f>
        <v>34.516860961914062</v>
      </c>
      <c r="H153">
        <f t="shared" si="40"/>
        <v>2.9228973388671875</v>
      </c>
      <c r="I153">
        <f t="shared" si="41"/>
        <v>-0.17655563354492188</v>
      </c>
      <c r="J153" s="5" t="str">
        <f t="shared" si="42"/>
        <v>não</v>
      </c>
      <c r="K153">
        <f t="shared" si="43"/>
        <v>3.0994529724121094</v>
      </c>
      <c r="M153">
        <f>VLOOKUP(E153,[1]Sheet1!$A:$E,5,0)</f>
        <v>34.340305328369141</v>
      </c>
      <c r="N153" s="5">
        <f t="shared" si="44"/>
        <v>-9.131240844727273E-2</v>
      </c>
      <c r="O153" s="5">
        <f t="shared" si="45"/>
        <v>-0.1576080322265625</v>
      </c>
      <c r="P153" s="5" t="str">
        <f t="shared" si="46"/>
        <v>sim</v>
      </c>
      <c r="Q153" s="5">
        <f t="shared" si="47"/>
        <v>3.0994529724121094</v>
      </c>
      <c r="R153" s="3">
        <f t="shared" si="48"/>
        <v>9.0257001001432524E-2</v>
      </c>
    </row>
    <row r="154" spans="1:18">
      <c r="A154" s="2">
        <v>45525</v>
      </c>
      <c r="B154" s="12">
        <f t="shared" si="37"/>
        <v>4</v>
      </c>
      <c r="C154" s="2">
        <f t="shared" si="39"/>
        <v>45525</v>
      </c>
      <c r="D154" s="2">
        <f t="shared" si="38"/>
        <v>45553</v>
      </c>
      <c r="E154" s="2">
        <v>45553</v>
      </c>
      <c r="F154">
        <v>37.455081939697273</v>
      </c>
      <c r="G154">
        <f>VLOOKUP(A154,[1]Sheet1!$A:$E,5,0)</f>
        <v>34.309524536132813</v>
      </c>
      <c r="H154">
        <f t="shared" si="40"/>
        <v>3.1455574035644602</v>
      </c>
      <c r="I154">
        <f t="shared" si="41"/>
        <v>-0.79435348510742188</v>
      </c>
      <c r="J154" s="5" t="str">
        <f t="shared" si="42"/>
        <v>não</v>
      </c>
      <c r="K154">
        <f t="shared" si="43"/>
        <v>3.9399108886718821</v>
      </c>
      <c r="M154">
        <f>VLOOKUP(E154,[1]Sheet1!$A:$E,5,0)</f>
        <v>33.515171051025391</v>
      </c>
      <c r="N154" s="5">
        <f t="shared" si="44"/>
        <v>1.532363891602273E-2</v>
      </c>
      <c r="O154" s="5">
        <f t="shared" si="45"/>
        <v>-0.82513427734375</v>
      </c>
      <c r="P154" s="5" t="str">
        <f t="shared" si="46"/>
        <v>não</v>
      </c>
      <c r="Q154" s="5">
        <f t="shared" si="47"/>
        <v>3.9399108886718821</v>
      </c>
      <c r="R154" s="3">
        <f t="shared" si="48"/>
        <v>0.11755604298344591</v>
      </c>
    </row>
    <row r="155" spans="1:18">
      <c r="A155" s="2">
        <v>45526</v>
      </c>
      <c r="B155" s="12">
        <f t="shared" si="37"/>
        <v>5</v>
      </c>
      <c r="C155" s="2">
        <f t="shared" si="39"/>
        <v>45526</v>
      </c>
      <c r="D155" s="2">
        <f t="shared" si="38"/>
        <v>45554</v>
      </c>
      <c r="E155" s="2">
        <v>45554</v>
      </c>
      <c r="F155">
        <v>37.333465576171882</v>
      </c>
      <c r="G155">
        <f>VLOOKUP(A155,[1]Sheet1!$A:$E,5,0)</f>
        <v>34.414474487304688</v>
      </c>
      <c r="H155">
        <f t="shared" si="40"/>
        <v>2.9189910888671946</v>
      </c>
      <c r="I155">
        <f t="shared" si="41"/>
        <v>-0.78804779052735086</v>
      </c>
      <c r="J155" s="5" t="str">
        <f t="shared" si="42"/>
        <v>não</v>
      </c>
      <c r="K155">
        <f t="shared" si="43"/>
        <v>3.7070388793945455</v>
      </c>
      <c r="M155">
        <f>VLOOKUP(E155,[1]Sheet1!$A:$E,5,0)</f>
        <v>33.626426696777337</v>
      </c>
      <c r="N155" s="5">
        <f t="shared" si="44"/>
        <v>-0.12161636352539063</v>
      </c>
      <c r="O155" s="5">
        <f t="shared" si="45"/>
        <v>0.11125564575194602</v>
      </c>
      <c r="P155" s="5" t="str">
        <f t="shared" si="46"/>
        <v>não</v>
      </c>
      <c r="Q155" s="5">
        <f t="shared" si="47"/>
        <v>3.7070388793945455</v>
      </c>
      <c r="R155" s="3">
        <f t="shared" si="48"/>
        <v>0.11024183190269876</v>
      </c>
    </row>
    <row r="156" spans="1:18">
      <c r="A156" s="2">
        <v>45527</v>
      </c>
      <c r="B156" s="12">
        <f t="shared" si="37"/>
        <v>6</v>
      </c>
      <c r="C156" s="2">
        <f t="shared" si="39"/>
        <v>45527</v>
      </c>
      <c r="D156" s="2">
        <f t="shared" si="38"/>
        <v>45555</v>
      </c>
      <c r="E156" s="2">
        <v>45555</v>
      </c>
      <c r="F156">
        <v>37.314834594726563</v>
      </c>
      <c r="G156">
        <f>VLOOKUP(A156,[1]Sheet1!$A:$E,5,0)</f>
        <v>34.201236724853523</v>
      </c>
      <c r="H156">
        <f t="shared" si="40"/>
        <v>3.1135978698730398</v>
      </c>
      <c r="I156">
        <f t="shared" si="41"/>
        <v>-0.58408355712891336</v>
      </c>
      <c r="J156" s="5" t="str">
        <f t="shared" si="42"/>
        <v>não</v>
      </c>
      <c r="K156">
        <f t="shared" si="43"/>
        <v>3.6976814270019531</v>
      </c>
      <c r="M156">
        <f>VLOOKUP(E156,[1]Sheet1!$A:$E,5,0)</f>
        <v>33.617153167724609</v>
      </c>
      <c r="N156" s="5">
        <f t="shared" si="44"/>
        <v>-1.8630981445319605E-2</v>
      </c>
      <c r="O156" s="5">
        <f t="shared" si="45"/>
        <v>-9.2735290527272696E-3</v>
      </c>
      <c r="P156" s="5" t="str">
        <f t="shared" si="46"/>
        <v>sim</v>
      </c>
      <c r="Q156" s="5">
        <f t="shared" si="47"/>
        <v>3.6976814270019531</v>
      </c>
      <c r="R156" s="3">
        <f t="shared" si="48"/>
        <v>0.10999388938597132</v>
      </c>
    </row>
    <row r="157" spans="1:18">
      <c r="A157" s="2">
        <v>45530</v>
      </c>
      <c r="B157" s="12">
        <f t="shared" si="37"/>
        <v>2</v>
      </c>
      <c r="C157" s="2">
        <f t="shared" si="39"/>
        <v>45530</v>
      </c>
      <c r="D157" s="2">
        <f t="shared" si="38"/>
        <v>45558</v>
      </c>
      <c r="E157" s="2">
        <v>45558</v>
      </c>
      <c r="F157">
        <v>38.103740692138672</v>
      </c>
      <c r="G157">
        <f>VLOOKUP(A157,[1]Sheet1!$A:$E,5,0)</f>
        <v>36.685901641845703</v>
      </c>
      <c r="H157">
        <f t="shared" si="40"/>
        <v>1.4178390502929687</v>
      </c>
      <c r="I157">
        <f t="shared" si="41"/>
        <v>-2.7257156372070313</v>
      </c>
      <c r="J157" s="5" t="str">
        <f t="shared" si="42"/>
        <v>não</v>
      </c>
      <c r="K157">
        <f t="shared" si="43"/>
        <v>4.1435546875</v>
      </c>
      <c r="M157">
        <f>VLOOKUP(E157,[1]Sheet1!$A:$E,5,0)</f>
        <v>33.960186004638672</v>
      </c>
      <c r="N157" s="5">
        <f t="shared" si="44"/>
        <v>0.78890609741210938</v>
      </c>
      <c r="O157" s="5">
        <f t="shared" si="45"/>
        <v>0.3430328369140625</v>
      </c>
      <c r="P157" s="5" t="str">
        <f t="shared" si="46"/>
        <v>sim</v>
      </c>
      <c r="Q157" s="5">
        <f t="shared" si="47"/>
        <v>4.1435546875</v>
      </c>
      <c r="R157" s="3">
        <f t="shared" si="48"/>
        <v>0.12201213170428526</v>
      </c>
    </row>
    <row r="158" spans="1:18">
      <c r="A158" s="2">
        <v>45531</v>
      </c>
      <c r="B158" s="12">
        <f t="shared" si="37"/>
        <v>3</v>
      </c>
      <c r="C158" s="2">
        <f t="shared" si="39"/>
        <v>45531</v>
      </c>
      <c r="D158" s="2">
        <f t="shared" si="38"/>
        <v>45559</v>
      </c>
      <c r="E158" s="2">
        <v>45559</v>
      </c>
      <c r="F158">
        <v>38.54364013671875</v>
      </c>
      <c r="G158">
        <f>VLOOKUP(A158,[1]Sheet1!$A:$E,5,0)</f>
        <v>36.194530487060547</v>
      </c>
      <c r="H158">
        <f t="shared" si="40"/>
        <v>2.3491096496582031</v>
      </c>
      <c r="I158">
        <f t="shared" si="41"/>
        <v>-2.0952796936035156</v>
      </c>
      <c r="J158" s="5" t="str">
        <f t="shared" si="42"/>
        <v>não</v>
      </c>
      <c r="K158">
        <f t="shared" si="43"/>
        <v>4.4443893432617188</v>
      </c>
      <c r="M158">
        <f>VLOOKUP(E158,[1]Sheet1!$A:$E,5,0)</f>
        <v>34.099250793457031</v>
      </c>
      <c r="N158" s="5">
        <f t="shared" si="44"/>
        <v>0.43989944458007813</v>
      </c>
      <c r="O158" s="5">
        <f t="shared" si="45"/>
        <v>0.13906478881835938</v>
      </c>
      <c r="P158" s="5" t="str">
        <f t="shared" si="46"/>
        <v>sim</v>
      </c>
      <c r="Q158" s="5">
        <f t="shared" si="47"/>
        <v>4.4443893432617188</v>
      </c>
      <c r="R158" s="3">
        <f t="shared" si="48"/>
        <v>0.1303368619498968</v>
      </c>
    </row>
    <row r="159" spans="1:18">
      <c r="A159" s="2">
        <v>45532</v>
      </c>
      <c r="B159" s="12">
        <f t="shared" si="37"/>
        <v>4</v>
      </c>
      <c r="C159" s="2">
        <f t="shared" si="39"/>
        <v>45532</v>
      </c>
      <c r="D159" s="2">
        <f t="shared" si="38"/>
        <v>45560</v>
      </c>
      <c r="E159" s="2">
        <v>45560</v>
      </c>
      <c r="F159">
        <v>38.686447143554688</v>
      </c>
      <c r="G159">
        <f>VLOOKUP(A159,[1]Sheet1!$A:$E,5,0)</f>
        <v>36.713718414306641</v>
      </c>
      <c r="H159">
        <f t="shared" si="40"/>
        <v>1.9727287292480469</v>
      </c>
      <c r="I159">
        <f t="shared" si="41"/>
        <v>-2.3641433715820313</v>
      </c>
      <c r="J159" s="5" t="str">
        <f t="shared" si="42"/>
        <v>não</v>
      </c>
      <c r="K159">
        <f t="shared" si="43"/>
        <v>4.3368721008300781</v>
      </c>
      <c r="M159">
        <f>VLOOKUP(E159,[1]Sheet1!$A:$E,5,0)</f>
        <v>34.349575042724609</v>
      </c>
      <c r="N159" s="5">
        <f t="shared" si="44"/>
        <v>0.1428070068359375</v>
      </c>
      <c r="O159" s="5">
        <f t="shared" si="45"/>
        <v>0.25032424926757813</v>
      </c>
      <c r="P159" s="5" t="str">
        <f t="shared" si="46"/>
        <v>sim</v>
      </c>
      <c r="Q159" s="5">
        <f t="shared" si="47"/>
        <v>4.3368721008300781</v>
      </c>
      <c r="R159" s="3">
        <f t="shared" si="48"/>
        <v>0.12625693608831545</v>
      </c>
    </row>
    <row r="160" spans="1:18">
      <c r="A160" s="2">
        <v>45533</v>
      </c>
      <c r="B160" s="12">
        <f t="shared" si="37"/>
        <v>5</v>
      </c>
      <c r="C160" s="2">
        <f t="shared" si="39"/>
        <v>45533</v>
      </c>
      <c r="D160" s="2">
        <f t="shared" si="38"/>
        <v>45561</v>
      </c>
      <c r="E160" s="2">
        <v>45561</v>
      </c>
      <c r="F160">
        <v>38.782985687255859</v>
      </c>
      <c r="G160">
        <f>VLOOKUP(A160,[1]Sheet1!$A:$E,5,0)</f>
        <v>36.463397979736328</v>
      </c>
      <c r="H160">
        <f t="shared" si="40"/>
        <v>2.3195877075195313</v>
      </c>
      <c r="I160">
        <f t="shared" si="41"/>
        <v>-2.8555145263671875</v>
      </c>
      <c r="J160" s="5" t="str">
        <f t="shared" si="42"/>
        <v>não</v>
      </c>
      <c r="K160">
        <f t="shared" si="43"/>
        <v>5.1751022338867188</v>
      </c>
      <c r="M160">
        <f>VLOOKUP(E160,[1]Sheet1!$A:$E,5,0)</f>
        <v>33.607883453369141</v>
      </c>
      <c r="N160" s="5">
        <f t="shared" si="44"/>
        <v>9.6538543701171875E-2</v>
      </c>
      <c r="O160" s="5">
        <f t="shared" si="45"/>
        <v>-0.74169158935546875</v>
      </c>
      <c r="P160" s="5" t="str">
        <f t="shared" si="46"/>
        <v>não</v>
      </c>
      <c r="Q160" s="5">
        <f t="shared" si="47"/>
        <v>5.1751022338867188</v>
      </c>
      <c r="R160" s="3">
        <f t="shared" si="48"/>
        <v>0.15398477089660112</v>
      </c>
    </row>
    <row r="161" spans="1:18">
      <c r="A161" s="2">
        <v>45534</v>
      </c>
      <c r="B161" s="12">
        <f t="shared" si="37"/>
        <v>6</v>
      </c>
      <c r="C161" s="2">
        <f t="shared" si="39"/>
        <v>45534</v>
      </c>
      <c r="D161" s="2">
        <f t="shared" si="38"/>
        <v>45562</v>
      </c>
      <c r="E161" s="2">
        <v>45562</v>
      </c>
      <c r="F161">
        <v>38.582534790039063</v>
      </c>
      <c r="G161">
        <f>VLOOKUP(A161,[1]Sheet1!$A:$E,5,0)</f>
        <v>36.500476837158203</v>
      </c>
      <c r="H161">
        <f t="shared" si="40"/>
        <v>2.0820579528808594</v>
      </c>
      <c r="I161">
        <f t="shared" si="41"/>
        <v>-3.0223884582519531</v>
      </c>
      <c r="J161" s="5" t="str">
        <f t="shared" si="42"/>
        <v>não</v>
      </c>
      <c r="K161">
        <f t="shared" si="43"/>
        <v>5.1044464111328125</v>
      </c>
      <c r="M161">
        <f>VLOOKUP(E161,[1]Sheet1!$A:$E,5,0)</f>
        <v>33.47808837890625</v>
      </c>
      <c r="N161" s="5">
        <f t="shared" si="44"/>
        <v>-0.20045089721679688</v>
      </c>
      <c r="O161" s="5">
        <f t="shared" si="45"/>
        <v>-0.12979507446289063</v>
      </c>
      <c r="P161" s="5" t="str">
        <f t="shared" si="46"/>
        <v>sim</v>
      </c>
      <c r="Q161" s="5">
        <f t="shared" si="47"/>
        <v>5.1044464111328125</v>
      </c>
      <c r="R161" s="3">
        <f t="shared" si="48"/>
        <v>0.15247126279614598</v>
      </c>
    </row>
    <row r="162" spans="1:18">
      <c r="A162" s="2">
        <v>45537</v>
      </c>
      <c r="B162" s="12">
        <f t="shared" si="37"/>
        <v>2</v>
      </c>
      <c r="C162" s="2">
        <f t="shared" si="39"/>
        <v>45537</v>
      </c>
      <c r="D162" s="2">
        <f t="shared" si="38"/>
        <v>45565</v>
      </c>
      <c r="E162" s="2">
        <v>45565</v>
      </c>
      <c r="F162">
        <v>38.596569061279297</v>
      </c>
      <c r="G162">
        <f>VLOOKUP(A162,[1]Sheet1!$A:$E,5,0)</f>
        <v>36.157447814941413</v>
      </c>
      <c r="H162">
        <f t="shared" si="40"/>
        <v>2.4391212463378835</v>
      </c>
      <c r="I162">
        <f t="shared" si="41"/>
        <v>-2.7720718383789134</v>
      </c>
      <c r="J162" s="5" t="str">
        <f t="shared" si="42"/>
        <v>não</v>
      </c>
      <c r="K162">
        <f t="shared" si="43"/>
        <v>5.2111930847167969</v>
      </c>
      <c r="M162">
        <f>VLOOKUP(E162,[1]Sheet1!$A:$E,5,0)</f>
        <v>33.3853759765625</v>
      </c>
      <c r="N162" s="5">
        <f t="shared" si="44"/>
        <v>1.4034271240234375E-2</v>
      </c>
      <c r="O162" s="5">
        <f t="shared" si="45"/>
        <v>-9.271240234375E-2</v>
      </c>
      <c r="P162" s="5" t="str">
        <f t="shared" si="46"/>
        <v>não</v>
      </c>
      <c r="Q162" s="5">
        <f t="shared" si="47"/>
        <v>5.2111930847167969</v>
      </c>
      <c r="R162" s="3">
        <f t="shared" si="48"/>
        <v>0.156092089194239</v>
      </c>
    </row>
    <row r="163" spans="1:18">
      <c r="A163" s="2">
        <v>45538</v>
      </c>
      <c r="B163" s="12">
        <f t="shared" si="37"/>
        <v>3</v>
      </c>
      <c r="C163" s="2">
        <f t="shared" si="39"/>
        <v>45538</v>
      </c>
      <c r="D163" s="2">
        <f t="shared" si="38"/>
        <v>45566</v>
      </c>
      <c r="E163" s="2">
        <v>45566</v>
      </c>
      <c r="F163">
        <v>38.308345794677727</v>
      </c>
      <c r="G163">
        <f>VLOOKUP(A163,[1]Sheet1!$A:$E,5,0)</f>
        <v>35.721702575683587</v>
      </c>
      <c r="H163">
        <f t="shared" si="40"/>
        <v>2.5866432189941406</v>
      </c>
      <c r="I163">
        <f t="shared" si="41"/>
        <v>-1.4462928771972585</v>
      </c>
      <c r="J163" s="5" t="str">
        <f t="shared" si="42"/>
        <v>não</v>
      </c>
      <c r="K163">
        <f t="shared" si="43"/>
        <v>4.0329360961913991</v>
      </c>
      <c r="M163">
        <f>VLOOKUP(E163,[1]Sheet1!$A:$E,5,0)</f>
        <v>34.275409698486328</v>
      </c>
      <c r="N163" s="5">
        <f t="shared" si="44"/>
        <v>-0.28822326660156961</v>
      </c>
      <c r="O163" s="5">
        <f t="shared" si="45"/>
        <v>0.89003372192382813</v>
      </c>
      <c r="P163" s="5" t="str">
        <f t="shared" si="46"/>
        <v>não</v>
      </c>
      <c r="Q163" s="5">
        <f t="shared" si="47"/>
        <v>4.0329360961913991</v>
      </c>
      <c r="R163" s="3">
        <f t="shared" si="48"/>
        <v>0.11766266637418199</v>
      </c>
    </row>
    <row r="164" spans="1:18">
      <c r="A164" s="2">
        <v>45539</v>
      </c>
      <c r="B164" s="12">
        <f t="shared" si="37"/>
        <v>4</v>
      </c>
      <c r="C164" s="2">
        <f t="shared" si="39"/>
        <v>45539</v>
      </c>
      <c r="D164" s="2">
        <f t="shared" si="38"/>
        <v>45567</v>
      </c>
      <c r="E164" s="2">
        <v>45567</v>
      </c>
      <c r="F164">
        <v>38.354728698730469</v>
      </c>
      <c r="G164">
        <f>VLOOKUP(A164,[1]Sheet1!$A:$E,5,0)</f>
        <v>35.730976104736328</v>
      </c>
      <c r="H164">
        <f t="shared" si="40"/>
        <v>2.6237525939941406</v>
      </c>
      <c r="I164">
        <f t="shared" si="41"/>
        <v>-0.98274230957030539</v>
      </c>
      <c r="J164" s="5" t="str">
        <f t="shared" si="42"/>
        <v>não</v>
      </c>
      <c r="K164">
        <f t="shared" si="43"/>
        <v>3.606494903564446</v>
      </c>
      <c r="M164">
        <f>VLOOKUP(E164,[1]Sheet1!$A:$E,5,0)</f>
        <v>34.748233795166023</v>
      </c>
      <c r="N164" s="5">
        <f t="shared" si="44"/>
        <v>4.638290405274148E-2</v>
      </c>
      <c r="O164" s="5">
        <f t="shared" si="45"/>
        <v>0.47282409667969461</v>
      </c>
      <c r="P164" s="5" t="str">
        <f t="shared" si="46"/>
        <v>sim</v>
      </c>
      <c r="Q164" s="5">
        <f t="shared" si="47"/>
        <v>3.606494903564446</v>
      </c>
      <c r="R164" s="3">
        <f t="shared" si="48"/>
        <v>0.10378930120086172</v>
      </c>
    </row>
    <row r="165" spans="1:18">
      <c r="A165" s="2">
        <v>45540</v>
      </c>
      <c r="B165" s="12">
        <f t="shared" si="37"/>
        <v>5</v>
      </c>
      <c r="C165" s="2">
        <f t="shared" si="39"/>
        <v>45540</v>
      </c>
      <c r="D165" s="2">
        <f t="shared" si="38"/>
        <v>45568</v>
      </c>
      <c r="E165" s="2">
        <v>45568</v>
      </c>
      <c r="F165">
        <v>38.270534515380859</v>
      </c>
      <c r="G165">
        <f>VLOOKUP(A165,[1]Sheet1!$A:$E,5,0)</f>
        <v>35.508464813232422</v>
      </c>
      <c r="H165">
        <f t="shared" si="40"/>
        <v>2.7620697021484375</v>
      </c>
      <c r="I165">
        <f t="shared" si="41"/>
        <v>-0.33375930786133523</v>
      </c>
      <c r="J165" s="5" t="str">
        <f t="shared" si="42"/>
        <v>não</v>
      </c>
      <c r="K165">
        <f t="shared" si="43"/>
        <v>3.0958290100097727</v>
      </c>
      <c r="M165">
        <f>VLOOKUP(E165,[1]Sheet1!$A:$E,5,0)</f>
        <v>35.174705505371087</v>
      </c>
      <c r="N165" s="5">
        <f t="shared" si="44"/>
        <v>-8.4194183349609375E-2</v>
      </c>
      <c r="O165" s="5">
        <f t="shared" si="45"/>
        <v>0.42647171020506391</v>
      </c>
      <c r="P165" s="5" t="str">
        <f t="shared" si="46"/>
        <v>não</v>
      </c>
      <c r="Q165" s="5">
        <f t="shared" si="47"/>
        <v>3.0958290100097727</v>
      </c>
      <c r="R165" s="3">
        <f t="shared" si="48"/>
        <v>8.8012933314737918E-2</v>
      </c>
    </row>
    <row r="166" spans="1:18">
      <c r="A166" s="2">
        <v>45541</v>
      </c>
      <c r="B166" s="12">
        <f t="shared" si="37"/>
        <v>6</v>
      </c>
      <c r="C166" s="2">
        <f t="shared" si="39"/>
        <v>45541</v>
      </c>
      <c r="D166" s="2">
        <f t="shared" si="38"/>
        <v>45569</v>
      </c>
      <c r="E166" s="2">
        <v>45569</v>
      </c>
      <c r="F166">
        <v>37.966663360595703</v>
      </c>
      <c r="G166">
        <f>VLOOKUP(A166,[1]Sheet1!$A:$E,5,0)</f>
        <v>34.813133239746087</v>
      </c>
      <c r="H166">
        <f t="shared" si="40"/>
        <v>3.1535301208496165</v>
      </c>
      <c r="I166">
        <f t="shared" si="41"/>
        <v>0.26886367797852273</v>
      </c>
      <c r="J166" s="5" t="str">
        <f t="shared" si="42"/>
        <v>sim</v>
      </c>
      <c r="K166">
        <f t="shared" si="43"/>
        <v>2.8846664428710937</v>
      </c>
      <c r="M166">
        <f>VLOOKUP(E166,[1]Sheet1!$A:$E,5,0)</f>
        <v>35.081996917724609</v>
      </c>
      <c r="N166" s="5">
        <f t="shared" si="44"/>
        <v>-0.30387115478515625</v>
      </c>
      <c r="O166" s="5">
        <f t="shared" si="45"/>
        <v>-9.270858764647727E-2</v>
      </c>
      <c r="P166" s="5" t="str">
        <f t="shared" si="46"/>
        <v>sim</v>
      </c>
      <c r="Q166" s="5">
        <f t="shared" si="47"/>
        <v>2.8846664428710937</v>
      </c>
      <c r="R166" s="3">
        <f t="shared" si="48"/>
        <v>8.222640374880319E-2</v>
      </c>
    </row>
    <row r="167" spans="1:18">
      <c r="A167" s="2">
        <v>45544</v>
      </c>
      <c r="B167" s="12">
        <f t="shared" si="37"/>
        <v>2</v>
      </c>
      <c r="C167" s="2">
        <f t="shared" si="39"/>
        <v>45544</v>
      </c>
      <c r="D167" s="2">
        <f t="shared" si="38"/>
        <v>45572</v>
      </c>
      <c r="E167" s="2">
        <v>45572</v>
      </c>
      <c r="F167">
        <v>37.905323028564453</v>
      </c>
      <c r="G167">
        <f>VLOOKUP(A167,[1]Sheet1!$A:$E,5,0)</f>
        <v>35.193248748779297</v>
      </c>
      <c r="H167">
        <f t="shared" si="40"/>
        <v>2.7120742797851562</v>
      </c>
      <c r="I167">
        <f t="shared" si="41"/>
        <v>0.38011550903320313</v>
      </c>
      <c r="J167" s="5" t="str">
        <f t="shared" si="42"/>
        <v>sim</v>
      </c>
      <c r="K167">
        <f t="shared" si="43"/>
        <v>2.3319587707519531</v>
      </c>
      <c r="M167">
        <f>VLOOKUP(E167,[1]Sheet1!$A:$E,5,0)</f>
        <v>35.5733642578125</v>
      </c>
      <c r="N167" s="5">
        <f t="shared" si="44"/>
        <v>-6.134033203125E-2</v>
      </c>
      <c r="O167" s="5">
        <f t="shared" si="45"/>
        <v>0.49136734008789063</v>
      </c>
      <c r="P167" s="5" t="str">
        <f t="shared" si="46"/>
        <v>não</v>
      </c>
      <c r="Q167" s="5">
        <f t="shared" si="47"/>
        <v>2.3319587707519531</v>
      </c>
      <c r="R167" s="3">
        <f t="shared" si="48"/>
        <v>6.5553506658842853E-2</v>
      </c>
    </row>
    <row r="168" spans="1:18">
      <c r="A168" s="2">
        <v>45545</v>
      </c>
      <c r="B168" s="12">
        <f t="shared" si="37"/>
        <v>3</v>
      </c>
      <c r="C168" s="2">
        <f t="shared" si="39"/>
        <v>45545</v>
      </c>
      <c r="D168" s="2">
        <f t="shared" si="38"/>
        <v>45573</v>
      </c>
      <c r="E168" s="2">
        <v>45573</v>
      </c>
      <c r="F168">
        <v>37.759849548339837</v>
      </c>
      <c r="G168">
        <f>VLOOKUP(A168,[1]Sheet1!$A:$E,5,0)</f>
        <v>34.609169006347663</v>
      </c>
      <c r="H168">
        <f t="shared" si="40"/>
        <v>3.1506805419921733</v>
      </c>
      <c r="I168">
        <f t="shared" si="41"/>
        <v>0.25032043457030539</v>
      </c>
      <c r="J168" s="5" t="str">
        <f t="shared" si="42"/>
        <v>sim</v>
      </c>
      <c r="K168">
        <f t="shared" si="43"/>
        <v>2.9003601074218679</v>
      </c>
      <c r="M168">
        <f>VLOOKUP(E168,[1]Sheet1!$A:$E,5,0)</f>
        <v>34.859489440917969</v>
      </c>
      <c r="N168" s="5">
        <f t="shared" si="44"/>
        <v>-0.14547348022461648</v>
      </c>
      <c r="O168" s="5">
        <f t="shared" si="45"/>
        <v>-0.71387481689453125</v>
      </c>
      <c r="P168" s="5" t="str">
        <f t="shared" si="46"/>
        <v>sim</v>
      </c>
      <c r="Q168" s="5">
        <f t="shared" si="47"/>
        <v>2.9003601074218679</v>
      </c>
      <c r="R168" s="3">
        <f t="shared" si="48"/>
        <v>8.3201451138221083E-2</v>
      </c>
    </row>
    <row r="169" spans="1:18">
      <c r="A169" s="2">
        <v>45546</v>
      </c>
      <c r="B169" s="12">
        <f t="shared" si="37"/>
        <v>4</v>
      </c>
      <c r="C169" s="2">
        <f t="shared" si="39"/>
        <v>45546</v>
      </c>
      <c r="D169" s="2">
        <f t="shared" si="38"/>
        <v>45574</v>
      </c>
      <c r="E169" s="2">
        <v>45574</v>
      </c>
      <c r="F169">
        <v>37.656761169433587</v>
      </c>
      <c r="G169">
        <f>VLOOKUP(A169,[1]Sheet1!$A:$E,5,0)</f>
        <v>34.57208251953125</v>
      </c>
      <c r="H169">
        <f t="shared" si="40"/>
        <v>3.0846786499023366</v>
      </c>
      <c r="I169">
        <f t="shared" si="41"/>
        <v>-6.48956298828125E-2</v>
      </c>
      <c r="J169" s="5" t="str">
        <f t="shared" si="42"/>
        <v>não</v>
      </c>
      <c r="K169">
        <f t="shared" si="43"/>
        <v>3.1495742797851491</v>
      </c>
      <c r="M169">
        <f>VLOOKUP(E169,[1]Sheet1!$A:$E,5,0)</f>
        <v>34.507186889648437</v>
      </c>
      <c r="N169" s="5">
        <f t="shared" si="44"/>
        <v>-0.10308837890625</v>
      </c>
      <c r="O169" s="5">
        <f t="shared" si="45"/>
        <v>-0.35230255126953125</v>
      </c>
      <c r="P169" s="5" t="str">
        <f t="shared" si="46"/>
        <v>sim</v>
      </c>
      <c r="Q169" s="5">
        <f t="shared" si="47"/>
        <v>3.1495742797851491</v>
      </c>
      <c r="R169" s="3">
        <f t="shared" si="48"/>
        <v>9.1272994517265893E-2</v>
      </c>
    </row>
    <row r="170" spans="1:18">
      <c r="A170" s="2">
        <v>45547</v>
      </c>
      <c r="B170" s="12">
        <f t="shared" si="37"/>
        <v>5</v>
      </c>
      <c r="C170" s="2">
        <f t="shared" si="39"/>
        <v>45547</v>
      </c>
      <c r="D170" s="2">
        <f t="shared" si="38"/>
        <v>45575</v>
      </c>
      <c r="E170" s="2">
        <v>45575</v>
      </c>
      <c r="F170">
        <v>37.359542846679688</v>
      </c>
      <c r="G170">
        <f>VLOOKUP(A170,[1]Sheet1!$A:$E,5,0)</f>
        <v>34.182693481445312</v>
      </c>
      <c r="H170">
        <f t="shared" si="40"/>
        <v>3.176849365234375</v>
      </c>
      <c r="I170">
        <f t="shared" si="41"/>
        <v>0.72315216064452414</v>
      </c>
      <c r="J170" s="5" t="str">
        <f t="shared" si="42"/>
        <v>sim</v>
      </c>
      <c r="K170">
        <f t="shared" si="43"/>
        <v>2.4536972045898509</v>
      </c>
      <c r="M170">
        <f>VLOOKUP(E170,[1]Sheet1!$A:$E,5,0)</f>
        <v>34.905845642089837</v>
      </c>
      <c r="N170" s="5">
        <f t="shared" si="44"/>
        <v>-0.29721832275389914</v>
      </c>
      <c r="O170" s="5">
        <f t="shared" si="45"/>
        <v>0.39865875244139914</v>
      </c>
      <c r="P170" s="5" t="str">
        <f t="shared" si="46"/>
        <v>não</v>
      </c>
      <c r="Q170" s="5">
        <f t="shared" si="47"/>
        <v>2.4536972045898509</v>
      </c>
      <c r="R170" s="3">
        <f t="shared" si="48"/>
        <v>7.0294736009236081E-2</v>
      </c>
    </row>
    <row r="171" spans="1:18">
      <c r="A171" s="2">
        <v>45548</v>
      </c>
      <c r="B171" s="12">
        <f t="shared" si="37"/>
        <v>6</v>
      </c>
      <c r="C171" s="2">
        <f t="shared" si="39"/>
        <v>45548</v>
      </c>
      <c r="D171" s="2">
        <f t="shared" si="38"/>
        <v>45576</v>
      </c>
      <c r="E171" s="2">
        <v>45576</v>
      </c>
      <c r="F171">
        <v>37.320026397705078</v>
      </c>
      <c r="G171">
        <f>VLOOKUP(A171,[1]Sheet1!$A:$E,5,0)</f>
        <v>34.02508544921875</v>
      </c>
      <c r="H171">
        <f t="shared" si="40"/>
        <v>3.2949409484863281</v>
      </c>
      <c r="I171">
        <f t="shared" si="41"/>
        <v>0.85294342041016336</v>
      </c>
      <c r="J171" s="5" t="str">
        <f t="shared" si="42"/>
        <v>sim</v>
      </c>
      <c r="K171">
        <f t="shared" si="43"/>
        <v>2.4419975280761648</v>
      </c>
      <c r="M171">
        <f>VLOOKUP(E171,[1]Sheet1!$A:$E,5,0)</f>
        <v>34.878028869628913</v>
      </c>
      <c r="N171" s="5">
        <f t="shared" si="44"/>
        <v>-3.9516448974609375E-2</v>
      </c>
      <c r="O171" s="5">
        <f t="shared" si="45"/>
        <v>-2.7816772460923289E-2</v>
      </c>
      <c r="P171" s="5" t="str">
        <f t="shared" si="46"/>
        <v>sim</v>
      </c>
      <c r="Q171" s="5">
        <f t="shared" si="47"/>
        <v>2.4419975280761648</v>
      </c>
      <c r="R171" s="3">
        <f t="shared" si="48"/>
        <v>7.0015353711763373E-2</v>
      </c>
    </row>
    <row r="172" spans="1:18">
      <c r="A172" s="2">
        <v>45551</v>
      </c>
      <c r="B172" s="12">
        <f t="shared" si="37"/>
        <v>2</v>
      </c>
      <c r="C172" s="2">
        <f t="shared" si="39"/>
        <v>45551</v>
      </c>
      <c r="D172" s="2">
        <f t="shared" si="38"/>
        <v>45579</v>
      </c>
      <c r="E172" s="2">
        <v>45579</v>
      </c>
      <c r="F172">
        <v>37.498119354248047</v>
      </c>
      <c r="G172">
        <f>VLOOKUP(A172,[1]Sheet1!$A:$E,5,0)</f>
        <v>34.497913360595703</v>
      </c>
      <c r="H172">
        <f t="shared" si="40"/>
        <v>3.0002059936523438</v>
      </c>
      <c r="I172">
        <f t="shared" si="41"/>
        <v>0.46355819702148438</v>
      </c>
      <c r="J172" s="5" t="str">
        <f t="shared" si="42"/>
        <v>sim</v>
      </c>
      <c r="K172">
        <f t="shared" si="43"/>
        <v>2.5366477966308594</v>
      </c>
      <c r="M172">
        <f>VLOOKUP(E172,[1]Sheet1!$A:$E,5,0)</f>
        <v>34.961471557617187</v>
      </c>
      <c r="N172" s="5">
        <f t="shared" si="44"/>
        <v>0.17809295654296875</v>
      </c>
      <c r="O172" s="5">
        <f t="shared" si="45"/>
        <v>8.3442687988274145E-2</v>
      </c>
      <c r="P172" s="5" t="str">
        <f t="shared" si="46"/>
        <v>sim</v>
      </c>
      <c r="Q172" s="5">
        <f t="shared" si="47"/>
        <v>2.5366477966308594</v>
      </c>
      <c r="R172" s="3">
        <f t="shared" si="48"/>
        <v>7.2555521367297482E-2</v>
      </c>
    </row>
    <row r="173" spans="1:18">
      <c r="A173" s="2">
        <v>45552</v>
      </c>
      <c r="B173" s="12">
        <f t="shared" si="37"/>
        <v>3</v>
      </c>
      <c r="C173" s="2">
        <f t="shared" si="39"/>
        <v>45552</v>
      </c>
      <c r="D173" s="2">
        <f t="shared" si="38"/>
        <v>45580</v>
      </c>
      <c r="E173" s="2">
        <v>45580</v>
      </c>
      <c r="F173">
        <v>37.300945281982422</v>
      </c>
      <c r="G173">
        <f>VLOOKUP(A173,[1]Sheet1!$A:$E,5,0)</f>
        <v>34.340305328369141</v>
      </c>
      <c r="H173">
        <f t="shared" si="40"/>
        <v>2.9606399536132812</v>
      </c>
      <c r="I173">
        <f t="shared" si="41"/>
        <v>0.33376312255858664</v>
      </c>
      <c r="J173" s="5" t="str">
        <f t="shared" si="42"/>
        <v>sim</v>
      </c>
      <c r="K173">
        <f t="shared" si="43"/>
        <v>2.6268768310546946</v>
      </c>
      <c r="M173">
        <f>VLOOKUP(E173,[1]Sheet1!$A:$E,5,0)</f>
        <v>34.674068450927727</v>
      </c>
      <c r="N173" s="5">
        <f t="shared" si="44"/>
        <v>-0.197174072265625</v>
      </c>
      <c r="O173" s="5">
        <f t="shared" si="45"/>
        <v>-0.28740310668946023</v>
      </c>
      <c r="P173" s="5" t="str">
        <f t="shared" si="46"/>
        <v>sim</v>
      </c>
      <c r="Q173" s="5">
        <f t="shared" si="47"/>
        <v>2.6268768310546946</v>
      </c>
      <c r="R173" s="3">
        <f t="shared" si="48"/>
        <v>7.5759117646444274E-2</v>
      </c>
    </row>
    <row r="174" spans="1:18">
      <c r="A174" s="2">
        <v>45553</v>
      </c>
      <c r="B174" s="12">
        <f t="shared" si="37"/>
        <v>4</v>
      </c>
      <c r="C174" s="2">
        <f t="shared" si="39"/>
        <v>45553</v>
      </c>
      <c r="D174" s="2">
        <f t="shared" si="38"/>
        <v>45581</v>
      </c>
      <c r="E174" s="2">
        <v>45581</v>
      </c>
      <c r="F174">
        <v>36.976596832275391</v>
      </c>
      <c r="G174">
        <f>VLOOKUP(A174,[1]Sheet1!$A:$E,5,0)</f>
        <v>33.515171051025391</v>
      </c>
      <c r="H174">
        <f t="shared" si="40"/>
        <v>3.46142578125</v>
      </c>
      <c r="I174">
        <f t="shared" si="41"/>
        <v>0.9827423095703125</v>
      </c>
      <c r="J174" s="5" t="str">
        <f t="shared" si="42"/>
        <v>sim</v>
      </c>
      <c r="K174">
        <f t="shared" si="43"/>
        <v>2.4786834716796875</v>
      </c>
      <c r="M174">
        <f>VLOOKUP(E174,[1]Sheet1!$A:$E,5,0)</f>
        <v>34.497913360595703</v>
      </c>
      <c r="N174" s="5">
        <f t="shared" si="44"/>
        <v>-0.32434844970703125</v>
      </c>
      <c r="O174" s="5">
        <f t="shared" si="45"/>
        <v>-0.17615509033202414</v>
      </c>
      <c r="P174" s="5" t="str">
        <f t="shared" si="46"/>
        <v>sim</v>
      </c>
      <c r="Q174" s="5">
        <f t="shared" si="47"/>
        <v>2.4786834716796875</v>
      </c>
      <c r="R174" s="3">
        <f t="shared" si="48"/>
        <v>7.1850243397935332E-2</v>
      </c>
    </row>
    <row r="175" spans="1:18">
      <c r="A175" s="2">
        <v>45554</v>
      </c>
      <c r="B175" s="12">
        <f t="shared" si="37"/>
        <v>5</v>
      </c>
      <c r="C175" s="2">
        <f t="shared" si="39"/>
        <v>45554</v>
      </c>
      <c r="D175" s="2">
        <f t="shared" si="38"/>
        <v>45582</v>
      </c>
      <c r="E175" s="2">
        <v>45582</v>
      </c>
      <c r="F175">
        <v>36.231826782226563</v>
      </c>
      <c r="G175">
        <f>VLOOKUP(A175,[1]Sheet1!$A:$E,5,0)</f>
        <v>33.626426696777337</v>
      </c>
      <c r="H175">
        <f t="shared" si="40"/>
        <v>2.6054000854492259</v>
      </c>
      <c r="I175">
        <f t="shared" si="41"/>
        <v>0.61189270019532671</v>
      </c>
      <c r="J175" s="5" t="str">
        <f t="shared" si="42"/>
        <v>sim</v>
      </c>
      <c r="K175">
        <f t="shared" si="43"/>
        <v>1.9935073852538991</v>
      </c>
      <c r="M175">
        <f>VLOOKUP(E175,[1]Sheet1!$A:$E,5,0)</f>
        <v>34.238319396972663</v>
      </c>
      <c r="N175" s="5">
        <f t="shared" si="44"/>
        <v>-0.74477005004882813</v>
      </c>
      <c r="O175" s="5">
        <f t="shared" si="45"/>
        <v>-0.25959396362303977</v>
      </c>
      <c r="P175" s="5" t="str">
        <f t="shared" si="46"/>
        <v>sim</v>
      </c>
      <c r="Q175" s="5">
        <f t="shared" si="47"/>
        <v>1.9935073852538991</v>
      </c>
      <c r="R175" s="3">
        <f t="shared" si="48"/>
        <v>5.82244520281614E-2</v>
      </c>
    </row>
    <row r="176" spans="1:18">
      <c r="A176" s="2">
        <v>45555</v>
      </c>
      <c r="B176" s="12">
        <f t="shared" si="37"/>
        <v>6</v>
      </c>
      <c r="C176" s="2">
        <f t="shared" si="39"/>
        <v>45555</v>
      </c>
      <c r="D176" s="2">
        <f t="shared" si="38"/>
        <v>45583</v>
      </c>
      <c r="E176" s="2">
        <v>45583</v>
      </c>
      <c r="F176">
        <v>36.043277740478523</v>
      </c>
      <c r="G176">
        <f>VLOOKUP(A176,[1]Sheet1!$A:$E,5,0)</f>
        <v>33.617153167724609</v>
      </c>
      <c r="H176">
        <f t="shared" si="40"/>
        <v>2.4261245727539134</v>
      </c>
      <c r="I176">
        <f t="shared" si="41"/>
        <v>0.5284576416015625</v>
      </c>
      <c r="J176" s="5" t="str">
        <f t="shared" si="42"/>
        <v>sim</v>
      </c>
      <c r="K176">
        <f t="shared" si="43"/>
        <v>1.8976669311523509</v>
      </c>
      <c r="M176">
        <f>VLOOKUP(E176,[1]Sheet1!$A:$E,5,0)</f>
        <v>34.145610809326172</v>
      </c>
      <c r="N176" s="5">
        <f t="shared" si="44"/>
        <v>-0.18854904174803977</v>
      </c>
      <c r="O176" s="5">
        <f t="shared" si="45"/>
        <v>-9.270858764649148E-2</v>
      </c>
      <c r="P176" s="5" t="str">
        <f t="shared" si="46"/>
        <v>sim</v>
      </c>
      <c r="Q176" s="5">
        <f t="shared" si="47"/>
        <v>1.8976669311523509</v>
      </c>
      <c r="R176" s="3">
        <f t="shared" si="48"/>
        <v>5.557572074926953E-2</v>
      </c>
    </row>
    <row r="177" spans="1:18">
      <c r="A177" s="2">
        <v>45558</v>
      </c>
      <c r="B177" s="12">
        <f t="shared" si="37"/>
        <v>2</v>
      </c>
      <c r="C177" s="2">
        <f t="shared" si="39"/>
        <v>45558</v>
      </c>
      <c r="D177" s="2">
        <f t="shared" si="38"/>
        <v>45586</v>
      </c>
      <c r="E177" s="2">
        <v>45586</v>
      </c>
      <c r="F177">
        <v>36.294136047363281</v>
      </c>
      <c r="G177">
        <f>VLOOKUP(A177,[1]Sheet1!$A:$E,5,0)</f>
        <v>33.960186004638672</v>
      </c>
      <c r="H177">
        <f t="shared" si="40"/>
        <v>2.3339500427246094</v>
      </c>
      <c r="I177">
        <f t="shared" si="41"/>
        <v>-0.35230255126953125</v>
      </c>
      <c r="J177" s="5" t="str">
        <f t="shared" si="42"/>
        <v>não</v>
      </c>
      <c r="K177">
        <f t="shared" si="43"/>
        <v>2.6862525939941406</v>
      </c>
      <c r="M177">
        <f>VLOOKUP(E177,[1]Sheet1!$A:$E,5,0)</f>
        <v>33.607883453369141</v>
      </c>
      <c r="N177" s="5">
        <f t="shared" si="44"/>
        <v>0.25085830688475852</v>
      </c>
      <c r="O177" s="5">
        <f t="shared" si="45"/>
        <v>-0.53772735595703125</v>
      </c>
      <c r="P177" s="5" t="str">
        <f t="shared" si="46"/>
        <v>não</v>
      </c>
      <c r="Q177" s="5">
        <f t="shared" si="47"/>
        <v>2.6862525939941406</v>
      </c>
      <c r="R177" s="3">
        <f t="shared" si="48"/>
        <v>7.9929240343900476E-2</v>
      </c>
    </row>
    <row r="178" spans="1:18">
      <c r="A178" s="2">
        <v>45559</v>
      </c>
      <c r="B178" s="12">
        <f t="shared" si="37"/>
        <v>3</v>
      </c>
      <c r="C178" s="2">
        <f t="shared" si="39"/>
        <v>45559</v>
      </c>
      <c r="D178" s="2">
        <f t="shared" si="38"/>
        <v>45587</v>
      </c>
      <c r="E178" s="2">
        <v>45587</v>
      </c>
      <c r="F178">
        <v>36.573337554931641</v>
      </c>
      <c r="G178">
        <f>VLOOKUP(A178,[1]Sheet1!$A:$E,5,0)</f>
        <v>34.099250793457031</v>
      </c>
      <c r="H178">
        <f t="shared" si="40"/>
        <v>2.4740867614746094</v>
      </c>
      <c r="I178">
        <f t="shared" si="41"/>
        <v>-0.62116241455078125</v>
      </c>
      <c r="J178" s="5" t="str">
        <f t="shared" si="42"/>
        <v>não</v>
      </c>
      <c r="K178">
        <f t="shared" si="43"/>
        <v>3.0952491760253906</v>
      </c>
      <c r="M178">
        <f>VLOOKUP(E178,[1]Sheet1!$A:$E,5,0)</f>
        <v>33.47808837890625</v>
      </c>
      <c r="N178" s="5">
        <f t="shared" si="44"/>
        <v>0.27920150756835938</v>
      </c>
      <c r="O178" s="5">
        <f t="shared" si="45"/>
        <v>-0.12979507446289063</v>
      </c>
      <c r="P178" s="5" t="str">
        <f t="shared" si="46"/>
        <v>não</v>
      </c>
      <c r="Q178" s="5">
        <f t="shared" si="47"/>
        <v>3.0952491760253906</v>
      </c>
      <c r="R178" s="3">
        <f t="shared" si="48"/>
        <v>9.2455971230891221E-2</v>
      </c>
    </row>
    <row r="179" spans="1:18">
      <c r="A179" s="2">
        <v>45560</v>
      </c>
      <c r="B179" s="12">
        <f t="shared" si="37"/>
        <v>4</v>
      </c>
      <c r="C179" s="2">
        <f t="shared" si="39"/>
        <v>45560</v>
      </c>
      <c r="D179" s="2">
        <f t="shared" si="38"/>
        <v>45588</v>
      </c>
      <c r="E179" s="2">
        <v>45588</v>
      </c>
      <c r="F179">
        <v>36.649169921875</v>
      </c>
      <c r="G179">
        <f>VLOOKUP(A179,[1]Sheet1!$A:$E,5,0)</f>
        <v>34.349575042724609</v>
      </c>
      <c r="H179">
        <f t="shared" si="40"/>
        <v>2.2995948791503906</v>
      </c>
      <c r="I179">
        <f t="shared" si="41"/>
        <v>-1.2886886596679687</v>
      </c>
      <c r="J179" s="5" t="str">
        <f t="shared" si="42"/>
        <v>não</v>
      </c>
      <c r="K179">
        <f t="shared" si="43"/>
        <v>3.5882835388183594</v>
      </c>
      <c r="M179">
        <f>VLOOKUP(E179,[1]Sheet1!$A:$E,5,0)</f>
        <v>33.060886383056641</v>
      </c>
      <c r="N179" s="5">
        <f t="shared" si="44"/>
        <v>7.5832366943359375E-2</v>
      </c>
      <c r="O179" s="5">
        <f t="shared" si="45"/>
        <v>-0.41720199584960938</v>
      </c>
      <c r="P179" s="5" t="str">
        <f t="shared" si="46"/>
        <v>não</v>
      </c>
      <c r="Q179" s="5">
        <f t="shared" si="47"/>
        <v>3.5882835388183594</v>
      </c>
      <c r="R179" s="3">
        <f t="shared" si="48"/>
        <v>0.10853561205961237</v>
      </c>
    </row>
    <row r="180" spans="1:18">
      <c r="A180" s="2">
        <v>45561</v>
      </c>
      <c r="B180" s="12">
        <f t="shared" si="37"/>
        <v>5</v>
      </c>
      <c r="C180" s="2">
        <f t="shared" si="39"/>
        <v>45561</v>
      </c>
      <c r="D180" s="2">
        <f t="shared" si="38"/>
        <v>45589</v>
      </c>
      <c r="E180" s="2">
        <v>45589</v>
      </c>
      <c r="F180">
        <v>36.320301055908203</v>
      </c>
      <c r="G180">
        <f>VLOOKUP(A180,[1]Sheet1!$A:$E,5,0)</f>
        <v>33.607883453369141</v>
      </c>
      <c r="H180">
        <f t="shared" si="40"/>
        <v>2.7124176025390625</v>
      </c>
      <c r="I180">
        <f t="shared" si="41"/>
        <v>-0.32448577880859375</v>
      </c>
      <c r="J180" s="5" t="str">
        <f t="shared" si="42"/>
        <v>não</v>
      </c>
      <c r="K180">
        <f t="shared" si="43"/>
        <v>3.0369033813476562</v>
      </c>
      <c r="M180">
        <f>VLOOKUP(E180,[1]Sheet1!$A:$E,5,0)</f>
        <v>33.283397674560547</v>
      </c>
      <c r="N180" s="5">
        <f t="shared" si="44"/>
        <v>-0.32886886596679688</v>
      </c>
      <c r="O180" s="5">
        <f t="shared" si="45"/>
        <v>0.22251129150390625</v>
      </c>
      <c r="P180" s="5" t="str">
        <f t="shared" si="46"/>
        <v>não</v>
      </c>
      <c r="Q180" s="5">
        <f t="shared" si="47"/>
        <v>3.0369033813476562</v>
      </c>
      <c r="R180" s="3">
        <f t="shared" si="48"/>
        <v>9.124379100481228E-2</v>
      </c>
    </row>
    <row r="181" spans="1:18">
      <c r="A181" s="2">
        <v>45562</v>
      </c>
      <c r="B181" s="12">
        <f t="shared" si="37"/>
        <v>6</v>
      </c>
      <c r="C181" s="2">
        <f t="shared" si="39"/>
        <v>45562</v>
      </c>
      <c r="D181" s="2">
        <f t="shared" si="38"/>
        <v>45590</v>
      </c>
      <c r="E181" s="2">
        <v>45590</v>
      </c>
      <c r="F181">
        <v>36.111946105957031</v>
      </c>
      <c r="G181">
        <f>VLOOKUP(A181,[1]Sheet1!$A:$E,5,0)</f>
        <v>33.47808837890625</v>
      </c>
      <c r="H181">
        <f t="shared" si="40"/>
        <v>2.6338577270507813</v>
      </c>
      <c r="I181">
        <f t="shared" si="41"/>
        <v>3.7082672119140625E-2</v>
      </c>
      <c r="J181" s="5" t="str">
        <f t="shared" si="42"/>
        <v>sim</v>
      </c>
      <c r="K181">
        <f t="shared" si="43"/>
        <v>2.5967750549316406</v>
      </c>
      <c r="M181">
        <f>VLOOKUP(E181,[1]Sheet1!$A:$E,5,0)</f>
        <v>33.515171051025391</v>
      </c>
      <c r="N181" s="5">
        <f t="shared" si="44"/>
        <v>-0.20835494995117188</v>
      </c>
      <c r="O181" s="5">
        <f t="shared" si="45"/>
        <v>0.23177337646484375</v>
      </c>
      <c r="P181" s="5" t="str">
        <f t="shared" si="46"/>
        <v>não</v>
      </c>
      <c r="Q181" s="5">
        <f t="shared" si="47"/>
        <v>2.5967750549316406</v>
      </c>
      <c r="R181" s="3">
        <f t="shared" si="48"/>
        <v>7.7480584866422619E-2</v>
      </c>
    </row>
    <row r="182" spans="1:18">
      <c r="A182" s="2">
        <v>45565</v>
      </c>
      <c r="B182" s="12">
        <f t="shared" si="37"/>
        <v>2</v>
      </c>
      <c r="C182" s="2">
        <f t="shared" si="39"/>
        <v>45565</v>
      </c>
      <c r="D182" s="2">
        <f t="shared" si="38"/>
        <v>45593</v>
      </c>
      <c r="E182" s="2">
        <v>45593</v>
      </c>
      <c r="F182">
        <v>36.054756164550781</v>
      </c>
      <c r="G182">
        <f>VLOOKUP(A182,[1]Sheet1!$A:$E,5,0)</f>
        <v>33.3853759765625</v>
      </c>
      <c r="H182">
        <f t="shared" si="40"/>
        <v>2.6693801879882813</v>
      </c>
      <c r="I182">
        <f t="shared" si="41"/>
        <v>7.4169158935546875E-2</v>
      </c>
      <c r="J182" s="5" t="str">
        <f t="shared" si="42"/>
        <v>sim</v>
      </c>
      <c r="K182">
        <f t="shared" si="43"/>
        <v>2.5952110290527344</v>
      </c>
      <c r="M182">
        <f>VLOOKUP(E182,[1]Sheet1!$A:$E,5,0)</f>
        <v>33.459545135498047</v>
      </c>
      <c r="N182" s="5">
        <f t="shared" si="44"/>
        <v>-5.718994140625E-2</v>
      </c>
      <c r="O182" s="5">
        <f t="shared" si="45"/>
        <v>-5.562591552734375E-2</v>
      </c>
      <c r="P182" s="5" t="str">
        <f t="shared" si="46"/>
        <v>sim</v>
      </c>
      <c r="Q182" s="5">
        <f t="shared" si="47"/>
        <v>2.5952110290527344</v>
      </c>
      <c r="R182" s="3">
        <f t="shared" si="48"/>
        <v>7.7562651211878331E-2</v>
      </c>
    </row>
    <row r="183" spans="1:18">
      <c r="A183" s="2">
        <v>45566</v>
      </c>
      <c r="B183" s="12">
        <f t="shared" si="37"/>
        <v>3</v>
      </c>
      <c r="C183" s="2">
        <f t="shared" si="39"/>
        <v>45566</v>
      </c>
      <c r="D183" s="2">
        <f t="shared" si="38"/>
        <v>45594</v>
      </c>
      <c r="E183" s="2">
        <v>45594</v>
      </c>
      <c r="F183">
        <v>36.313335418701172</v>
      </c>
      <c r="G183">
        <f>VLOOKUP(A183,[1]Sheet1!$A:$E,5,0)</f>
        <v>34.275409698486328</v>
      </c>
      <c r="H183">
        <f t="shared" si="40"/>
        <v>2.0379257202148438</v>
      </c>
      <c r="I183">
        <f t="shared" si="41"/>
        <v>-0.89003372192382813</v>
      </c>
      <c r="J183" s="5" t="str">
        <f t="shared" si="42"/>
        <v>não</v>
      </c>
      <c r="K183">
        <f t="shared" si="43"/>
        <v>2.9279594421386719</v>
      </c>
      <c r="M183">
        <f>VLOOKUP(E183,[1]Sheet1!$A:$E,5,0)</f>
        <v>33.3853759765625</v>
      </c>
      <c r="N183" s="5">
        <f t="shared" si="44"/>
        <v>0.25857925415039063</v>
      </c>
      <c r="O183" s="5">
        <f t="shared" si="45"/>
        <v>-7.4169158935546875E-2</v>
      </c>
      <c r="P183" s="5" t="str">
        <f t="shared" si="46"/>
        <v>não</v>
      </c>
      <c r="Q183" s="5">
        <f t="shared" si="47"/>
        <v>2.9279594421386719</v>
      </c>
      <c r="R183" s="3">
        <f t="shared" si="48"/>
        <v>8.770185617182169E-2</v>
      </c>
    </row>
    <row r="184" spans="1:18">
      <c r="A184" s="2">
        <v>45567</v>
      </c>
      <c r="B184" s="12">
        <f t="shared" si="37"/>
        <v>4</v>
      </c>
      <c r="C184" s="2">
        <f t="shared" si="39"/>
        <v>45567</v>
      </c>
      <c r="D184" s="2">
        <f t="shared" si="38"/>
        <v>45595</v>
      </c>
      <c r="E184" s="2">
        <v>45595</v>
      </c>
      <c r="F184">
        <v>36.983142852783203</v>
      </c>
      <c r="G184">
        <f>VLOOKUP(A184,[1]Sheet1!$A:$E,5,0)</f>
        <v>34.748233795166023</v>
      </c>
      <c r="H184">
        <f t="shared" si="40"/>
        <v>2.2349090576171804</v>
      </c>
      <c r="I184">
        <f t="shared" si="41"/>
        <v>-1.5111961364746094</v>
      </c>
      <c r="J184" s="5" t="str">
        <f t="shared" si="42"/>
        <v>não</v>
      </c>
      <c r="K184">
        <f t="shared" si="43"/>
        <v>3.7461051940917898</v>
      </c>
      <c r="M184">
        <f>VLOOKUP(E184,[1]Sheet1!$A:$E,5,0)</f>
        <v>33.237037658691413</v>
      </c>
      <c r="N184" s="5">
        <f t="shared" si="44"/>
        <v>0.66980743408203125</v>
      </c>
      <c r="O184" s="5">
        <f t="shared" si="45"/>
        <v>-0.14833831787108664</v>
      </c>
      <c r="P184" s="5" t="str">
        <f t="shared" si="46"/>
        <v>não</v>
      </c>
      <c r="Q184" s="5">
        <f t="shared" si="47"/>
        <v>3.7461051940917898</v>
      </c>
      <c r="R184" s="3">
        <f t="shared" si="48"/>
        <v>0.11270875679596526</v>
      </c>
    </row>
    <row r="185" spans="1:18">
      <c r="A185" s="2">
        <v>45568</v>
      </c>
      <c r="B185" s="12">
        <f t="shared" si="37"/>
        <v>5</v>
      </c>
      <c r="C185" s="2">
        <f t="shared" si="39"/>
        <v>45568</v>
      </c>
      <c r="D185" s="2">
        <f t="shared" si="38"/>
        <v>45596</v>
      </c>
      <c r="E185" s="2">
        <v>45596</v>
      </c>
      <c r="F185">
        <v>36.961433410644531</v>
      </c>
      <c r="G185">
        <f>VLOOKUP(A185,[1]Sheet1!$A:$E,5,0)</f>
        <v>35.174705505371087</v>
      </c>
      <c r="H185">
        <f t="shared" si="40"/>
        <v>1.7867279052734446</v>
      </c>
      <c r="I185">
        <f t="shared" si="41"/>
        <v>-1.8820419311523366</v>
      </c>
      <c r="J185" s="5" t="str">
        <f t="shared" si="42"/>
        <v>não</v>
      </c>
      <c r="K185">
        <f t="shared" si="43"/>
        <v>3.6687698364257813</v>
      </c>
      <c r="M185">
        <f>VLOOKUP(E185,[1]Sheet1!$A:$E,5,0)</f>
        <v>33.29266357421875</v>
      </c>
      <c r="N185" s="5">
        <f t="shared" si="44"/>
        <v>-2.1709442138671875E-2</v>
      </c>
      <c r="O185" s="5">
        <f t="shared" si="45"/>
        <v>5.5625915527336645E-2</v>
      </c>
      <c r="P185" s="5" t="str">
        <f t="shared" si="46"/>
        <v>não</v>
      </c>
      <c r="Q185" s="5">
        <f t="shared" si="47"/>
        <v>3.6687698364257813</v>
      </c>
      <c r="R185" s="3">
        <f t="shared" si="48"/>
        <v>0.1101975463226923</v>
      </c>
    </row>
    <row r="186" spans="1:18">
      <c r="A186" s="2">
        <v>45569</v>
      </c>
      <c r="B186" s="12">
        <f t="shared" ref="B186:B231" si="49">WEEKDAY(E186,1)</f>
        <v>6</v>
      </c>
      <c r="C186" s="2">
        <f t="shared" si="39"/>
        <v>45569</v>
      </c>
      <c r="D186" s="2">
        <f t="shared" ref="D186:D231" si="50">IF(B186=7,E186+1,E186)</f>
        <v>45597</v>
      </c>
      <c r="E186" s="2">
        <v>45597</v>
      </c>
      <c r="F186">
        <v>37.172012329101563</v>
      </c>
      <c r="G186">
        <f>VLOOKUP(A186,[1]Sheet1!$A:$E,5,0)</f>
        <v>35.081996917724609</v>
      </c>
      <c r="H186">
        <f t="shared" si="40"/>
        <v>2.0900154113769531</v>
      </c>
      <c r="I186">
        <f t="shared" si="41"/>
        <v>-2.2436180114746094</v>
      </c>
      <c r="J186" s="5" t="str">
        <f t="shared" si="42"/>
        <v>não</v>
      </c>
      <c r="K186">
        <f t="shared" si="43"/>
        <v>4.3336334228515625</v>
      </c>
      <c r="M186">
        <f>VLOOKUP(E186,[1]Sheet1!$A:$E,5,0)</f>
        <v>32.83837890625</v>
      </c>
      <c r="N186" s="5">
        <f t="shared" si="44"/>
        <v>0.21057891845703125</v>
      </c>
      <c r="O186" s="5">
        <f t="shared" si="45"/>
        <v>-0.45428466796875</v>
      </c>
      <c r="P186" s="5" t="str">
        <f t="shared" si="46"/>
        <v>não</v>
      </c>
      <c r="Q186" s="5">
        <f t="shared" si="47"/>
        <v>4.3336334228515625</v>
      </c>
      <c r="R186" s="3">
        <f t="shared" si="48"/>
        <v>0.13196855530608298</v>
      </c>
    </row>
    <row r="187" spans="1:18">
      <c r="A187" s="2">
        <v>45572</v>
      </c>
      <c r="B187" s="12">
        <f t="shared" si="49"/>
        <v>2</v>
      </c>
      <c r="C187" s="2">
        <f t="shared" si="39"/>
        <v>45572</v>
      </c>
      <c r="D187" s="2">
        <f t="shared" si="50"/>
        <v>45600</v>
      </c>
      <c r="E187" s="2">
        <v>45600</v>
      </c>
      <c r="F187">
        <v>37.163547515869141</v>
      </c>
      <c r="G187">
        <f>VLOOKUP(A187,[1]Sheet1!$A:$E,5,0)</f>
        <v>35.5733642578125</v>
      </c>
      <c r="H187">
        <f t="shared" si="40"/>
        <v>1.5901832580566406</v>
      </c>
      <c r="I187">
        <f t="shared" si="41"/>
        <v>-2.6608161926269531</v>
      </c>
      <c r="J187" s="5" t="str">
        <f t="shared" si="42"/>
        <v>não</v>
      </c>
      <c r="K187">
        <f t="shared" si="43"/>
        <v>4.2509994506835937</v>
      </c>
      <c r="M187">
        <f>VLOOKUP(E187,[1]Sheet1!$A:$E,5,0)</f>
        <v>32.912548065185547</v>
      </c>
      <c r="N187" s="5">
        <f t="shared" si="44"/>
        <v>-8.464813232421875E-3</v>
      </c>
      <c r="O187" s="5">
        <f t="shared" si="45"/>
        <v>7.4169158935546875E-2</v>
      </c>
      <c r="P187" s="5" t="str">
        <f t="shared" si="46"/>
        <v>não</v>
      </c>
      <c r="Q187" s="5">
        <f t="shared" si="47"/>
        <v>4.2509994506835937</v>
      </c>
      <c r="R187" s="3">
        <f t="shared" si="48"/>
        <v>0.12916044793202275</v>
      </c>
    </row>
    <row r="188" spans="1:18">
      <c r="A188" s="2">
        <v>45573</v>
      </c>
      <c r="B188" s="12">
        <f t="shared" si="49"/>
        <v>3</v>
      </c>
      <c r="C188" s="2">
        <f t="shared" si="39"/>
        <v>45573</v>
      </c>
      <c r="D188" s="2">
        <f t="shared" si="50"/>
        <v>45601</v>
      </c>
      <c r="E188" s="2">
        <v>45601</v>
      </c>
      <c r="F188">
        <v>36.865333557128913</v>
      </c>
      <c r="G188">
        <f>VLOOKUP(A188,[1]Sheet1!$A:$E,5,0)</f>
        <v>34.859489440917969</v>
      </c>
      <c r="H188">
        <f t="shared" si="40"/>
        <v>2.0058441162109446</v>
      </c>
      <c r="I188">
        <f t="shared" si="41"/>
        <v>-2.0489234924316406</v>
      </c>
      <c r="J188" s="5" t="str">
        <f t="shared" si="42"/>
        <v>não</v>
      </c>
      <c r="K188">
        <f t="shared" si="43"/>
        <v>4.0547676086425852</v>
      </c>
      <c r="M188">
        <f>VLOOKUP(E188,[1]Sheet1!$A:$E,5,0)</f>
        <v>32.810565948486328</v>
      </c>
      <c r="N188" s="5">
        <f t="shared" si="44"/>
        <v>-0.29821395874022727</v>
      </c>
      <c r="O188" s="5">
        <f t="shared" si="45"/>
        <v>-0.10198211669921875</v>
      </c>
      <c r="P188" s="5" t="str">
        <f t="shared" si="46"/>
        <v>sim</v>
      </c>
      <c r="Q188" s="5">
        <f t="shared" si="47"/>
        <v>4.0547676086425852</v>
      </c>
      <c r="R188" s="3">
        <f t="shared" si="48"/>
        <v>0.12358115416261661</v>
      </c>
    </row>
    <row r="189" spans="1:18">
      <c r="A189" s="2">
        <v>45574</v>
      </c>
      <c r="B189" s="12">
        <f t="shared" si="49"/>
        <v>4</v>
      </c>
      <c r="C189" s="2">
        <f t="shared" si="39"/>
        <v>45574</v>
      </c>
      <c r="D189" s="2">
        <f t="shared" si="50"/>
        <v>45602</v>
      </c>
      <c r="E189" s="2">
        <v>45602</v>
      </c>
      <c r="F189">
        <v>36.724819183349609</v>
      </c>
      <c r="G189">
        <f>VLOOKUP(A189,[1]Sheet1!$A:$E,5,0)</f>
        <v>34.507186889648437</v>
      </c>
      <c r="H189">
        <f t="shared" si="40"/>
        <v>2.2176322937011719</v>
      </c>
      <c r="I189">
        <f t="shared" si="41"/>
        <v>-1.687347412109375</v>
      </c>
      <c r="J189" s="5" t="str">
        <f t="shared" si="42"/>
        <v>não</v>
      </c>
      <c r="K189">
        <f t="shared" si="43"/>
        <v>3.9049797058105469</v>
      </c>
      <c r="M189">
        <f>VLOOKUP(E189,[1]Sheet1!$A:$E,5,0)</f>
        <v>32.819839477539063</v>
      </c>
      <c r="N189" s="5">
        <f t="shared" si="44"/>
        <v>-0.14051437377930398</v>
      </c>
      <c r="O189" s="5">
        <f t="shared" si="45"/>
        <v>9.273529052734375E-3</v>
      </c>
      <c r="P189" s="5" t="str">
        <f t="shared" si="46"/>
        <v>não</v>
      </c>
      <c r="Q189" s="5">
        <f t="shared" si="47"/>
        <v>3.9049797058105469</v>
      </c>
      <c r="R189" s="3">
        <f t="shared" si="48"/>
        <v>0.11898229144243677</v>
      </c>
    </row>
    <row r="190" spans="1:18">
      <c r="A190" s="2">
        <v>45575</v>
      </c>
      <c r="B190" s="12">
        <f t="shared" si="49"/>
        <v>5</v>
      </c>
      <c r="C190" s="2">
        <f t="shared" si="39"/>
        <v>45575</v>
      </c>
      <c r="D190" s="2">
        <f t="shared" si="50"/>
        <v>45603</v>
      </c>
      <c r="E190" s="2">
        <v>45603</v>
      </c>
      <c r="F190">
        <v>36.849308013916023</v>
      </c>
      <c r="G190">
        <f>VLOOKUP(A190,[1]Sheet1!$A:$E,5,0)</f>
        <v>34.905845642089837</v>
      </c>
      <c r="H190">
        <f t="shared" si="40"/>
        <v>1.9434623718261861</v>
      </c>
      <c r="I190">
        <f t="shared" si="41"/>
        <v>-1.9840278625488139</v>
      </c>
      <c r="J190" s="5" t="str">
        <f t="shared" si="42"/>
        <v>não</v>
      </c>
      <c r="K190">
        <f t="shared" si="43"/>
        <v>3.927490234375</v>
      </c>
      <c r="M190">
        <f>VLOOKUP(E190,[1]Sheet1!$A:$E,5,0)</f>
        <v>32.921817779541023</v>
      </c>
      <c r="N190" s="5">
        <f t="shared" si="44"/>
        <v>0.12448883056641336</v>
      </c>
      <c r="O190" s="5">
        <f t="shared" si="45"/>
        <v>0.10197830200196023</v>
      </c>
      <c r="P190" s="5" t="str">
        <f t="shared" si="46"/>
        <v>sim</v>
      </c>
      <c r="Q190" s="5">
        <f t="shared" si="47"/>
        <v>3.927490234375</v>
      </c>
      <c r="R190" s="3">
        <f t="shared" si="48"/>
        <v>0.11929749021379088</v>
      </c>
    </row>
    <row r="191" spans="1:18">
      <c r="A191" s="2">
        <v>45576</v>
      </c>
      <c r="B191" s="12">
        <f t="shared" si="49"/>
        <v>6</v>
      </c>
      <c r="C191" s="2">
        <f t="shared" si="39"/>
        <v>45576</v>
      </c>
      <c r="D191" s="2">
        <f t="shared" si="50"/>
        <v>45604</v>
      </c>
      <c r="E191" s="2">
        <v>45604</v>
      </c>
      <c r="F191">
        <v>36.891227722167969</v>
      </c>
      <c r="G191">
        <f>VLOOKUP(A191,[1]Sheet1!$A:$E,5,0)</f>
        <v>34.878028869628913</v>
      </c>
      <c r="H191">
        <f t="shared" si="40"/>
        <v>2.0131988525390554</v>
      </c>
      <c r="I191">
        <f t="shared" si="41"/>
        <v>-1.3350410461425852</v>
      </c>
      <c r="J191" s="5" t="str">
        <f t="shared" si="42"/>
        <v>não</v>
      </c>
      <c r="K191">
        <f t="shared" si="43"/>
        <v>3.3482398986816406</v>
      </c>
      <c r="M191">
        <f>VLOOKUP(E191,[1]Sheet1!$A:$E,5,0)</f>
        <v>33.542987823486328</v>
      </c>
      <c r="N191" s="5">
        <f t="shared" si="44"/>
        <v>4.191970825194602E-2</v>
      </c>
      <c r="O191" s="5">
        <f t="shared" si="45"/>
        <v>0.62117004394530539</v>
      </c>
      <c r="P191" s="5" t="str">
        <f t="shared" si="46"/>
        <v>sim</v>
      </c>
      <c r="Q191" s="5">
        <f t="shared" si="47"/>
        <v>3.3482398986816406</v>
      </c>
      <c r="R191" s="3">
        <f t="shared" si="48"/>
        <v>9.9819369589290163E-2</v>
      </c>
    </row>
    <row r="192" spans="1:18">
      <c r="A192" s="2">
        <v>45579</v>
      </c>
      <c r="B192" s="12">
        <f t="shared" si="49"/>
        <v>2</v>
      </c>
      <c r="C192" s="2">
        <f t="shared" si="39"/>
        <v>45579</v>
      </c>
      <c r="D192" s="2">
        <f t="shared" si="50"/>
        <v>45607</v>
      </c>
      <c r="E192" s="2">
        <v>45607</v>
      </c>
      <c r="F192">
        <v>36.932815551757813</v>
      </c>
      <c r="G192">
        <f>VLOOKUP(A192,[1]Sheet1!$A:$E,5,0)</f>
        <v>34.961471557617187</v>
      </c>
      <c r="H192">
        <f t="shared" si="40"/>
        <v>1.971343994140625</v>
      </c>
      <c r="I192">
        <f t="shared" si="41"/>
        <v>-1.3535881042480469</v>
      </c>
      <c r="J192" s="5" t="str">
        <f t="shared" si="42"/>
        <v>não</v>
      </c>
      <c r="K192">
        <f t="shared" si="43"/>
        <v>3.3249320983886719</v>
      </c>
      <c r="M192">
        <f>VLOOKUP(E192,[1]Sheet1!$A:$E,5,0)</f>
        <v>33.607883453369141</v>
      </c>
      <c r="N192" s="5">
        <f t="shared" si="44"/>
        <v>4.158782958984375E-2</v>
      </c>
      <c r="O192" s="5">
        <f t="shared" si="45"/>
        <v>6.48956298828125E-2</v>
      </c>
      <c r="P192" s="5" t="str">
        <f t="shared" si="46"/>
        <v>sim</v>
      </c>
      <c r="Q192" s="5">
        <f t="shared" si="47"/>
        <v>3.3249320983886719</v>
      </c>
      <c r="R192" s="3">
        <f t="shared" si="48"/>
        <v>9.8933100116286976E-2</v>
      </c>
    </row>
    <row r="193" spans="1:18">
      <c r="A193" s="2">
        <v>45580</v>
      </c>
      <c r="B193" s="12">
        <f t="shared" si="49"/>
        <v>3</v>
      </c>
      <c r="C193" s="2">
        <f t="shared" si="39"/>
        <v>45580</v>
      </c>
      <c r="D193" s="2">
        <f t="shared" si="50"/>
        <v>45608</v>
      </c>
      <c r="E193" s="2">
        <v>45608</v>
      </c>
      <c r="F193">
        <v>36.744430541992188</v>
      </c>
      <c r="G193">
        <f>VLOOKUP(A193,[1]Sheet1!$A:$E,5,0)</f>
        <v>34.674068450927727</v>
      </c>
      <c r="H193">
        <f t="shared" si="40"/>
        <v>2.0703620910644602</v>
      </c>
      <c r="I193">
        <f t="shared" si="41"/>
        <v>-0.43574905395506391</v>
      </c>
      <c r="J193" s="5" t="str">
        <f t="shared" si="42"/>
        <v>não</v>
      </c>
      <c r="K193">
        <f t="shared" si="43"/>
        <v>2.5061111450195241</v>
      </c>
      <c r="M193">
        <f>VLOOKUP(E193,[1]Sheet1!$A:$E,5,0)</f>
        <v>34.238319396972663</v>
      </c>
      <c r="N193" s="5">
        <f t="shared" si="44"/>
        <v>-0.188385009765625</v>
      </c>
      <c r="O193" s="5">
        <f t="shared" si="45"/>
        <v>0.63043594360352273</v>
      </c>
      <c r="P193" s="5" t="str">
        <f t="shared" si="46"/>
        <v>não</v>
      </c>
      <c r="Q193" s="5">
        <f t="shared" si="47"/>
        <v>2.5061111450195241</v>
      </c>
      <c r="R193" s="3">
        <f t="shared" si="48"/>
        <v>7.3196091080367509E-2</v>
      </c>
    </row>
    <row r="194" spans="1:18">
      <c r="A194" s="2">
        <v>45581</v>
      </c>
      <c r="B194" s="12">
        <f t="shared" si="49"/>
        <v>4</v>
      </c>
      <c r="C194" s="2">
        <f t="shared" si="39"/>
        <v>45581</v>
      </c>
      <c r="D194" s="2">
        <f t="shared" si="50"/>
        <v>45609</v>
      </c>
      <c r="E194" s="2">
        <v>45609</v>
      </c>
      <c r="F194">
        <v>36.834548950195313</v>
      </c>
      <c r="G194">
        <f>VLOOKUP(A194,[1]Sheet1!$A:$E,5,0)</f>
        <v>34.497913360595703</v>
      </c>
      <c r="H194">
        <f t="shared" si="40"/>
        <v>2.3366355895996094</v>
      </c>
      <c r="I194">
        <f t="shared" si="41"/>
        <v>-0.30594635009765625</v>
      </c>
      <c r="J194" s="5" t="str">
        <f t="shared" si="42"/>
        <v>não</v>
      </c>
      <c r="K194">
        <f t="shared" si="43"/>
        <v>2.6425819396972656</v>
      </c>
      <c r="M194">
        <f>VLOOKUP(E194,[1]Sheet1!$A:$E,5,0)</f>
        <v>34.191967010498047</v>
      </c>
      <c r="N194" s="5">
        <f t="shared" si="44"/>
        <v>9.0118408203125E-2</v>
      </c>
      <c r="O194" s="5">
        <f t="shared" si="45"/>
        <v>-4.635238647461648E-2</v>
      </c>
      <c r="P194" s="5" t="str">
        <f t="shared" si="46"/>
        <v>não</v>
      </c>
      <c r="Q194" s="5">
        <f t="shared" si="47"/>
        <v>2.6425819396972656</v>
      </c>
      <c r="R194" s="3">
        <f t="shared" si="48"/>
        <v>7.7286631064130029E-2</v>
      </c>
    </row>
    <row r="195" spans="1:18">
      <c r="A195" s="2">
        <v>45582</v>
      </c>
      <c r="B195" s="12">
        <f t="shared" si="49"/>
        <v>5</v>
      </c>
      <c r="C195" s="2">
        <f t="shared" ref="C195:C231" si="51">IF(B195=2,E195-28,E195-28)</f>
        <v>45582</v>
      </c>
      <c r="D195" s="2">
        <f t="shared" si="50"/>
        <v>45610</v>
      </c>
      <c r="E195" s="2">
        <v>45610</v>
      </c>
      <c r="F195">
        <v>36.609889984130859</v>
      </c>
      <c r="G195">
        <f>VLOOKUP(A195,[1]Sheet1!$A:$E,5,0)</f>
        <v>34.238319396972663</v>
      </c>
      <c r="H195">
        <f t="shared" si="40"/>
        <v>2.371570587158196</v>
      </c>
      <c r="I195">
        <f t="shared" si="41"/>
        <v>0.31522369384764914</v>
      </c>
      <c r="J195" s="5" t="str">
        <f t="shared" si="42"/>
        <v>sim</v>
      </c>
      <c r="K195">
        <f t="shared" si="43"/>
        <v>2.0563468933105469</v>
      </c>
      <c r="M195">
        <f>VLOOKUP(E195,[1]Sheet1!$A:$E,5,0)</f>
        <v>34.553543090820312</v>
      </c>
      <c r="N195" s="5">
        <f t="shared" si="44"/>
        <v>-0.22465896606445313</v>
      </c>
      <c r="O195" s="5">
        <f t="shared" si="45"/>
        <v>0.36157608032226563</v>
      </c>
      <c r="P195" s="5" t="str">
        <f t="shared" si="46"/>
        <v>não</v>
      </c>
      <c r="Q195" s="5">
        <f t="shared" si="47"/>
        <v>2.0563468933105469</v>
      </c>
      <c r="R195" s="3">
        <f t="shared" si="48"/>
        <v>5.9511896881476289E-2</v>
      </c>
    </row>
    <row r="196" spans="1:18">
      <c r="A196" s="2">
        <v>45587</v>
      </c>
      <c r="B196" s="12">
        <f t="shared" si="49"/>
        <v>3</v>
      </c>
      <c r="C196" s="2">
        <f t="shared" si="51"/>
        <v>45587</v>
      </c>
      <c r="D196" s="2">
        <f t="shared" si="50"/>
        <v>45615</v>
      </c>
      <c r="E196" s="2">
        <v>45615</v>
      </c>
      <c r="F196">
        <v>35.996063232421882</v>
      </c>
      <c r="G196">
        <f>VLOOKUP(A196,[1]Sheet1!$A:$E,5,0)</f>
        <v>33.47808837890625</v>
      </c>
      <c r="H196">
        <f t="shared" ref="H196:H231" si="52">F196-G196</f>
        <v>2.5179748535156321</v>
      </c>
      <c r="I196">
        <f t="shared" ref="I196:I231" si="53">M196-G196</f>
        <v>1.5668220520019531</v>
      </c>
      <c r="J196" s="5" t="str">
        <f t="shared" ref="J196:J231" si="54">IF(AND(H196&lt;0,I196&lt;0),"sim",IF(AND(H196&gt;0,I196&gt;0),"sim","não"))</f>
        <v>sim</v>
      </c>
      <c r="K196">
        <f t="shared" ref="K196:K231" si="55">H196-I196</f>
        <v>0.95115280151367898</v>
      </c>
      <c r="M196">
        <f>VLOOKUP(E196,[1]Sheet1!$A:$E,5,0)</f>
        <v>35.044910430908203</v>
      </c>
      <c r="N196" s="5">
        <f t="shared" ref="N196:N231" si="56">F196-F195</f>
        <v>-0.61382675170897727</v>
      </c>
      <c r="O196" s="5">
        <f t="shared" ref="O196:O231" si="57">M196-M195</f>
        <v>0.49136734008789063</v>
      </c>
      <c r="P196" s="5" t="str">
        <f t="shared" ref="P196:P231" si="58">IF(AND(N196&lt;0,O196&lt;0),"sim",IF(AND(N196&gt;0,O196&gt;0),"sim","não"))</f>
        <v>não</v>
      </c>
      <c r="Q196" s="5">
        <f t="shared" ref="Q196:Q231" si="59">F196-M196</f>
        <v>0.95115280151367898</v>
      </c>
      <c r="R196" s="3">
        <f t="shared" ref="R196:R231" si="60">F196/M196-1</f>
        <v>2.7140968255259024E-2</v>
      </c>
    </row>
    <row r="197" spans="1:18">
      <c r="A197" s="2">
        <v>45590</v>
      </c>
      <c r="B197" s="12">
        <f t="shared" si="49"/>
        <v>6</v>
      </c>
      <c r="C197" s="2">
        <f t="shared" si="51"/>
        <v>45590</v>
      </c>
      <c r="D197" s="2">
        <f t="shared" si="50"/>
        <v>45618</v>
      </c>
      <c r="E197" s="2">
        <v>45618</v>
      </c>
      <c r="F197">
        <v>35.966678619384773</v>
      </c>
      <c r="G197">
        <f>VLOOKUP(A197,[1]Sheet1!$A:$E,5,0)</f>
        <v>33.515171051025391</v>
      </c>
      <c r="H197">
        <f t="shared" si="52"/>
        <v>2.4515075683593821</v>
      </c>
      <c r="I197">
        <f t="shared" si="53"/>
        <v>3.0316619873046875</v>
      </c>
      <c r="J197" s="5" t="str">
        <f t="shared" si="54"/>
        <v>sim</v>
      </c>
      <c r="K197">
        <f t="shared" si="55"/>
        <v>-0.58015441894530539</v>
      </c>
      <c r="M197">
        <f>VLOOKUP(E197,[1]Sheet1!$A:$E,5,0)</f>
        <v>36.546833038330078</v>
      </c>
      <c r="N197" s="5">
        <f t="shared" si="56"/>
        <v>-2.9384613037109375E-2</v>
      </c>
      <c r="O197" s="5">
        <f t="shared" si="57"/>
        <v>1.501922607421875</v>
      </c>
      <c r="P197" s="5" t="str">
        <f t="shared" si="58"/>
        <v>não</v>
      </c>
      <c r="Q197" s="5">
        <f t="shared" si="59"/>
        <v>-0.58015441894530539</v>
      </c>
      <c r="R197" s="3">
        <f t="shared" si="60"/>
        <v>-1.5874273383328252E-2</v>
      </c>
    </row>
    <row r="198" spans="1:18">
      <c r="A198" s="2">
        <v>45593</v>
      </c>
      <c r="B198" s="12">
        <f t="shared" si="49"/>
        <v>2</v>
      </c>
      <c r="C198" s="2">
        <f t="shared" si="51"/>
        <v>45593</v>
      </c>
      <c r="D198" s="2">
        <f t="shared" si="50"/>
        <v>45621</v>
      </c>
      <c r="E198" s="2">
        <v>45621</v>
      </c>
      <c r="F198">
        <v>35.851436614990227</v>
      </c>
      <c r="G198">
        <f>VLOOKUP(A198,[1]Sheet1!$A:$E,5,0)</f>
        <v>33.459545135498047</v>
      </c>
      <c r="H198">
        <f t="shared" si="52"/>
        <v>2.3918914794921804</v>
      </c>
      <c r="I198">
        <f t="shared" si="53"/>
        <v>2.8647842407226562</v>
      </c>
      <c r="J198" s="5" t="str">
        <f t="shared" si="54"/>
        <v>sim</v>
      </c>
      <c r="K198">
        <f t="shared" si="55"/>
        <v>-0.47289276123047586</v>
      </c>
      <c r="M198">
        <f>VLOOKUP(E198,[1]Sheet1!$A:$E,5,0)</f>
        <v>36.324329376220703</v>
      </c>
      <c r="N198" s="5">
        <f t="shared" si="56"/>
        <v>-0.11524200439454546</v>
      </c>
      <c r="O198" s="5">
        <f t="shared" si="57"/>
        <v>-0.222503662109375</v>
      </c>
      <c r="P198" s="5" t="str">
        <f t="shared" si="58"/>
        <v>sim</v>
      </c>
      <c r="Q198" s="5">
        <f t="shared" si="59"/>
        <v>-0.47289276123047586</v>
      </c>
      <c r="R198" s="3">
        <f t="shared" si="60"/>
        <v>-1.301862331256276E-2</v>
      </c>
    </row>
    <row r="199" spans="1:18">
      <c r="A199" s="2">
        <v>45594</v>
      </c>
      <c r="B199" s="12">
        <f t="shared" si="49"/>
        <v>3</v>
      </c>
      <c r="C199" s="2">
        <f t="shared" si="51"/>
        <v>45594</v>
      </c>
      <c r="D199" s="2">
        <f t="shared" si="50"/>
        <v>45622</v>
      </c>
      <c r="E199" s="2">
        <v>45622</v>
      </c>
      <c r="F199">
        <v>34.339427947998047</v>
      </c>
      <c r="G199">
        <f>VLOOKUP(A199,[1]Sheet1!$A:$E,5,0)</f>
        <v>33.3853759765625</v>
      </c>
      <c r="H199">
        <f t="shared" si="52"/>
        <v>0.95405197143554688</v>
      </c>
      <c r="I199">
        <f t="shared" si="53"/>
        <v>2.8925971984863281</v>
      </c>
      <c r="J199" s="5" t="str">
        <f t="shared" si="54"/>
        <v>sim</v>
      </c>
      <c r="K199">
        <f t="shared" si="55"/>
        <v>-1.9385452270507813</v>
      </c>
      <c r="M199">
        <f>VLOOKUP(E199,[1]Sheet1!$A:$E,5,0)</f>
        <v>36.277973175048828</v>
      </c>
      <c r="N199" s="5">
        <f t="shared" si="56"/>
        <v>-1.5120086669921804</v>
      </c>
      <c r="O199" s="5">
        <f t="shared" si="57"/>
        <v>-4.6356201171875E-2</v>
      </c>
      <c r="P199" s="5" t="str">
        <f t="shared" si="58"/>
        <v>sim</v>
      </c>
      <c r="Q199" s="5">
        <f t="shared" si="59"/>
        <v>-1.9385452270507813</v>
      </c>
      <c r="R199" s="3">
        <f t="shared" si="60"/>
        <v>-5.3435874647596582E-2</v>
      </c>
    </row>
    <row r="200" spans="1:18">
      <c r="A200" s="2">
        <v>45595</v>
      </c>
      <c r="B200" s="12">
        <f t="shared" si="49"/>
        <v>4</v>
      </c>
      <c r="C200" s="2">
        <f t="shared" si="51"/>
        <v>45595</v>
      </c>
      <c r="D200" s="2">
        <f t="shared" si="50"/>
        <v>45623</v>
      </c>
      <c r="E200" s="2">
        <v>45623</v>
      </c>
      <c r="F200">
        <v>34.178302764892578</v>
      </c>
      <c r="G200">
        <f>VLOOKUP(A200,[1]Sheet1!$A:$E,5,0)</f>
        <v>33.237037658691413</v>
      </c>
      <c r="H200">
        <f t="shared" si="52"/>
        <v>0.94126510620116477</v>
      </c>
      <c r="I200">
        <f t="shared" si="53"/>
        <v>2.9111404418945241</v>
      </c>
      <c r="J200" s="5" t="str">
        <f t="shared" si="54"/>
        <v>sim</v>
      </c>
      <c r="K200">
        <f t="shared" si="55"/>
        <v>-1.9698753356933594</v>
      </c>
      <c r="M200">
        <f>VLOOKUP(E200,[1]Sheet1!$A:$E,5,0)</f>
        <v>36.148178100585937</v>
      </c>
      <c r="N200" s="5">
        <f t="shared" si="56"/>
        <v>-0.16112518310546875</v>
      </c>
      <c r="O200" s="5">
        <f t="shared" si="57"/>
        <v>-0.12979507446289063</v>
      </c>
      <c r="P200" s="5" t="str">
        <f t="shared" si="58"/>
        <v>sim</v>
      </c>
      <c r="Q200" s="5">
        <f t="shared" si="59"/>
        <v>-1.9698753356933594</v>
      </c>
      <c r="R200" s="3">
        <f t="shared" si="60"/>
        <v>-5.4494456960236914E-2</v>
      </c>
    </row>
    <row r="201" spans="1:18">
      <c r="A201" s="2">
        <v>45596</v>
      </c>
      <c r="B201" s="12">
        <f t="shared" si="49"/>
        <v>5</v>
      </c>
      <c r="C201" s="2">
        <f t="shared" si="51"/>
        <v>45596</v>
      </c>
      <c r="D201" s="2">
        <f t="shared" si="50"/>
        <v>45624</v>
      </c>
      <c r="E201" s="2">
        <v>45624</v>
      </c>
      <c r="F201">
        <v>34.009944915771477</v>
      </c>
      <c r="G201">
        <f>VLOOKUP(A201,[1]Sheet1!$A:$E,5,0)</f>
        <v>33.29266357421875</v>
      </c>
      <c r="H201">
        <f t="shared" si="52"/>
        <v>0.71728134155272727</v>
      </c>
      <c r="I201">
        <f t="shared" si="53"/>
        <v>2.4846687316894531</v>
      </c>
      <c r="J201" s="5" t="str">
        <f t="shared" si="54"/>
        <v>sim</v>
      </c>
      <c r="K201">
        <f t="shared" si="55"/>
        <v>-1.7673873901367259</v>
      </c>
      <c r="M201">
        <f>VLOOKUP(E201,[1]Sheet1!$A:$E,5,0)</f>
        <v>35.777332305908203</v>
      </c>
      <c r="N201" s="5">
        <f t="shared" si="56"/>
        <v>-0.16835784912110086</v>
      </c>
      <c r="O201" s="5">
        <f t="shared" si="57"/>
        <v>-0.37084579467773438</v>
      </c>
      <c r="P201" s="5" t="str">
        <f t="shared" si="58"/>
        <v>sim</v>
      </c>
      <c r="Q201" s="5">
        <f t="shared" si="59"/>
        <v>-1.7673873901367259</v>
      </c>
      <c r="R201" s="3">
        <f t="shared" si="60"/>
        <v>-4.939964151113807E-2</v>
      </c>
    </row>
    <row r="202" spans="1:18">
      <c r="A202" s="2">
        <v>45597</v>
      </c>
      <c r="B202" s="12">
        <f t="shared" si="49"/>
        <v>6</v>
      </c>
      <c r="C202" s="2">
        <f t="shared" si="51"/>
        <v>45597</v>
      </c>
      <c r="D202" s="2">
        <f t="shared" si="50"/>
        <v>45625</v>
      </c>
      <c r="E202" s="2">
        <v>45625</v>
      </c>
      <c r="F202">
        <v>34.051559448242188</v>
      </c>
      <c r="G202">
        <f>VLOOKUP(A202,[1]Sheet1!$A:$E,5,0)</f>
        <v>32.83837890625</v>
      </c>
      <c r="H202">
        <f t="shared" si="52"/>
        <v>1.2131805419921875</v>
      </c>
      <c r="I202">
        <f t="shared" si="53"/>
        <v>3.2263603210449219</v>
      </c>
      <c r="J202" s="5" t="str">
        <f t="shared" si="54"/>
        <v>sim</v>
      </c>
      <c r="K202">
        <f t="shared" si="55"/>
        <v>-2.0131797790527344</v>
      </c>
      <c r="M202">
        <f>VLOOKUP(E202,[1]Sheet1!$A:$E,5,0)</f>
        <v>36.064739227294922</v>
      </c>
      <c r="N202" s="5">
        <f t="shared" si="56"/>
        <v>4.161453247071023E-2</v>
      </c>
      <c r="O202" s="5">
        <f t="shared" si="57"/>
        <v>0.28740692138671875</v>
      </c>
      <c r="P202" s="5" t="str">
        <f t="shared" si="58"/>
        <v>sim</v>
      </c>
      <c r="Q202" s="5">
        <f t="shared" si="59"/>
        <v>-2.0131797790527344</v>
      </c>
      <c r="R202" s="3">
        <f t="shared" si="60"/>
        <v>-5.5821276465215508E-2</v>
      </c>
    </row>
    <row r="203" spans="1:18">
      <c r="A203" s="2">
        <v>45600</v>
      </c>
      <c r="B203" s="12">
        <f t="shared" si="49"/>
        <v>2</v>
      </c>
      <c r="C203" s="2">
        <f t="shared" si="51"/>
        <v>45600</v>
      </c>
      <c r="D203" s="2">
        <f t="shared" si="50"/>
        <v>45628</v>
      </c>
      <c r="E203" s="2">
        <v>45628</v>
      </c>
      <c r="F203">
        <v>33.823596954345703</v>
      </c>
      <c r="G203">
        <f>VLOOKUP(A203,[1]Sheet1!$A:$E,5,0)</f>
        <v>32.912548065185547</v>
      </c>
      <c r="H203">
        <f t="shared" si="52"/>
        <v>0.91104888916015625</v>
      </c>
      <c r="I203">
        <f t="shared" si="53"/>
        <v>3.3839683532714844</v>
      </c>
      <c r="J203" s="5" t="str">
        <f t="shared" si="54"/>
        <v>sim</v>
      </c>
      <c r="K203">
        <f t="shared" si="55"/>
        <v>-2.4729194641113281</v>
      </c>
      <c r="M203">
        <f>VLOOKUP(E203,[1]Sheet1!$A:$E,5,0)</f>
        <v>36.296516418457031</v>
      </c>
      <c r="N203" s="5">
        <f t="shared" si="56"/>
        <v>-0.22796249389648438</v>
      </c>
      <c r="O203" s="5">
        <f t="shared" si="57"/>
        <v>0.23177719116210938</v>
      </c>
      <c r="P203" s="5" t="str">
        <f t="shared" si="58"/>
        <v>não</v>
      </c>
      <c r="Q203" s="5">
        <f t="shared" si="59"/>
        <v>-2.4729194641113281</v>
      </c>
      <c r="R203" s="3">
        <f t="shared" si="60"/>
        <v>-6.8131041436633066E-2</v>
      </c>
    </row>
    <row r="204" spans="1:18">
      <c r="A204" s="2">
        <v>45601</v>
      </c>
      <c r="B204" s="12">
        <f t="shared" si="49"/>
        <v>3</v>
      </c>
      <c r="C204" s="2">
        <f t="shared" si="51"/>
        <v>45601</v>
      </c>
      <c r="D204" s="2">
        <f t="shared" si="50"/>
        <v>45629</v>
      </c>
      <c r="E204" s="2">
        <v>45629</v>
      </c>
      <c r="F204">
        <v>33.598228454589837</v>
      </c>
      <c r="G204">
        <f>VLOOKUP(A204,[1]Sheet1!$A:$E,5,0)</f>
        <v>32.810565948486328</v>
      </c>
      <c r="H204">
        <f t="shared" si="52"/>
        <v>0.78766250610350852</v>
      </c>
      <c r="I204">
        <f t="shared" si="53"/>
        <v>3.8104400634765625</v>
      </c>
      <c r="J204" s="5" t="str">
        <f t="shared" si="54"/>
        <v>sim</v>
      </c>
      <c r="K204">
        <f t="shared" si="55"/>
        <v>-3.022777557373054</v>
      </c>
      <c r="M204">
        <f>VLOOKUP(E204,[1]Sheet1!$A:$E,5,0)</f>
        <v>36.621006011962891</v>
      </c>
      <c r="N204" s="5">
        <f t="shared" si="56"/>
        <v>-0.22536849975586648</v>
      </c>
      <c r="O204" s="5">
        <f t="shared" si="57"/>
        <v>0.32448959350585938</v>
      </c>
      <c r="P204" s="5" t="str">
        <f t="shared" si="58"/>
        <v>não</v>
      </c>
      <c r="Q204" s="5">
        <f t="shared" si="59"/>
        <v>-3.022777557373054</v>
      </c>
      <c r="R204" s="3">
        <f t="shared" si="60"/>
        <v>-8.2542176923965704E-2</v>
      </c>
    </row>
    <row r="205" spans="1:18">
      <c r="A205" s="2">
        <v>45602</v>
      </c>
      <c r="B205" s="12">
        <f t="shared" si="49"/>
        <v>4</v>
      </c>
      <c r="C205" s="2">
        <f t="shared" si="51"/>
        <v>45602</v>
      </c>
      <c r="D205" s="2">
        <f t="shared" si="50"/>
        <v>45630</v>
      </c>
      <c r="E205" s="2">
        <v>45630</v>
      </c>
      <c r="F205">
        <v>33.479015350341797</v>
      </c>
      <c r="G205">
        <f>VLOOKUP(A205,[1]Sheet1!$A:$E,5,0)</f>
        <v>32.819839477539063</v>
      </c>
      <c r="H205">
        <f t="shared" si="52"/>
        <v>0.65917587280273438</v>
      </c>
      <c r="I205">
        <f t="shared" si="53"/>
        <v>3.5693893432617187</v>
      </c>
      <c r="J205" s="5" t="str">
        <f t="shared" si="54"/>
        <v>sim</v>
      </c>
      <c r="K205">
        <f t="shared" si="55"/>
        <v>-2.9102134704589844</v>
      </c>
      <c r="M205">
        <f>VLOOKUP(E205,[1]Sheet1!$A:$E,5,0)</f>
        <v>36.389228820800781</v>
      </c>
      <c r="N205" s="5">
        <f t="shared" si="56"/>
        <v>-0.11921310424803977</v>
      </c>
      <c r="O205" s="5">
        <f t="shared" si="57"/>
        <v>-0.23177719116210938</v>
      </c>
      <c r="P205" s="5" t="str">
        <f t="shared" si="58"/>
        <v>sim</v>
      </c>
      <c r="Q205" s="5">
        <f t="shared" si="59"/>
        <v>-2.9102134704589844</v>
      </c>
      <c r="R205" s="3">
        <f t="shared" si="60"/>
        <v>-7.9974584918805713E-2</v>
      </c>
    </row>
    <row r="206" spans="1:18">
      <c r="A206" s="2">
        <v>45603</v>
      </c>
      <c r="B206" s="12">
        <f t="shared" si="49"/>
        <v>5</v>
      </c>
      <c r="C206" s="2">
        <f t="shared" si="51"/>
        <v>45603</v>
      </c>
      <c r="D206" s="2">
        <f t="shared" si="50"/>
        <v>45631</v>
      </c>
      <c r="E206" s="2">
        <v>45631</v>
      </c>
      <c r="F206">
        <v>33.624431610107422</v>
      </c>
      <c r="G206">
        <f>VLOOKUP(A206,[1]Sheet1!$A:$E,5,0)</f>
        <v>32.921817779541023</v>
      </c>
      <c r="H206">
        <f t="shared" si="52"/>
        <v>0.70261383056639914</v>
      </c>
      <c r="I206">
        <f t="shared" si="53"/>
        <v>3.8289833068847585</v>
      </c>
      <c r="J206" s="5" t="str">
        <f t="shared" si="54"/>
        <v>sim</v>
      </c>
      <c r="K206">
        <f t="shared" si="55"/>
        <v>-3.1263694763183594</v>
      </c>
      <c r="M206">
        <f>VLOOKUP(E206,[1]Sheet1!$A:$E,5,0)</f>
        <v>36.750801086425781</v>
      </c>
      <c r="N206" s="5">
        <f t="shared" si="56"/>
        <v>0.145416259765625</v>
      </c>
      <c r="O206" s="5">
        <f t="shared" si="57"/>
        <v>0.361572265625</v>
      </c>
      <c r="P206" s="5" t="str">
        <f t="shared" si="58"/>
        <v>sim</v>
      </c>
      <c r="Q206" s="5">
        <f t="shared" si="59"/>
        <v>-3.1263694763183594</v>
      </c>
      <c r="R206" s="3">
        <f t="shared" si="60"/>
        <v>-8.5069423900887675E-2</v>
      </c>
    </row>
    <row r="207" spans="1:18">
      <c r="A207" s="2">
        <v>45604</v>
      </c>
      <c r="B207" s="12">
        <f t="shared" si="49"/>
        <v>6</v>
      </c>
      <c r="C207" s="2">
        <f t="shared" si="51"/>
        <v>45604</v>
      </c>
      <c r="D207" s="2">
        <f t="shared" si="50"/>
        <v>45632</v>
      </c>
      <c r="E207" s="2">
        <v>45632</v>
      </c>
      <c r="F207">
        <v>33.920845031738281</v>
      </c>
      <c r="G207">
        <f>VLOOKUP(A207,[1]Sheet1!$A:$E,5,0)</f>
        <v>33.542987823486328</v>
      </c>
      <c r="H207">
        <f t="shared" si="52"/>
        <v>0.37785720825195313</v>
      </c>
      <c r="I207">
        <f t="shared" si="53"/>
        <v>2.64227294921875</v>
      </c>
      <c r="J207" s="5" t="str">
        <f t="shared" si="54"/>
        <v>sim</v>
      </c>
      <c r="K207">
        <f t="shared" si="55"/>
        <v>-2.2644157409667969</v>
      </c>
      <c r="M207">
        <f>VLOOKUP(E207,[1]Sheet1!$A:$E,5,0)</f>
        <v>36.185260772705078</v>
      </c>
      <c r="N207" s="5">
        <f t="shared" si="56"/>
        <v>0.29641342163085938</v>
      </c>
      <c r="O207" s="5">
        <f t="shared" si="57"/>
        <v>-0.56554031372070313</v>
      </c>
      <c r="P207" s="5" t="str">
        <f t="shared" si="58"/>
        <v>não</v>
      </c>
      <c r="Q207" s="5">
        <f t="shared" si="59"/>
        <v>-2.2644157409667969</v>
      </c>
      <c r="R207" s="3">
        <f t="shared" si="60"/>
        <v>-6.2578400503745191E-2</v>
      </c>
    </row>
    <row r="208" spans="1:18">
      <c r="A208" s="2">
        <v>45607</v>
      </c>
      <c r="B208" s="12">
        <f t="shared" si="49"/>
        <v>2</v>
      </c>
      <c r="C208" s="2">
        <f t="shared" si="51"/>
        <v>45607</v>
      </c>
      <c r="D208" s="2">
        <f t="shared" si="50"/>
        <v>45635</v>
      </c>
      <c r="E208" s="2">
        <v>45635</v>
      </c>
      <c r="F208">
        <v>34.255966186523438</v>
      </c>
      <c r="G208">
        <f>VLOOKUP(A208,[1]Sheet1!$A:$E,5,0)</f>
        <v>33.607883453369141</v>
      </c>
      <c r="H208">
        <f t="shared" si="52"/>
        <v>0.64808273315429688</v>
      </c>
      <c r="I208">
        <f t="shared" si="53"/>
        <v>3.5137634277343821</v>
      </c>
      <c r="J208" s="5" t="str">
        <f t="shared" si="54"/>
        <v>sim</v>
      </c>
      <c r="K208">
        <f t="shared" si="55"/>
        <v>-2.8656806945800852</v>
      </c>
      <c r="M208">
        <f>VLOOKUP(E208,[1]Sheet1!$A:$E,5,0)</f>
        <v>37.121646881103523</v>
      </c>
      <c r="N208" s="5">
        <f t="shared" si="56"/>
        <v>0.33512115478515625</v>
      </c>
      <c r="O208" s="5">
        <f t="shared" si="57"/>
        <v>0.93638610839844461</v>
      </c>
      <c r="P208" s="5" t="str">
        <f t="shared" si="58"/>
        <v>sim</v>
      </c>
      <c r="Q208" s="5">
        <f t="shared" si="59"/>
        <v>-2.8656806945800852</v>
      </c>
      <c r="R208" s="3">
        <f t="shared" si="60"/>
        <v>-7.7197024791452296E-2</v>
      </c>
    </row>
    <row r="209" spans="1:18">
      <c r="A209" s="2">
        <v>45608</v>
      </c>
      <c r="B209" s="12">
        <f t="shared" si="49"/>
        <v>3</v>
      </c>
      <c r="C209" s="2">
        <f t="shared" si="51"/>
        <v>45608</v>
      </c>
      <c r="D209" s="2">
        <f t="shared" si="50"/>
        <v>45636</v>
      </c>
      <c r="E209" s="2">
        <v>45636</v>
      </c>
      <c r="F209">
        <v>34.499065399169922</v>
      </c>
      <c r="G209">
        <f>VLOOKUP(A209,[1]Sheet1!$A:$E,5,0)</f>
        <v>34.238319396972663</v>
      </c>
      <c r="H209">
        <f t="shared" si="52"/>
        <v>0.26074600219725852</v>
      </c>
      <c r="I209">
        <f t="shared" si="53"/>
        <v>3.0223922729492187</v>
      </c>
      <c r="J209" s="5" t="str">
        <f t="shared" si="54"/>
        <v>sim</v>
      </c>
      <c r="K209">
        <f t="shared" si="55"/>
        <v>-2.7616462707519602</v>
      </c>
      <c r="M209">
        <f>VLOOKUP(E209,[1]Sheet1!$A:$E,5,0)</f>
        <v>37.260711669921882</v>
      </c>
      <c r="N209" s="5">
        <f t="shared" si="56"/>
        <v>0.24309921264648438</v>
      </c>
      <c r="O209" s="5">
        <f t="shared" si="57"/>
        <v>0.13906478881835938</v>
      </c>
      <c r="P209" s="5" t="str">
        <f t="shared" si="58"/>
        <v>sim</v>
      </c>
      <c r="Q209" s="5">
        <f t="shared" si="59"/>
        <v>-2.7616462707519602</v>
      </c>
      <c r="R209" s="3">
        <f t="shared" si="60"/>
        <v>-7.4116841761271424E-2</v>
      </c>
    </row>
    <row r="210" spans="1:18">
      <c r="A210" s="2">
        <v>45471</v>
      </c>
      <c r="B210" s="12">
        <f t="shared" si="49"/>
        <v>6</v>
      </c>
      <c r="C210" s="2">
        <f t="shared" si="51"/>
        <v>45471</v>
      </c>
      <c r="D210" s="2">
        <f t="shared" si="50"/>
        <v>45499</v>
      </c>
      <c r="E210" s="2">
        <v>45499</v>
      </c>
      <c r="F210">
        <v>23.953912734985352</v>
      </c>
      <c r="G210">
        <f>VLOOKUP(A210,[1]Sheet1!$A:$E,5,0)</f>
        <v>34.300506591796882</v>
      </c>
      <c r="H210">
        <f t="shared" si="52"/>
        <v>-10.346593856811531</v>
      </c>
      <c r="I210">
        <f t="shared" si="53"/>
        <v>-0.36959457397460938</v>
      </c>
      <c r="J210" s="5" t="str">
        <f t="shared" si="54"/>
        <v>sim</v>
      </c>
      <c r="K210">
        <f t="shared" si="55"/>
        <v>-9.9769992828369212</v>
      </c>
      <c r="M210">
        <f>VLOOKUP(E210,[1]Sheet1!$A:$E,5,0)</f>
        <v>33.930912017822273</v>
      </c>
      <c r="N210" s="5">
        <f t="shared" si="56"/>
        <v>-10.54515266418457</v>
      </c>
      <c r="O210" s="5">
        <f t="shared" si="57"/>
        <v>-3.3297996520996094</v>
      </c>
      <c r="P210" s="5" t="str">
        <f t="shared" si="58"/>
        <v>sim</v>
      </c>
      <c r="Q210" s="5">
        <f t="shared" si="59"/>
        <v>-9.9769992828369212</v>
      </c>
      <c r="R210" s="3">
        <f t="shared" si="60"/>
        <v>-0.29403864174344874</v>
      </c>
    </row>
    <row r="211" spans="1:18">
      <c r="A211" s="2">
        <v>45474</v>
      </c>
      <c r="B211" s="12">
        <f t="shared" si="49"/>
        <v>2</v>
      </c>
      <c r="C211" s="2">
        <f t="shared" si="51"/>
        <v>45474</v>
      </c>
      <c r="D211" s="2">
        <f t="shared" si="50"/>
        <v>45502</v>
      </c>
      <c r="E211" s="2">
        <v>45502</v>
      </c>
      <c r="F211">
        <v>23.795011520385739</v>
      </c>
      <c r="G211">
        <f>VLOOKUP(A211,[1]Sheet1!$A:$E,5,0)</f>
        <v>34.823356628417969</v>
      </c>
      <c r="H211">
        <f t="shared" si="52"/>
        <v>-11.02834510803223</v>
      </c>
      <c r="I211">
        <f t="shared" si="53"/>
        <v>-1.5775527954101563</v>
      </c>
      <c r="J211" s="5" t="str">
        <f t="shared" si="54"/>
        <v>sim</v>
      </c>
      <c r="K211">
        <f t="shared" si="55"/>
        <v>-9.4507923126220739</v>
      </c>
      <c r="M211">
        <f>VLOOKUP(E211,[1]Sheet1!$A:$E,5,0)</f>
        <v>33.245803833007812</v>
      </c>
      <c r="N211" s="5">
        <f t="shared" si="56"/>
        <v>-0.15890121459961293</v>
      </c>
      <c r="O211" s="5">
        <f t="shared" si="57"/>
        <v>-0.68510818481446023</v>
      </c>
      <c r="P211" s="5" t="str">
        <f t="shared" si="58"/>
        <v>sim</v>
      </c>
      <c r="Q211" s="5">
        <f t="shared" si="59"/>
        <v>-9.4507923126220739</v>
      </c>
      <c r="R211" s="3">
        <f t="shared" si="60"/>
        <v>-0.2842702303151694</v>
      </c>
    </row>
    <row r="212" spans="1:18">
      <c r="A212" s="2">
        <v>45475</v>
      </c>
      <c r="B212" s="12">
        <f t="shared" si="49"/>
        <v>3</v>
      </c>
      <c r="C212" s="2">
        <f t="shared" si="51"/>
        <v>45475</v>
      </c>
      <c r="D212" s="2">
        <f t="shared" si="50"/>
        <v>45503</v>
      </c>
      <c r="E212" s="2">
        <v>45503</v>
      </c>
      <c r="F212">
        <v>23.70538330078125</v>
      </c>
      <c r="G212">
        <f>VLOOKUP(A212,[1]Sheet1!$A:$E,5,0)</f>
        <v>34.715175628662109</v>
      </c>
      <c r="H212">
        <f t="shared" si="52"/>
        <v>-11.009792327880859</v>
      </c>
      <c r="I212">
        <f t="shared" si="53"/>
        <v>-1.6767082214355469</v>
      </c>
      <c r="J212" s="5" t="str">
        <f t="shared" si="54"/>
        <v>sim</v>
      </c>
      <c r="K212">
        <f t="shared" si="55"/>
        <v>-9.3330841064453125</v>
      </c>
      <c r="M212">
        <f>VLOOKUP(E212,[1]Sheet1!$A:$E,5,0)</f>
        <v>33.038467407226563</v>
      </c>
      <c r="N212" s="5">
        <f t="shared" si="56"/>
        <v>-8.9628219604488635E-2</v>
      </c>
      <c r="O212" s="5">
        <f t="shared" si="57"/>
        <v>-0.20733642578125</v>
      </c>
      <c r="P212" s="5" t="str">
        <f t="shared" si="58"/>
        <v>sim</v>
      </c>
      <c r="Q212" s="5">
        <f t="shared" si="59"/>
        <v>-9.3330841064453125</v>
      </c>
      <c r="R212" s="3">
        <f t="shared" si="60"/>
        <v>-0.28249143616158989</v>
      </c>
    </row>
    <row r="213" spans="1:18">
      <c r="A213" s="2">
        <v>45476</v>
      </c>
      <c r="B213" s="12">
        <f t="shared" si="49"/>
        <v>4</v>
      </c>
      <c r="C213" s="2">
        <f t="shared" si="51"/>
        <v>45476</v>
      </c>
      <c r="D213" s="2">
        <f t="shared" si="50"/>
        <v>45504</v>
      </c>
      <c r="E213" s="2">
        <v>45504</v>
      </c>
      <c r="F213">
        <v>23.934566497802731</v>
      </c>
      <c r="G213">
        <f>VLOOKUP(A213,[1]Sheet1!$A:$E,5,0)</f>
        <v>34.1112060546875</v>
      </c>
      <c r="H213">
        <f t="shared" si="52"/>
        <v>-10.176639556884769</v>
      </c>
      <c r="I213">
        <f t="shared" si="53"/>
        <v>-0.38763046264647727</v>
      </c>
      <c r="J213" s="5" t="str">
        <f t="shared" si="54"/>
        <v>sim</v>
      </c>
      <c r="K213">
        <f t="shared" si="55"/>
        <v>-9.7890090942382919</v>
      </c>
      <c r="M213">
        <f>VLOOKUP(E213,[1]Sheet1!$A:$E,5,0)</f>
        <v>33.723575592041023</v>
      </c>
      <c r="N213" s="5">
        <f t="shared" si="56"/>
        <v>0.22918319702148082</v>
      </c>
      <c r="O213" s="5">
        <f t="shared" si="57"/>
        <v>0.68510818481446023</v>
      </c>
      <c r="P213" s="5" t="str">
        <f t="shared" si="58"/>
        <v>sim</v>
      </c>
      <c r="Q213" s="5">
        <f t="shared" si="59"/>
        <v>-9.7890090942382919</v>
      </c>
      <c r="R213" s="3">
        <f t="shared" si="60"/>
        <v>-0.29027198102174434</v>
      </c>
    </row>
    <row r="214" spans="1:18">
      <c r="A214" s="2">
        <v>45477</v>
      </c>
      <c r="B214" s="12">
        <f t="shared" si="49"/>
        <v>5</v>
      </c>
      <c r="C214" s="2">
        <f t="shared" si="51"/>
        <v>45477</v>
      </c>
      <c r="D214" s="2">
        <f t="shared" si="50"/>
        <v>45505</v>
      </c>
      <c r="E214" s="2">
        <v>45505</v>
      </c>
      <c r="F214">
        <v>24.16131591796875</v>
      </c>
      <c r="G214">
        <f>VLOOKUP(A214,[1]Sheet1!$A:$E,5,0)</f>
        <v>33.642444610595703</v>
      </c>
      <c r="H214">
        <f t="shared" si="52"/>
        <v>-9.4811286926269531</v>
      </c>
      <c r="I214">
        <f t="shared" si="53"/>
        <v>-0.43270111083984375</v>
      </c>
      <c r="J214" s="5" t="str">
        <f t="shared" si="54"/>
        <v>sim</v>
      </c>
      <c r="K214">
        <f t="shared" si="55"/>
        <v>-9.0484275817871094</v>
      </c>
      <c r="M214">
        <f>VLOOKUP(E214,[1]Sheet1!$A:$E,5,0)</f>
        <v>33.209743499755859</v>
      </c>
      <c r="N214" s="5">
        <f t="shared" si="56"/>
        <v>0.22674942016601918</v>
      </c>
      <c r="O214" s="5">
        <f t="shared" si="57"/>
        <v>-0.51383209228516336</v>
      </c>
      <c r="P214" s="5" t="str">
        <f t="shared" si="58"/>
        <v>não</v>
      </c>
      <c r="Q214" s="5">
        <f t="shared" si="59"/>
        <v>-9.0484275817871094</v>
      </c>
      <c r="R214" s="3">
        <f t="shared" si="60"/>
        <v>-0.27246303729667853</v>
      </c>
    </row>
    <row r="215" spans="1:18">
      <c r="A215" s="2">
        <v>45478</v>
      </c>
      <c r="B215" s="12">
        <f t="shared" si="49"/>
        <v>6</v>
      </c>
      <c r="C215" s="2">
        <f t="shared" si="51"/>
        <v>45478</v>
      </c>
      <c r="D215" s="2">
        <f t="shared" si="50"/>
        <v>45506</v>
      </c>
      <c r="E215" s="2">
        <v>45506</v>
      </c>
      <c r="F215">
        <v>24.166421890258789</v>
      </c>
      <c r="G215">
        <f>VLOOKUP(A215,[1]Sheet1!$A:$E,5,0)</f>
        <v>33.822738647460937</v>
      </c>
      <c r="H215">
        <f t="shared" si="52"/>
        <v>-9.6563167572021484</v>
      </c>
      <c r="I215">
        <f t="shared" si="53"/>
        <v>-1.6136131286621094</v>
      </c>
      <c r="J215" s="5" t="str">
        <f t="shared" si="54"/>
        <v>sim</v>
      </c>
      <c r="K215">
        <f t="shared" si="55"/>
        <v>-8.0427036285400391</v>
      </c>
      <c r="M215">
        <f>VLOOKUP(E215,[1]Sheet1!$A:$E,5,0)</f>
        <v>32.209125518798828</v>
      </c>
      <c r="N215" s="5">
        <f t="shared" si="56"/>
        <v>5.1059722900390625E-3</v>
      </c>
      <c r="O215" s="5">
        <f t="shared" si="57"/>
        <v>-1.0006179809570312</v>
      </c>
      <c r="P215" s="5" t="str">
        <f t="shared" si="58"/>
        <v>não</v>
      </c>
      <c r="Q215" s="5">
        <f t="shared" si="59"/>
        <v>-8.0427036285400391</v>
      </c>
      <c r="R215" s="3">
        <f t="shared" si="60"/>
        <v>-0.24970263858439501</v>
      </c>
    </row>
    <row r="216" spans="1:18">
      <c r="A216" s="2">
        <v>45481</v>
      </c>
      <c r="B216" s="12">
        <f t="shared" si="49"/>
        <v>2</v>
      </c>
      <c r="C216" s="2">
        <f t="shared" si="51"/>
        <v>45481</v>
      </c>
      <c r="D216" s="2">
        <f t="shared" si="50"/>
        <v>45509</v>
      </c>
      <c r="E216" s="2">
        <v>45509</v>
      </c>
      <c r="F216">
        <v>23.988161087036129</v>
      </c>
      <c r="G216">
        <f>VLOOKUP(A216,[1]Sheet1!$A:$E,5,0)</f>
        <v>34.652076721191413</v>
      </c>
      <c r="H216">
        <f t="shared" si="52"/>
        <v>-10.663915634155284</v>
      </c>
      <c r="I216">
        <f t="shared" si="53"/>
        <v>-2.4699974060058665</v>
      </c>
      <c r="J216" s="5" t="str">
        <f t="shared" si="54"/>
        <v>sim</v>
      </c>
      <c r="K216">
        <f t="shared" si="55"/>
        <v>-8.1939182281494176</v>
      </c>
      <c r="M216">
        <f>VLOOKUP(E216,[1]Sheet1!$A:$E,5,0)</f>
        <v>32.182079315185547</v>
      </c>
      <c r="N216" s="5">
        <f t="shared" si="56"/>
        <v>-0.1782608032226598</v>
      </c>
      <c r="O216" s="5">
        <f t="shared" si="57"/>
        <v>-2.704620361328125E-2</v>
      </c>
      <c r="P216" s="5" t="str">
        <f t="shared" si="58"/>
        <v>sim</v>
      </c>
      <c r="Q216" s="5">
        <f t="shared" si="59"/>
        <v>-8.1939182281494176</v>
      </c>
      <c r="R216" s="3">
        <f t="shared" si="60"/>
        <v>-0.2546112122805877</v>
      </c>
    </row>
    <row r="217" spans="1:18">
      <c r="A217" s="2">
        <v>45482</v>
      </c>
      <c r="B217" s="12">
        <f t="shared" si="49"/>
        <v>3</v>
      </c>
      <c r="C217" s="2">
        <f t="shared" si="51"/>
        <v>45482</v>
      </c>
      <c r="D217" s="2">
        <f t="shared" si="50"/>
        <v>45510</v>
      </c>
      <c r="E217" s="2">
        <v>45510</v>
      </c>
      <c r="F217">
        <v>23.715250015258789</v>
      </c>
      <c r="G217">
        <f>VLOOKUP(A217,[1]Sheet1!$A:$E,5,0)</f>
        <v>34.64306640625</v>
      </c>
      <c r="H217">
        <f t="shared" si="52"/>
        <v>-10.927816390991211</v>
      </c>
      <c r="I217">
        <f t="shared" si="53"/>
        <v>-1.9020805358886719</v>
      </c>
      <c r="J217" s="5" t="str">
        <f t="shared" si="54"/>
        <v>sim</v>
      </c>
      <c r="K217">
        <f t="shared" si="55"/>
        <v>-9.0257358551025391</v>
      </c>
      <c r="M217">
        <f>VLOOKUP(E217,[1]Sheet1!$A:$E,5,0)</f>
        <v>32.740985870361328</v>
      </c>
      <c r="N217" s="5">
        <f t="shared" si="56"/>
        <v>-0.2729110717773402</v>
      </c>
      <c r="O217" s="5">
        <f t="shared" si="57"/>
        <v>0.55890655517578125</v>
      </c>
      <c r="P217" s="5" t="str">
        <f t="shared" si="58"/>
        <v>não</v>
      </c>
      <c r="Q217" s="5">
        <f t="shared" si="59"/>
        <v>-9.0257358551025391</v>
      </c>
      <c r="R217" s="3">
        <f t="shared" si="60"/>
        <v>-0.27567086375590966</v>
      </c>
    </row>
    <row r="218" spans="1:18">
      <c r="A218" s="2">
        <v>45483</v>
      </c>
      <c r="B218" s="12">
        <f t="shared" si="49"/>
        <v>4</v>
      </c>
      <c r="C218" s="2">
        <f t="shared" si="51"/>
        <v>45483</v>
      </c>
      <c r="D218" s="2">
        <f t="shared" si="50"/>
        <v>45511</v>
      </c>
      <c r="E218" s="2">
        <v>45511</v>
      </c>
      <c r="F218">
        <v>23.801853179931641</v>
      </c>
      <c r="G218">
        <f>VLOOKUP(A218,[1]Sheet1!$A:$E,5,0)</f>
        <v>34.318534851074219</v>
      </c>
      <c r="H218">
        <f t="shared" si="52"/>
        <v>-10.516681671142578</v>
      </c>
      <c r="I218">
        <f t="shared" si="53"/>
        <v>-1.62261962890625</v>
      </c>
      <c r="J218" s="5" t="str">
        <f t="shared" si="54"/>
        <v>sim</v>
      </c>
      <c r="K218">
        <f t="shared" si="55"/>
        <v>-8.8940620422363281</v>
      </c>
      <c r="M218">
        <f>VLOOKUP(E218,[1]Sheet1!$A:$E,5,0)</f>
        <v>32.695915222167969</v>
      </c>
      <c r="N218" s="5">
        <f t="shared" si="56"/>
        <v>8.6603164672851563E-2</v>
      </c>
      <c r="O218" s="5">
        <f t="shared" si="57"/>
        <v>-4.5070648193359375E-2</v>
      </c>
      <c r="P218" s="5" t="str">
        <f t="shared" si="58"/>
        <v>não</v>
      </c>
      <c r="Q218" s="5">
        <f t="shared" si="59"/>
        <v>-8.8940620422363281</v>
      </c>
      <c r="R218" s="3">
        <f t="shared" si="60"/>
        <v>-0.27202364521076672</v>
      </c>
    </row>
    <row r="219" spans="1:18">
      <c r="A219" s="2">
        <v>45484</v>
      </c>
      <c r="B219" s="12">
        <f t="shared" si="49"/>
        <v>5</v>
      </c>
      <c r="C219" s="2">
        <f t="shared" si="51"/>
        <v>45484</v>
      </c>
      <c r="D219" s="2">
        <f t="shared" si="50"/>
        <v>45512</v>
      </c>
      <c r="E219" s="2">
        <v>45512</v>
      </c>
      <c r="F219">
        <v>23.7944450378418</v>
      </c>
      <c r="G219">
        <f>VLOOKUP(A219,[1]Sheet1!$A:$E,5,0)</f>
        <v>34.55291748046875</v>
      </c>
      <c r="H219">
        <f t="shared" si="52"/>
        <v>-10.75847244262695</v>
      </c>
      <c r="I219">
        <f t="shared" si="53"/>
        <v>-1.3341636657714773</v>
      </c>
      <c r="J219" s="5" t="str">
        <f t="shared" si="54"/>
        <v>sim</v>
      </c>
      <c r="K219">
        <f t="shared" si="55"/>
        <v>-9.4243087768554723</v>
      </c>
      <c r="M219">
        <f>VLOOKUP(E219,[1]Sheet1!$A:$E,5,0)</f>
        <v>33.218753814697273</v>
      </c>
      <c r="N219" s="5">
        <f t="shared" si="56"/>
        <v>-7.4081420898401973E-3</v>
      </c>
      <c r="O219" s="5">
        <f t="shared" si="57"/>
        <v>0.52283859252930398</v>
      </c>
      <c r="P219" s="5" t="str">
        <f t="shared" si="58"/>
        <v>não</v>
      </c>
      <c r="Q219" s="5">
        <f t="shared" si="59"/>
        <v>-9.4243087768554723</v>
      </c>
      <c r="R219" s="3">
        <f t="shared" si="60"/>
        <v>-0.28370446493648382</v>
      </c>
    </row>
    <row r="220" spans="1:18">
      <c r="A220" s="2">
        <v>45485</v>
      </c>
      <c r="B220" s="12">
        <f t="shared" si="49"/>
        <v>6</v>
      </c>
      <c r="C220" s="2">
        <f t="shared" si="51"/>
        <v>45485</v>
      </c>
      <c r="D220" s="2">
        <f t="shared" si="50"/>
        <v>45513</v>
      </c>
      <c r="E220" s="2">
        <v>45513</v>
      </c>
      <c r="F220">
        <v>23.75733757019043</v>
      </c>
      <c r="G220">
        <f>VLOOKUP(A220,[1]Sheet1!$A:$E,5,0)</f>
        <v>34.390655517578118</v>
      </c>
      <c r="H220">
        <f t="shared" si="52"/>
        <v>-10.633317947387688</v>
      </c>
      <c r="I220">
        <f t="shared" si="53"/>
        <v>-1.4783935546875</v>
      </c>
      <c r="J220" s="5" t="str">
        <f t="shared" si="54"/>
        <v>sim</v>
      </c>
      <c r="K220">
        <f t="shared" si="55"/>
        <v>-9.1549243927001882</v>
      </c>
      <c r="M220">
        <f>VLOOKUP(E220,[1]Sheet1!$A:$E,5,0)</f>
        <v>32.912261962890618</v>
      </c>
      <c r="N220" s="5">
        <f t="shared" si="56"/>
        <v>-3.710746765137074E-2</v>
      </c>
      <c r="O220" s="5">
        <f t="shared" si="57"/>
        <v>-0.30649185180665484</v>
      </c>
      <c r="P220" s="5" t="str">
        <f t="shared" si="58"/>
        <v>sim</v>
      </c>
      <c r="Q220" s="5">
        <f t="shared" si="59"/>
        <v>-9.1549243927001882</v>
      </c>
      <c r="R220" s="3">
        <f t="shared" si="60"/>
        <v>-0.27816150719213983</v>
      </c>
    </row>
    <row r="221" spans="1:18">
      <c r="A221" s="2">
        <v>45488</v>
      </c>
      <c r="B221" s="12">
        <f t="shared" si="49"/>
        <v>2</v>
      </c>
      <c r="C221" s="2">
        <f t="shared" si="51"/>
        <v>45488</v>
      </c>
      <c r="D221" s="2">
        <f t="shared" si="50"/>
        <v>45516</v>
      </c>
      <c r="E221" s="2">
        <v>45516</v>
      </c>
      <c r="F221">
        <v>23.716154098510739</v>
      </c>
      <c r="G221">
        <f>VLOOKUP(A221,[1]Sheet1!$A:$E,5,0)</f>
        <v>34.706165313720703</v>
      </c>
      <c r="H221">
        <f t="shared" si="52"/>
        <v>-10.990011215209964</v>
      </c>
      <c r="I221">
        <f t="shared" si="53"/>
        <v>-1.0456924438476562</v>
      </c>
      <c r="J221" s="5" t="str">
        <f t="shared" si="54"/>
        <v>sim</v>
      </c>
      <c r="K221">
        <f t="shared" si="55"/>
        <v>-9.9443187713623082</v>
      </c>
      <c r="M221">
        <f>VLOOKUP(E221,[1]Sheet1!$A:$E,5,0)</f>
        <v>33.660472869873047</v>
      </c>
      <c r="N221" s="5">
        <f t="shared" si="56"/>
        <v>-4.1183471679691053E-2</v>
      </c>
      <c r="O221" s="5">
        <f t="shared" si="57"/>
        <v>0.74821090698242898</v>
      </c>
      <c r="P221" s="5" t="str">
        <f t="shared" si="58"/>
        <v>não</v>
      </c>
      <c r="Q221" s="5">
        <f t="shared" si="59"/>
        <v>-9.9443187713623082</v>
      </c>
      <c r="R221" s="3">
        <f t="shared" si="60"/>
        <v>-0.29543015660551575</v>
      </c>
    </row>
    <row r="222" spans="1:18">
      <c r="A222" s="2">
        <v>45489</v>
      </c>
      <c r="B222" s="12">
        <f t="shared" si="49"/>
        <v>3</v>
      </c>
      <c r="C222" s="2">
        <f t="shared" si="51"/>
        <v>45489</v>
      </c>
      <c r="D222" s="2">
        <f t="shared" si="50"/>
        <v>45517</v>
      </c>
      <c r="E222" s="2">
        <v>45517</v>
      </c>
      <c r="F222">
        <v>23.685104370117191</v>
      </c>
      <c r="G222">
        <f>VLOOKUP(A222,[1]Sheet1!$A:$E,5,0)</f>
        <v>34.616020202636719</v>
      </c>
      <c r="H222">
        <f t="shared" si="52"/>
        <v>-10.930915832519528</v>
      </c>
      <c r="I222">
        <f t="shared" si="53"/>
        <v>-1.1628837585449219</v>
      </c>
      <c r="J222" s="5" t="str">
        <f t="shared" si="54"/>
        <v>sim</v>
      </c>
      <c r="K222">
        <f t="shared" si="55"/>
        <v>-9.7680320739746058</v>
      </c>
      <c r="M222">
        <f>VLOOKUP(E222,[1]Sheet1!$A:$E,5,0)</f>
        <v>33.453136444091797</v>
      </c>
      <c r="N222" s="5">
        <f t="shared" si="56"/>
        <v>-3.1049728393547582E-2</v>
      </c>
      <c r="O222" s="5">
        <f t="shared" si="57"/>
        <v>-0.20733642578125</v>
      </c>
      <c r="P222" s="5" t="str">
        <f t="shared" si="58"/>
        <v>sim</v>
      </c>
      <c r="Q222" s="5">
        <f t="shared" si="59"/>
        <v>-9.7680320739746058</v>
      </c>
      <c r="R222" s="3">
        <f t="shared" si="60"/>
        <v>-0.29199151745604857</v>
      </c>
    </row>
    <row r="223" spans="1:18">
      <c r="A223" s="2">
        <v>45490</v>
      </c>
      <c r="B223" s="12">
        <f t="shared" si="49"/>
        <v>4</v>
      </c>
      <c r="C223" s="2">
        <f t="shared" si="51"/>
        <v>45490</v>
      </c>
      <c r="D223" s="2">
        <f t="shared" si="50"/>
        <v>45518</v>
      </c>
      <c r="E223" s="2">
        <v>45518</v>
      </c>
      <c r="F223">
        <v>23.701841354370121</v>
      </c>
      <c r="G223">
        <f>VLOOKUP(A223,[1]Sheet1!$A:$E,5,0)</f>
        <v>34.796310424804688</v>
      </c>
      <c r="H223">
        <f t="shared" si="52"/>
        <v>-11.094469070434567</v>
      </c>
      <c r="I223">
        <f t="shared" si="53"/>
        <v>-0.75722885131835938</v>
      </c>
      <c r="J223" s="5" t="str">
        <f t="shared" si="54"/>
        <v>sim</v>
      </c>
      <c r="K223">
        <f t="shared" si="55"/>
        <v>-10.337240219116207</v>
      </c>
      <c r="M223">
        <f>VLOOKUP(E223,[1]Sheet1!$A:$E,5,0)</f>
        <v>34.039081573486328</v>
      </c>
      <c r="N223" s="5">
        <f t="shared" si="56"/>
        <v>1.6736984252929688E-2</v>
      </c>
      <c r="O223" s="5">
        <f t="shared" si="57"/>
        <v>0.58594512939453125</v>
      </c>
      <c r="P223" s="5" t="str">
        <f t="shared" si="58"/>
        <v>sim</v>
      </c>
      <c r="Q223" s="5">
        <f t="shared" si="59"/>
        <v>-10.337240219116207</v>
      </c>
      <c r="R223" s="3">
        <f t="shared" si="60"/>
        <v>-0.30368740110685233</v>
      </c>
    </row>
    <row r="224" spans="1:18">
      <c r="A224" s="2">
        <v>45491</v>
      </c>
      <c r="B224" s="12">
        <f t="shared" si="49"/>
        <v>5</v>
      </c>
      <c r="C224" s="2">
        <f t="shared" si="51"/>
        <v>45491</v>
      </c>
      <c r="D224" s="2">
        <f t="shared" si="50"/>
        <v>45519</v>
      </c>
      <c r="E224" s="2">
        <v>45519</v>
      </c>
      <c r="F224">
        <v>23.700283050537109</v>
      </c>
      <c r="G224">
        <f>VLOOKUP(A224,[1]Sheet1!$A:$E,5,0)</f>
        <v>34.733207702636719</v>
      </c>
      <c r="H224">
        <f t="shared" si="52"/>
        <v>-11.032924652099609</v>
      </c>
      <c r="I224">
        <f t="shared" si="53"/>
        <v>-0.17127609252929688</v>
      </c>
      <c r="J224" s="5" t="str">
        <f t="shared" si="54"/>
        <v>sim</v>
      </c>
      <c r="K224">
        <f t="shared" si="55"/>
        <v>-10.861648559570312</v>
      </c>
      <c r="M224">
        <f>VLOOKUP(E224,[1]Sheet1!$A:$E,5,0)</f>
        <v>34.561931610107422</v>
      </c>
      <c r="N224" s="5">
        <f t="shared" si="56"/>
        <v>-1.5583038330113652E-3</v>
      </c>
      <c r="O224" s="5">
        <f t="shared" si="57"/>
        <v>0.52285003662109375</v>
      </c>
      <c r="P224" s="5" t="str">
        <f t="shared" si="58"/>
        <v>não</v>
      </c>
      <c r="Q224" s="5">
        <f t="shared" si="59"/>
        <v>-10.861648559570312</v>
      </c>
      <c r="R224" s="3">
        <f t="shared" si="60"/>
        <v>-0.31426624767679046</v>
      </c>
    </row>
    <row r="225" spans="1:18">
      <c r="A225" s="2">
        <v>45492</v>
      </c>
      <c r="B225" s="12">
        <f t="shared" si="49"/>
        <v>6</v>
      </c>
      <c r="C225" s="2">
        <f t="shared" si="51"/>
        <v>45492</v>
      </c>
      <c r="D225" s="2">
        <f t="shared" si="50"/>
        <v>45520</v>
      </c>
      <c r="E225" s="2">
        <v>45520</v>
      </c>
      <c r="F225">
        <v>23.560211181640621</v>
      </c>
      <c r="G225">
        <f>VLOOKUP(A225,[1]Sheet1!$A:$E,5,0)</f>
        <v>34.877445220947273</v>
      </c>
      <c r="H225">
        <f t="shared" si="52"/>
        <v>-11.317234039306651</v>
      </c>
      <c r="I225">
        <f t="shared" si="53"/>
        <v>-0.17127990722656961</v>
      </c>
      <c r="J225" s="5" t="str">
        <f t="shared" si="54"/>
        <v>sim</v>
      </c>
      <c r="K225">
        <f t="shared" si="55"/>
        <v>-11.145954132080082</v>
      </c>
      <c r="M225">
        <f>VLOOKUP(E225,[1]Sheet1!$A:$E,5,0)</f>
        <v>34.706165313720703</v>
      </c>
      <c r="N225" s="5">
        <f t="shared" si="56"/>
        <v>-0.14007186889648793</v>
      </c>
      <c r="O225" s="5">
        <f t="shared" si="57"/>
        <v>0.14423370361328125</v>
      </c>
      <c r="P225" s="5" t="str">
        <f t="shared" si="58"/>
        <v>não</v>
      </c>
      <c r="Q225" s="5">
        <f t="shared" si="59"/>
        <v>-11.145954132080082</v>
      </c>
      <c r="R225" s="3">
        <f t="shared" si="60"/>
        <v>-0.32115199219873625</v>
      </c>
    </row>
    <row r="226" spans="1:18">
      <c r="A226" s="2">
        <v>45495</v>
      </c>
      <c r="B226" s="12">
        <f t="shared" si="49"/>
        <v>2</v>
      </c>
      <c r="C226" s="2">
        <f t="shared" si="51"/>
        <v>45495</v>
      </c>
      <c r="D226" s="2">
        <f t="shared" si="50"/>
        <v>45523</v>
      </c>
      <c r="E226" s="2">
        <v>45523</v>
      </c>
      <c r="F226">
        <v>23.654216766357418</v>
      </c>
      <c r="G226">
        <f>VLOOKUP(A226,[1]Sheet1!$A:$E,5,0)</f>
        <v>34.183315277099609</v>
      </c>
      <c r="H226">
        <f t="shared" si="52"/>
        <v>-10.529098510742191</v>
      </c>
      <c r="I226">
        <f t="shared" si="53"/>
        <v>0.46876144409180398</v>
      </c>
      <c r="J226" s="5" t="str">
        <f t="shared" si="54"/>
        <v>não</v>
      </c>
      <c r="K226">
        <f t="shared" si="55"/>
        <v>-10.997859954833995</v>
      </c>
      <c r="M226">
        <f>VLOOKUP(E226,[1]Sheet1!$A:$E,5,0)</f>
        <v>34.652076721191413</v>
      </c>
      <c r="N226" s="5">
        <f t="shared" si="56"/>
        <v>9.4005584716796875E-2</v>
      </c>
      <c r="O226" s="5">
        <f t="shared" si="57"/>
        <v>-5.408859252928977E-2</v>
      </c>
      <c r="P226" s="5" t="str">
        <f t="shared" si="58"/>
        <v>não</v>
      </c>
      <c r="Q226" s="5">
        <f t="shared" si="59"/>
        <v>-10.997859954833995</v>
      </c>
      <c r="R226" s="3">
        <f t="shared" si="60"/>
        <v>-0.31737953379597228</v>
      </c>
    </row>
    <row r="227" spans="1:18">
      <c r="A227" s="2">
        <v>45496</v>
      </c>
      <c r="B227" s="12">
        <f t="shared" si="49"/>
        <v>3</v>
      </c>
      <c r="C227" s="2">
        <f t="shared" si="51"/>
        <v>45496</v>
      </c>
      <c r="D227" s="2">
        <f t="shared" si="50"/>
        <v>45524</v>
      </c>
      <c r="E227" s="2">
        <v>45524</v>
      </c>
      <c r="F227">
        <v>23.746257781982418</v>
      </c>
      <c r="G227">
        <f>VLOOKUP(A227,[1]Sheet1!$A:$E,5,0)</f>
        <v>33.741603851318359</v>
      </c>
      <c r="H227">
        <f t="shared" si="52"/>
        <v>-9.9953460693359411</v>
      </c>
      <c r="I227">
        <f t="shared" si="53"/>
        <v>0.77525711059570313</v>
      </c>
      <c r="J227" s="5" t="str">
        <f t="shared" si="54"/>
        <v>não</v>
      </c>
      <c r="K227">
        <f t="shared" si="55"/>
        <v>-10.770603179931644</v>
      </c>
      <c r="M227">
        <f>VLOOKUP(E227,[1]Sheet1!$A:$E,5,0)</f>
        <v>34.516860961914062</v>
      </c>
      <c r="N227" s="5">
        <f t="shared" si="56"/>
        <v>9.2041015625E-2</v>
      </c>
      <c r="O227" s="5">
        <f t="shared" si="57"/>
        <v>-0.13521575927735086</v>
      </c>
      <c r="P227" s="5" t="str">
        <f t="shared" si="58"/>
        <v>não</v>
      </c>
      <c r="Q227" s="5">
        <f t="shared" si="59"/>
        <v>-10.770603179931644</v>
      </c>
      <c r="R227" s="3">
        <f t="shared" si="60"/>
        <v>-0.31203889576795352</v>
      </c>
    </row>
    <row r="228" spans="1:18">
      <c r="A228" s="2">
        <v>45497</v>
      </c>
      <c r="B228" s="12">
        <f t="shared" si="49"/>
        <v>4</v>
      </c>
      <c r="C228" s="2">
        <f t="shared" si="51"/>
        <v>45497</v>
      </c>
      <c r="D228" s="2">
        <f t="shared" si="50"/>
        <v>45525</v>
      </c>
      <c r="E228" s="2">
        <v>45525</v>
      </c>
      <c r="F228">
        <v>23.783315658569339</v>
      </c>
      <c r="G228">
        <f>VLOOKUP(A228,[1]Sheet1!$A:$E,5,0)</f>
        <v>34.012042999267578</v>
      </c>
      <c r="H228">
        <f t="shared" si="52"/>
        <v>-10.228727340698239</v>
      </c>
      <c r="I228">
        <f t="shared" si="53"/>
        <v>0.29748153686523438</v>
      </c>
      <c r="J228" s="5" t="str">
        <f t="shared" si="54"/>
        <v>não</v>
      </c>
      <c r="K228">
        <f t="shared" si="55"/>
        <v>-10.526208877563473</v>
      </c>
      <c r="M228">
        <f>VLOOKUP(E228,[1]Sheet1!$A:$E,5,0)</f>
        <v>34.309524536132813</v>
      </c>
      <c r="N228" s="5">
        <f t="shared" si="56"/>
        <v>3.7057876586921168E-2</v>
      </c>
      <c r="O228" s="5">
        <f t="shared" si="57"/>
        <v>-0.20733642578125</v>
      </c>
      <c r="P228" s="5" t="str">
        <f t="shared" si="58"/>
        <v>não</v>
      </c>
      <c r="Q228" s="5">
        <f t="shared" si="59"/>
        <v>-10.526208877563473</v>
      </c>
      <c r="R228" s="3">
        <f t="shared" si="60"/>
        <v>-0.30680136259183299</v>
      </c>
    </row>
    <row r="229" spans="1:18">
      <c r="A229" s="2">
        <v>45498</v>
      </c>
      <c r="B229" s="12">
        <f t="shared" si="49"/>
        <v>5</v>
      </c>
      <c r="C229" s="2">
        <f t="shared" si="51"/>
        <v>45498</v>
      </c>
      <c r="D229" s="2">
        <f t="shared" si="50"/>
        <v>45526</v>
      </c>
      <c r="E229" s="2">
        <v>45526</v>
      </c>
      <c r="F229">
        <v>23.874687194824219</v>
      </c>
      <c r="G229">
        <f>VLOOKUP(A229,[1]Sheet1!$A:$E,5,0)</f>
        <v>33.966968536376953</v>
      </c>
      <c r="H229">
        <f t="shared" si="52"/>
        <v>-10.092281341552734</v>
      </c>
      <c r="I229">
        <f t="shared" si="53"/>
        <v>0.44750595092773438</v>
      </c>
      <c r="J229" s="5" t="str">
        <f t="shared" si="54"/>
        <v>não</v>
      </c>
      <c r="K229">
        <f t="shared" si="55"/>
        <v>-10.539787292480469</v>
      </c>
      <c r="M229">
        <f>VLOOKUP(E229,[1]Sheet1!$A:$E,5,0)</f>
        <v>34.414474487304688</v>
      </c>
      <c r="N229" s="5">
        <f t="shared" si="56"/>
        <v>9.137153625487926E-2</v>
      </c>
      <c r="O229" s="5">
        <f t="shared" si="57"/>
        <v>0.104949951171875</v>
      </c>
      <c r="P229" s="5" t="str">
        <f t="shared" si="58"/>
        <v>sim</v>
      </c>
      <c r="Q229" s="5">
        <f t="shared" si="59"/>
        <v>-10.539787292480469</v>
      </c>
      <c r="R229" s="3">
        <f t="shared" si="60"/>
        <v>-0.30626030033870022</v>
      </c>
    </row>
    <row r="230" spans="1:18">
      <c r="A230" s="2">
        <v>45499</v>
      </c>
      <c r="B230" s="12">
        <f t="shared" si="49"/>
        <v>6</v>
      </c>
      <c r="C230" s="2">
        <f t="shared" si="51"/>
        <v>45499</v>
      </c>
      <c r="D230" s="2">
        <f t="shared" si="50"/>
        <v>45527</v>
      </c>
      <c r="E230" s="2">
        <v>45527</v>
      </c>
      <c r="F230">
        <v>23.760610580444339</v>
      </c>
      <c r="G230">
        <f>VLOOKUP(A230,[1]Sheet1!$A:$E,5,0)</f>
        <v>33.930912017822273</v>
      </c>
      <c r="H230">
        <f t="shared" si="52"/>
        <v>-10.170301437377933</v>
      </c>
      <c r="I230">
        <f t="shared" si="53"/>
        <v>0.27032470703125</v>
      </c>
      <c r="J230" s="5" t="str">
        <f t="shared" si="54"/>
        <v>não</v>
      </c>
      <c r="K230">
        <f t="shared" si="55"/>
        <v>-10.440626144409183</v>
      </c>
      <c r="M230">
        <f>VLOOKUP(E230,[1]Sheet1!$A:$E,5,0)</f>
        <v>34.201236724853523</v>
      </c>
      <c r="N230" s="5">
        <f t="shared" si="56"/>
        <v>-0.11407661437987926</v>
      </c>
      <c r="O230" s="5">
        <f t="shared" si="57"/>
        <v>-0.21323776245116477</v>
      </c>
      <c r="P230" s="5" t="str">
        <f t="shared" si="58"/>
        <v>sim</v>
      </c>
      <c r="Q230" s="5">
        <f t="shared" si="59"/>
        <v>-10.440626144409183</v>
      </c>
      <c r="R230" s="3">
        <f t="shared" si="60"/>
        <v>-0.30527042716037622</v>
      </c>
    </row>
    <row r="231" spans="1:18">
      <c r="A231" s="2">
        <v>45502</v>
      </c>
      <c r="B231" s="12">
        <f t="shared" si="49"/>
        <v>2</v>
      </c>
      <c r="C231" s="2">
        <f t="shared" si="51"/>
        <v>45502</v>
      </c>
      <c r="D231" s="2">
        <f t="shared" si="50"/>
        <v>45530</v>
      </c>
      <c r="E231" s="2">
        <v>45530</v>
      </c>
      <c r="F231">
        <v>23.894229888916019</v>
      </c>
      <c r="G231">
        <f>VLOOKUP(A231,[1]Sheet1!$A:$E,5,0)</f>
        <v>33.245803833007812</v>
      </c>
      <c r="H231">
        <f t="shared" si="52"/>
        <v>-9.3515739440917933</v>
      </c>
      <c r="I231">
        <f t="shared" si="53"/>
        <v>3.4400978088378906</v>
      </c>
      <c r="J231" s="5" t="str">
        <f t="shared" si="54"/>
        <v>não</v>
      </c>
      <c r="K231">
        <f t="shared" si="55"/>
        <v>-12.791671752929684</v>
      </c>
      <c r="M231">
        <f>VLOOKUP(E231,[1]Sheet1!$A:$E,5,0)</f>
        <v>36.685901641845703</v>
      </c>
      <c r="N231" s="5">
        <f t="shared" si="56"/>
        <v>0.13361930847167969</v>
      </c>
      <c r="O231" s="5">
        <f t="shared" si="57"/>
        <v>2.4846649169921804</v>
      </c>
      <c r="P231" s="5" t="str">
        <f t="shared" si="58"/>
        <v>sim</v>
      </c>
      <c r="Q231" s="5">
        <f t="shared" si="59"/>
        <v>-12.791671752929684</v>
      </c>
      <c r="R231" s="3">
        <f t="shared" si="60"/>
        <v>-0.34868086050633929</v>
      </c>
    </row>
  </sheetData>
  <autoFilter ref="A1:T234"/>
  <mergeCells count="2">
    <mergeCell ref="Z2:AC4"/>
    <mergeCell ref="Z11:AC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7"/>
  <sheetViews>
    <sheetView topLeftCell="I7" workbookViewId="0">
      <selection activeCell="P20" sqref="P20"/>
    </sheetView>
  </sheetViews>
  <sheetFormatPr defaultRowHeight="15"/>
  <cols>
    <col min="1" max="1" width="10.7109375" bestFit="1" customWidth="1"/>
    <col min="2" max="4" width="10.7109375" customWidth="1"/>
    <col min="5" max="5" width="10.7109375" bestFit="1" customWidth="1"/>
  </cols>
  <sheetData>
    <row r="1" spans="1:29">
      <c r="A1" t="s">
        <v>21</v>
      </c>
      <c r="B1" t="s">
        <v>30</v>
      </c>
      <c r="C1" t="s">
        <v>32</v>
      </c>
      <c r="D1" t="s">
        <v>31</v>
      </c>
      <c r="E1" s="1" t="s">
        <v>0</v>
      </c>
      <c r="F1" s="1" t="s">
        <v>1</v>
      </c>
      <c r="G1" t="s">
        <v>23</v>
      </c>
      <c r="H1" t="s">
        <v>24</v>
      </c>
      <c r="I1" t="s">
        <v>25</v>
      </c>
      <c r="J1" t="s">
        <v>6</v>
      </c>
      <c r="K1" t="s">
        <v>26</v>
      </c>
      <c r="L1" t="s">
        <v>4</v>
      </c>
      <c r="M1" t="s">
        <v>2</v>
      </c>
      <c r="N1" t="s">
        <v>5</v>
      </c>
      <c r="P1" t="s">
        <v>6</v>
      </c>
      <c r="Q1" t="s">
        <v>3</v>
      </c>
      <c r="R1" t="s">
        <v>4</v>
      </c>
    </row>
    <row r="2" spans="1:29">
      <c r="A2" s="2">
        <v>45293</v>
      </c>
      <c r="B2" s="12">
        <f>WEEKDAY(E2,1)</f>
        <v>3</v>
      </c>
      <c r="C2" s="2">
        <f>IF(B2=2,E2-91,E2-91)</f>
        <v>45293</v>
      </c>
      <c r="D2" s="2">
        <f>IF(B2=7,E2+1,E2)</f>
        <v>45384</v>
      </c>
      <c r="E2" s="2">
        <v>45384</v>
      </c>
      <c r="F2">
        <v>31.832231521606449</v>
      </c>
      <c r="G2">
        <f>VLOOKUP(A2,[1]Sheet1!$A:$E,5,0)</f>
        <v>30.855398178100589</v>
      </c>
      <c r="H2">
        <f>F2-G2</f>
        <v>0.97683334350585938</v>
      </c>
      <c r="I2">
        <f>M2-G2</f>
        <v>0.68604469299316051</v>
      </c>
      <c r="J2" s="5" t="str">
        <f>IF(AND(H2&lt;0,I2&lt;0),"sim",IF(AND(H2&gt;0,I2&gt;0),"sim","não"))</f>
        <v>sim</v>
      </c>
      <c r="K2">
        <f>H2-I2</f>
        <v>0.29078865051269887</v>
      </c>
      <c r="M2">
        <f>VLOOKUP(E2,[1]Sheet1!$A:$E,5,0)</f>
        <v>31.54144287109375</v>
      </c>
      <c r="N2" s="5" t="e">
        <f t="shared" ref="N2:N3" si="0">F2-F1</f>
        <v>#VALUE!</v>
      </c>
      <c r="O2" s="5" t="e">
        <f t="shared" ref="O2:O3" si="1">M2-M1</f>
        <v>#VALUE!</v>
      </c>
      <c r="P2" s="5" t="e">
        <f t="shared" ref="P2:P3" si="2">IF(AND(N2&lt;0,O2&lt;0),"sim",IF(AND(N2&gt;0,O2&gt;0),"sim","não"))</f>
        <v>#VALUE!</v>
      </c>
      <c r="Q2" s="5">
        <f t="shared" ref="Q2:Q3" si="3">F2-M2</f>
        <v>0.29078865051269887</v>
      </c>
      <c r="R2" s="3">
        <f t="shared" ref="R2:R3" si="4">F2/M2-1</f>
        <v>9.2192564462292292E-3</v>
      </c>
      <c r="V2" t="s">
        <v>7</v>
      </c>
      <c r="W2">
        <f>W3+W4</f>
        <v>221</v>
      </c>
      <c r="Z2" s="13" t="s">
        <v>18</v>
      </c>
      <c r="AA2" s="13"/>
      <c r="AB2" s="13"/>
      <c r="AC2" s="13"/>
    </row>
    <row r="3" spans="1:29">
      <c r="A3" s="2">
        <v>45294</v>
      </c>
      <c r="B3" s="12">
        <f t="shared" ref="B3:B22" si="5">WEEKDAY(E3,1)</f>
        <v>4</v>
      </c>
      <c r="C3" s="2">
        <f t="shared" ref="C3:C22" si="6">IF(B3=2,E3-91,E3-91)</f>
        <v>45294</v>
      </c>
      <c r="D3" s="2">
        <f t="shared" ref="D3:D22" si="7">IF(B3=7,E3+1,E3)</f>
        <v>45385</v>
      </c>
      <c r="E3" s="2">
        <v>45385</v>
      </c>
      <c r="F3">
        <v>32.569881439208977</v>
      </c>
      <c r="G3">
        <f>VLOOKUP(A3,[1]Sheet1!$A:$E,5,0)</f>
        <v>31.819120407104489</v>
      </c>
      <c r="H3">
        <f t="shared" ref="H3" si="8">F3-G3</f>
        <v>0.75076103210448863</v>
      </c>
      <c r="I3">
        <f t="shared" ref="I3" si="9">M3-G3</f>
        <v>-0.44102668762207031</v>
      </c>
      <c r="J3" s="5" t="str">
        <f t="shared" ref="J3" si="10">IF(AND(H3&lt;0,I3&lt;0),"sim",IF(AND(H3&gt;0,I3&gt;0),"sim","não"))</f>
        <v>não</v>
      </c>
      <c r="K3">
        <f t="shared" ref="K3" si="11">H3-I3</f>
        <v>1.1917877197265589</v>
      </c>
      <c r="M3">
        <f>VLOOKUP(E3,[1]Sheet1!$A:$E,5,0)</f>
        <v>31.378093719482418</v>
      </c>
      <c r="N3" s="5">
        <f t="shared" si="0"/>
        <v>0.7376499176025284</v>
      </c>
      <c r="O3" s="5">
        <f t="shared" si="1"/>
        <v>-0.16334915161133168</v>
      </c>
      <c r="P3" s="5" t="str">
        <f t="shared" si="2"/>
        <v>não</v>
      </c>
      <c r="Q3" s="5">
        <f t="shared" si="3"/>
        <v>1.1917877197265589</v>
      </c>
      <c r="R3" s="3">
        <f t="shared" si="4"/>
        <v>3.798152081452244E-2</v>
      </c>
      <c r="V3" t="s">
        <v>8</v>
      </c>
      <c r="W3">
        <f>COUNTIF($P:$P,"sim")</f>
        <v>106</v>
      </c>
      <c r="X3" s="8">
        <f>W3/W2</f>
        <v>0.47963800904977377</v>
      </c>
      <c r="Z3" s="13"/>
      <c r="AA3" s="13"/>
      <c r="AB3" s="13"/>
      <c r="AC3" s="13"/>
    </row>
    <row r="4" spans="1:29">
      <c r="A4" s="2">
        <v>45295</v>
      </c>
      <c r="B4" s="12">
        <f t="shared" si="5"/>
        <v>5</v>
      </c>
      <c r="C4" s="2">
        <f t="shared" si="6"/>
        <v>45295</v>
      </c>
      <c r="D4" s="2">
        <f t="shared" si="7"/>
        <v>45386</v>
      </c>
      <c r="E4" s="2">
        <v>45386</v>
      </c>
      <c r="F4">
        <v>32.373573303222663</v>
      </c>
      <c r="G4">
        <f>VLOOKUP(A4,[1]Sheet1!$A:$E,5,0)</f>
        <v>31.549606323242191</v>
      </c>
      <c r="H4">
        <f t="shared" ref="H4:H67" si="12">F4-G4</f>
        <v>0.8239669799804723</v>
      </c>
      <c r="I4">
        <f t="shared" ref="I4:I67" si="13">M4-G4</f>
        <v>-0.53086280822754262</v>
      </c>
      <c r="J4" s="5" t="str">
        <f t="shared" ref="J4:J67" si="14">IF(AND(H4&lt;0,I4&lt;0),"sim",IF(AND(H4&gt;0,I4&gt;0),"sim","não"))</f>
        <v>não</v>
      </c>
      <c r="K4">
        <f t="shared" ref="K4:K67" si="15">H4-I4</f>
        <v>1.3548297882080149</v>
      </c>
      <c r="M4">
        <f>VLOOKUP(E4,[1]Sheet1!$A:$E,5,0)</f>
        <v>31.018743515014648</v>
      </c>
      <c r="N4" s="5">
        <f t="shared" ref="N4:N67" si="16">F4-F3</f>
        <v>-0.19630813598631391</v>
      </c>
      <c r="O4" s="5">
        <f t="shared" ref="O4:O67" si="17">M4-M3</f>
        <v>-0.35935020446776988</v>
      </c>
      <c r="P4" s="5" t="str">
        <f t="shared" ref="P4:P67" si="18">IF(AND(N4&lt;0,O4&lt;0),"sim",IF(AND(N4&gt;0,O4&gt;0),"sim","não"))</f>
        <v>sim</v>
      </c>
      <c r="Q4" s="5">
        <f t="shared" ref="Q4:Q67" si="19">F4-M4</f>
        <v>1.3548297882080149</v>
      </c>
      <c r="R4" s="3">
        <f t="shared" ref="R4:R67" si="20">F4/M4-1</f>
        <v>4.3677777842684229E-2</v>
      </c>
      <c r="V4" t="s">
        <v>9</v>
      </c>
      <c r="W4">
        <f>COUNTIF($P:$P,"não")</f>
        <v>115</v>
      </c>
      <c r="X4" s="8">
        <f>W4/W2</f>
        <v>0.52036199095022628</v>
      </c>
      <c r="Z4" s="13"/>
      <c r="AA4" s="13"/>
      <c r="AB4" s="13"/>
      <c r="AC4" s="13"/>
    </row>
    <row r="5" spans="1:29">
      <c r="A5" s="2">
        <v>45296</v>
      </c>
      <c r="B5" s="12">
        <f t="shared" si="5"/>
        <v>6</v>
      </c>
      <c r="C5" s="2">
        <f t="shared" si="6"/>
        <v>45296</v>
      </c>
      <c r="D5" s="2">
        <f t="shared" si="7"/>
        <v>45387</v>
      </c>
      <c r="E5" s="2">
        <v>45387</v>
      </c>
      <c r="F5">
        <v>32.386299133300781</v>
      </c>
      <c r="G5">
        <f>VLOOKUP(A5,[1]Sheet1!$A:$E,5,0)</f>
        <v>31.623111724853519</v>
      </c>
      <c r="H5">
        <f t="shared" si="12"/>
        <v>0.76318740844726207</v>
      </c>
      <c r="I5">
        <f t="shared" si="13"/>
        <v>-0.50636291503906961</v>
      </c>
      <c r="J5" s="5" t="str">
        <f t="shared" si="14"/>
        <v>não</v>
      </c>
      <c r="K5">
        <f t="shared" si="15"/>
        <v>1.2695503234863317</v>
      </c>
      <c r="M5">
        <f>VLOOKUP(E5,[1]Sheet1!$A:$E,5,0)</f>
        <v>31.11674880981445</v>
      </c>
      <c r="N5" s="5">
        <f t="shared" si="16"/>
        <v>1.2725830078117895E-2</v>
      </c>
      <c r="O5" s="5">
        <f t="shared" si="17"/>
        <v>9.8005294799801135E-2</v>
      </c>
      <c r="P5" s="5" t="str">
        <f t="shared" si="18"/>
        <v>sim</v>
      </c>
      <c r="Q5" s="5">
        <f t="shared" si="19"/>
        <v>1.2695503234863317</v>
      </c>
      <c r="R5" s="3">
        <f t="shared" si="20"/>
        <v>4.0799581320202227E-2</v>
      </c>
      <c r="Z5" s="11"/>
      <c r="AA5" s="11"/>
      <c r="AB5" s="11"/>
      <c r="AC5" s="11"/>
    </row>
    <row r="6" spans="1:29">
      <c r="A6" s="2">
        <v>45299</v>
      </c>
      <c r="B6" s="12">
        <f t="shared" si="5"/>
        <v>2</v>
      </c>
      <c r="C6" s="2">
        <f t="shared" si="6"/>
        <v>45299</v>
      </c>
      <c r="D6" s="2">
        <f t="shared" si="7"/>
        <v>45390</v>
      </c>
      <c r="E6" s="2">
        <v>45390</v>
      </c>
      <c r="F6">
        <v>32.023746490478523</v>
      </c>
      <c r="G6">
        <f>VLOOKUP(A6,[1]Sheet1!$A:$E,5,0)</f>
        <v>31.386264801025391</v>
      </c>
      <c r="H6">
        <f t="shared" si="12"/>
        <v>0.63748168945313211</v>
      </c>
      <c r="I6">
        <f t="shared" si="13"/>
        <v>0.16334152221680043</v>
      </c>
      <c r="J6" s="5" t="str">
        <f t="shared" si="14"/>
        <v>sim</v>
      </c>
      <c r="K6">
        <f t="shared" si="15"/>
        <v>0.47414016723633168</v>
      </c>
      <c r="M6">
        <f>VLOOKUP(E6,[1]Sheet1!$A:$E,5,0)</f>
        <v>31.549606323242191</v>
      </c>
      <c r="N6" s="5">
        <f t="shared" si="16"/>
        <v>-0.36255264282225852</v>
      </c>
      <c r="O6" s="5">
        <f t="shared" si="17"/>
        <v>0.43285751342774148</v>
      </c>
      <c r="P6" s="5" t="str">
        <f t="shared" si="18"/>
        <v>não</v>
      </c>
      <c r="Q6" s="5">
        <f t="shared" si="19"/>
        <v>0.47414016723633168</v>
      </c>
      <c r="R6" s="3">
        <f t="shared" si="20"/>
        <v>1.5028402014862552E-2</v>
      </c>
      <c r="V6" t="s">
        <v>15</v>
      </c>
    </row>
    <row r="7" spans="1:29">
      <c r="A7" s="2">
        <v>45300</v>
      </c>
      <c r="B7" s="12">
        <f t="shared" si="5"/>
        <v>3</v>
      </c>
      <c r="C7" s="2">
        <f t="shared" si="6"/>
        <v>45300</v>
      </c>
      <c r="D7" s="2">
        <f t="shared" si="7"/>
        <v>45391</v>
      </c>
      <c r="E7" s="2">
        <v>45391</v>
      </c>
      <c r="F7">
        <v>32.114589691162109</v>
      </c>
      <c r="G7">
        <f>VLOOKUP(A7,[1]Sheet1!$A:$E,5,0)</f>
        <v>31.11674880981445</v>
      </c>
      <c r="H7">
        <f t="shared" si="12"/>
        <v>0.9978408813476598</v>
      </c>
      <c r="I7">
        <f t="shared" si="13"/>
        <v>0.5145263671875</v>
      </c>
      <c r="J7" s="5" t="str">
        <f t="shared" si="14"/>
        <v>sim</v>
      </c>
      <c r="K7">
        <f t="shared" si="15"/>
        <v>0.4833145141601598</v>
      </c>
      <c r="M7">
        <f>VLOOKUP(E7,[1]Sheet1!$A:$E,5,0)</f>
        <v>31.63127517700195</v>
      </c>
      <c r="N7" s="5">
        <f t="shared" si="16"/>
        <v>9.0843200683586645E-2</v>
      </c>
      <c r="O7" s="5">
        <f t="shared" si="17"/>
        <v>8.166885375975852E-2</v>
      </c>
      <c r="P7" s="5" t="str">
        <f t="shared" si="18"/>
        <v>sim</v>
      </c>
      <c r="Q7" s="5">
        <f t="shared" si="19"/>
        <v>0.4833145141601598</v>
      </c>
      <c r="R7" s="3">
        <f t="shared" si="20"/>
        <v>1.5279640528421012E-2</v>
      </c>
      <c r="W7" t="s">
        <v>10</v>
      </c>
      <c r="X7" t="s">
        <v>11</v>
      </c>
    </row>
    <row r="8" spans="1:29">
      <c r="A8" s="2">
        <v>45301</v>
      </c>
      <c r="B8" s="12">
        <f t="shared" si="5"/>
        <v>4</v>
      </c>
      <c r="C8" s="2">
        <f t="shared" si="6"/>
        <v>45301</v>
      </c>
      <c r="D8" s="2">
        <f t="shared" si="7"/>
        <v>45392</v>
      </c>
      <c r="E8" s="2">
        <v>45392</v>
      </c>
      <c r="F8">
        <v>32.107997894287109</v>
      </c>
      <c r="G8">
        <f>VLOOKUP(A8,[1]Sheet1!$A:$E,5,0)</f>
        <v>30.830900192260739</v>
      </c>
      <c r="H8">
        <f t="shared" si="12"/>
        <v>1.2770977020263707</v>
      </c>
      <c r="I8">
        <f t="shared" si="13"/>
        <v>1.5027484893798793</v>
      </c>
      <c r="J8" s="5" t="str">
        <f t="shared" si="14"/>
        <v>sim</v>
      </c>
      <c r="K8">
        <f t="shared" si="15"/>
        <v>-0.22565078735350852</v>
      </c>
      <c r="M8">
        <f>VLOOKUP(E8,[1]Sheet1!$A:$E,5,0)</f>
        <v>32.333648681640618</v>
      </c>
      <c r="N8" s="5">
        <f t="shared" si="16"/>
        <v>-6.591796875E-3</v>
      </c>
      <c r="O8" s="5">
        <f t="shared" si="17"/>
        <v>0.70237350463866832</v>
      </c>
      <c r="P8" s="5" t="str">
        <f t="shared" si="18"/>
        <v>não</v>
      </c>
      <c r="Q8" s="5">
        <f t="shared" si="19"/>
        <v>-0.22565078735350852</v>
      </c>
      <c r="R8" s="3">
        <f t="shared" si="20"/>
        <v>-6.9788222657851673E-3</v>
      </c>
      <c r="V8" t="s">
        <v>12</v>
      </c>
      <c r="W8" s="5">
        <f>AVERAGE($Q:$Q)</f>
        <v>-1.368936908137691</v>
      </c>
      <c r="X8">
        <f>_xlfn.STDEV.S($Q$2:$Q$207)</f>
        <v>2.11936466394264</v>
      </c>
      <c r="Z8" s="10">
        <f>W8-X8</f>
        <v>-3.488301572080331</v>
      </c>
      <c r="AA8" s="10">
        <f>W8+X8</f>
        <v>0.75042775580494903</v>
      </c>
      <c r="AB8" s="7">
        <f>AA9/W2</f>
        <v>0.71040723981900455</v>
      </c>
    </row>
    <row r="9" spans="1:29">
      <c r="A9" s="2">
        <v>45302</v>
      </c>
      <c r="B9" s="12">
        <f t="shared" si="5"/>
        <v>5</v>
      </c>
      <c r="C9" s="2">
        <f t="shared" si="6"/>
        <v>45302</v>
      </c>
      <c r="D9" s="2">
        <f t="shared" si="7"/>
        <v>45393</v>
      </c>
      <c r="E9" s="2">
        <v>45393</v>
      </c>
      <c r="F9">
        <v>32.150138854980469</v>
      </c>
      <c r="G9">
        <f>VLOOKUP(A9,[1]Sheet1!$A:$E,5,0)</f>
        <v>31.09224891662598</v>
      </c>
      <c r="H9">
        <f t="shared" si="12"/>
        <v>1.0578899383544886</v>
      </c>
      <c r="I9">
        <f t="shared" si="13"/>
        <v>1.0045528411865199</v>
      </c>
      <c r="J9" s="5" t="str">
        <f t="shared" si="14"/>
        <v>sim</v>
      </c>
      <c r="K9">
        <f t="shared" si="15"/>
        <v>5.333709716796875E-2</v>
      </c>
      <c r="M9">
        <f>VLOOKUP(E9,[1]Sheet1!$A:$E,5,0)</f>
        <v>32.0968017578125</v>
      </c>
      <c r="N9" s="5">
        <f t="shared" si="16"/>
        <v>4.2140960693359375E-2</v>
      </c>
      <c r="O9" s="5">
        <f t="shared" si="17"/>
        <v>-0.23684692382811789</v>
      </c>
      <c r="P9" s="5" t="str">
        <f t="shared" si="18"/>
        <v>não</v>
      </c>
      <c r="Q9" s="5">
        <f t="shared" si="19"/>
        <v>5.333709716796875E-2</v>
      </c>
      <c r="R9" s="3">
        <f t="shared" si="20"/>
        <v>1.6617573791439799E-3</v>
      </c>
      <c r="V9" t="s">
        <v>13</v>
      </c>
      <c r="W9" s="5">
        <f>AVERAGEIF($P:$P,"sim",$Q:$Q)</f>
        <v>-1.6059269275305412</v>
      </c>
      <c r="AA9">
        <f>COUNTIFS($Q:$Q,"&gt;"&amp;Z8,Q:Q,"&lt;"&amp;AA8)</f>
        <v>157</v>
      </c>
    </row>
    <row r="10" spans="1:29">
      <c r="A10" s="2">
        <v>45303</v>
      </c>
      <c r="B10" s="12">
        <f t="shared" si="5"/>
        <v>6</v>
      </c>
      <c r="C10" s="2">
        <f t="shared" si="6"/>
        <v>45303</v>
      </c>
      <c r="D10" s="2">
        <f t="shared" si="7"/>
        <v>45394</v>
      </c>
      <c r="E10" s="2">
        <v>45394</v>
      </c>
      <c r="F10">
        <v>32.137359619140618</v>
      </c>
      <c r="G10">
        <f>VLOOKUP(A10,[1]Sheet1!$A:$E,5,0)</f>
        <v>31.173917770385739</v>
      </c>
      <c r="H10">
        <f t="shared" si="12"/>
        <v>0.96344184875487926</v>
      </c>
      <c r="I10">
        <f t="shared" si="13"/>
        <v>0.62886810302735086</v>
      </c>
      <c r="J10" s="5" t="str">
        <f t="shared" si="14"/>
        <v>sim</v>
      </c>
      <c r="K10">
        <f t="shared" si="15"/>
        <v>0.3345737457275284</v>
      </c>
      <c r="M10">
        <f>VLOOKUP(E10,[1]Sheet1!$A:$E,5,0)</f>
        <v>31.802785873413089</v>
      </c>
      <c r="N10" s="5">
        <f t="shared" si="16"/>
        <v>-1.2779235839850855E-2</v>
      </c>
      <c r="O10" s="5">
        <f t="shared" si="17"/>
        <v>-0.29401588439941051</v>
      </c>
      <c r="P10" s="5" t="str">
        <f t="shared" si="18"/>
        <v>sim</v>
      </c>
      <c r="Q10" s="5">
        <f t="shared" si="19"/>
        <v>0.3345737457275284</v>
      </c>
      <c r="R10" s="3">
        <f t="shared" si="20"/>
        <v>1.05202653333345E-2</v>
      </c>
      <c r="V10" t="s">
        <v>14</v>
      </c>
      <c r="W10" s="5">
        <f>AVERAGEIF($P:$P,"não",$Q:$Q)</f>
        <v>-1.1649263299029806</v>
      </c>
      <c r="Z10" s="13" t="s">
        <v>20</v>
      </c>
      <c r="AA10" s="13"/>
      <c r="AB10" s="13"/>
      <c r="AC10" s="13"/>
    </row>
    <row r="11" spans="1:29">
      <c r="A11" s="2">
        <v>45306</v>
      </c>
      <c r="B11" s="12">
        <f t="shared" si="5"/>
        <v>2</v>
      </c>
      <c r="C11" s="2">
        <f t="shared" si="6"/>
        <v>45306</v>
      </c>
      <c r="D11" s="2">
        <f t="shared" si="7"/>
        <v>45397</v>
      </c>
      <c r="E11" s="2">
        <v>45397</v>
      </c>
      <c r="F11">
        <v>31.704996109008789</v>
      </c>
      <c r="G11">
        <f>VLOOKUP(A11,[1]Sheet1!$A:$E,5,0)</f>
        <v>31.508771896362301</v>
      </c>
      <c r="H11">
        <f t="shared" si="12"/>
        <v>0.19622421264648793</v>
      </c>
      <c r="I11">
        <f t="shared" si="13"/>
        <v>0.59620094299316762</v>
      </c>
      <c r="J11" s="5" t="str">
        <f t="shared" si="14"/>
        <v>sim</v>
      </c>
      <c r="K11">
        <f t="shared" si="15"/>
        <v>-0.39997673034667969</v>
      </c>
      <c r="M11">
        <f>VLOOKUP(E11,[1]Sheet1!$A:$E,5,0)</f>
        <v>32.104972839355469</v>
      </c>
      <c r="N11" s="5">
        <f t="shared" si="16"/>
        <v>-0.43236351013182883</v>
      </c>
      <c r="O11" s="5">
        <f t="shared" si="17"/>
        <v>0.30218696594237926</v>
      </c>
      <c r="P11" s="5" t="str">
        <f t="shared" si="18"/>
        <v>não</v>
      </c>
      <c r="Q11" s="5">
        <f t="shared" si="19"/>
        <v>-0.39997673034667969</v>
      </c>
      <c r="R11" s="3">
        <f t="shared" si="20"/>
        <v>-1.2458404258681499E-2</v>
      </c>
      <c r="Z11" s="13"/>
      <c r="AA11" s="13"/>
      <c r="AB11" s="13"/>
      <c r="AC11" s="13"/>
    </row>
    <row r="12" spans="1:29">
      <c r="A12" s="2">
        <v>45307</v>
      </c>
      <c r="B12" s="12">
        <f t="shared" si="5"/>
        <v>3</v>
      </c>
      <c r="C12" s="2">
        <f t="shared" si="6"/>
        <v>45307</v>
      </c>
      <c r="D12" s="2">
        <f t="shared" si="7"/>
        <v>45398</v>
      </c>
      <c r="E12" s="2">
        <v>45398</v>
      </c>
      <c r="F12">
        <v>32.370212554931641</v>
      </c>
      <c r="G12">
        <f>VLOOKUP(A12,[1]Sheet1!$A:$E,5,0)</f>
        <v>31.11674880981445</v>
      </c>
      <c r="H12">
        <f t="shared" si="12"/>
        <v>1.2534637451171911</v>
      </c>
      <c r="I12">
        <f t="shared" si="13"/>
        <v>1.1352310180664098</v>
      </c>
      <c r="J12" s="5" t="str">
        <f t="shared" si="14"/>
        <v>sim</v>
      </c>
      <c r="K12">
        <f t="shared" si="15"/>
        <v>0.11823272705078125</v>
      </c>
      <c r="M12">
        <f>VLOOKUP(E12,[1]Sheet1!$A:$E,5,0)</f>
        <v>32.251979827880859</v>
      </c>
      <c r="N12" s="5">
        <f t="shared" si="16"/>
        <v>0.66521644592285156</v>
      </c>
      <c r="O12" s="5">
        <f t="shared" si="17"/>
        <v>0.14700698852539063</v>
      </c>
      <c r="P12" s="5" t="str">
        <f t="shared" si="18"/>
        <v>sim</v>
      </c>
      <c r="Q12" s="5">
        <f t="shared" si="19"/>
        <v>0.11823272705078125</v>
      </c>
      <c r="R12" s="3">
        <f t="shared" si="20"/>
        <v>3.6659060213282135E-3</v>
      </c>
      <c r="Z12" s="13"/>
      <c r="AA12" s="13"/>
      <c r="AB12" s="13"/>
      <c r="AC12" s="13"/>
    </row>
    <row r="13" spans="1:29">
      <c r="A13" s="2">
        <v>45308</v>
      </c>
      <c r="B13" s="12">
        <f t="shared" si="5"/>
        <v>4</v>
      </c>
      <c r="C13" s="2">
        <f t="shared" si="6"/>
        <v>45308</v>
      </c>
      <c r="D13" s="2">
        <f t="shared" si="7"/>
        <v>45399</v>
      </c>
      <c r="E13" s="2">
        <v>45399</v>
      </c>
      <c r="F13">
        <v>32.315635681152337</v>
      </c>
      <c r="G13">
        <f>VLOOKUP(A13,[1]Sheet1!$A:$E,5,0)</f>
        <v>30.937070846557621</v>
      </c>
      <c r="H13">
        <f t="shared" si="12"/>
        <v>1.3785648345947159</v>
      </c>
      <c r="I13">
        <f t="shared" si="13"/>
        <v>1.551752090454098</v>
      </c>
      <c r="J13" s="5" t="str">
        <f t="shared" si="14"/>
        <v>sim</v>
      </c>
      <c r="K13">
        <f t="shared" si="15"/>
        <v>-0.17318725585938211</v>
      </c>
      <c r="M13">
        <f>VLOOKUP(E13,[1]Sheet1!$A:$E,5,0)</f>
        <v>32.488822937011719</v>
      </c>
      <c r="N13" s="5">
        <f t="shared" si="16"/>
        <v>-5.457687377930398E-2</v>
      </c>
      <c r="O13" s="5">
        <f t="shared" si="17"/>
        <v>0.23684310913085938</v>
      </c>
      <c r="P13" s="5" t="str">
        <f t="shared" si="18"/>
        <v>não</v>
      </c>
      <c r="Q13" s="5">
        <f t="shared" si="19"/>
        <v>-0.17318725585938211</v>
      </c>
      <c r="R13" s="3">
        <f t="shared" si="20"/>
        <v>-5.3306719112339307E-3</v>
      </c>
      <c r="V13" t="s">
        <v>4</v>
      </c>
    </row>
    <row r="14" spans="1:29">
      <c r="A14" s="2">
        <v>45309</v>
      </c>
      <c r="B14" s="12">
        <f t="shared" si="5"/>
        <v>5</v>
      </c>
      <c r="C14" s="2">
        <f t="shared" si="6"/>
        <v>45309</v>
      </c>
      <c r="D14" s="2">
        <f t="shared" si="7"/>
        <v>45400</v>
      </c>
      <c r="E14" s="2">
        <v>45400</v>
      </c>
      <c r="F14">
        <v>32.463565826416023</v>
      </c>
      <c r="G14">
        <f>VLOOKUP(A14,[1]Sheet1!$A:$E,5,0)</f>
        <v>30.8145637512207</v>
      </c>
      <c r="H14">
        <f t="shared" si="12"/>
        <v>1.6490020751953232</v>
      </c>
      <c r="I14">
        <f t="shared" si="13"/>
        <v>1.7314300537109411</v>
      </c>
      <c r="J14" s="5" t="str">
        <f t="shared" si="14"/>
        <v>sim</v>
      </c>
      <c r="K14">
        <f t="shared" si="15"/>
        <v>-8.2427978515617895E-2</v>
      </c>
      <c r="M14">
        <f>VLOOKUP(E14,[1]Sheet1!$A:$E,5,0)</f>
        <v>32.545993804931641</v>
      </c>
      <c r="N14" s="5">
        <f t="shared" si="16"/>
        <v>0.14793014526368609</v>
      </c>
      <c r="O14" s="5">
        <f t="shared" si="17"/>
        <v>5.7170867919921875E-2</v>
      </c>
      <c r="P14" s="5" t="str">
        <f t="shared" si="18"/>
        <v>sim</v>
      </c>
      <c r="Q14" s="5">
        <f t="shared" si="19"/>
        <v>-8.2427978515617895E-2</v>
      </c>
      <c r="R14" s="3">
        <f t="shared" si="20"/>
        <v>-2.5326612857379249E-3</v>
      </c>
      <c r="W14" t="s">
        <v>10</v>
      </c>
      <c r="X14" t="s">
        <v>11</v>
      </c>
    </row>
    <row r="15" spans="1:29">
      <c r="A15" s="2">
        <v>45310</v>
      </c>
      <c r="B15" s="12">
        <f t="shared" si="5"/>
        <v>6</v>
      </c>
      <c r="C15" s="2">
        <f t="shared" si="6"/>
        <v>45310</v>
      </c>
      <c r="D15" s="2">
        <f t="shared" si="7"/>
        <v>45401</v>
      </c>
      <c r="E15" s="2">
        <v>45401</v>
      </c>
      <c r="F15">
        <v>32.734142303466797</v>
      </c>
      <c r="G15">
        <f>VLOOKUP(A15,[1]Sheet1!$A:$E,5,0)</f>
        <v>30.651218414306641</v>
      </c>
      <c r="H15">
        <f t="shared" si="12"/>
        <v>2.0829238891601562</v>
      </c>
      <c r="I15">
        <f t="shared" si="13"/>
        <v>2.4501380920410227</v>
      </c>
      <c r="J15" s="5" t="str">
        <f t="shared" si="14"/>
        <v>sim</v>
      </c>
      <c r="K15">
        <f t="shared" si="15"/>
        <v>-0.36721420288086648</v>
      </c>
      <c r="M15">
        <f>VLOOKUP(E15,[1]Sheet1!$A:$E,5,0)</f>
        <v>33.101356506347663</v>
      </c>
      <c r="N15" s="5">
        <f t="shared" si="16"/>
        <v>0.27057647705077414</v>
      </c>
      <c r="O15" s="5">
        <f t="shared" si="17"/>
        <v>0.55536270141602273</v>
      </c>
      <c r="P15" s="5" t="str">
        <f t="shared" si="18"/>
        <v>sim</v>
      </c>
      <c r="Q15" s="5">
        <f t="shared" si="19"/>
        <v>-0.36721420288086648</v>
      </c>
      <c r="R15" s="3">
        <f t="shared" si="20"/>
        <v>-1.1093630039314184E-2</v>
      </c>
      <c r="V15" t="s">
        <v>12</v>
      </c>
      <c r="W15" s="3">
        <f>AVERAGE($R:$R)</f>
        <v>-3.8401618359434377E-2</v>
      </c>
      <c r="X15" s="8">
        <f>_xlfn.STDEV.S(R2:R207)</f>
        <v>6.1361203782679299E-2</v>
      </c>
      <c r="Z15" s="9">
        <f>W15-X15</f>
        <v>-9.9762822142113683E-2</v>
      </c>
      <c r="AA15" s="4">
        <f>W15+X15</f>
        <v>2.2959585423244923E-2</v>
      </c>
    </row>
    <row r="16" spans="1:29">
      <c r="A16" s="2">
        <v>45313</v>
      </c>
      <c r="B16" s="12">
        <f t="shared" si="5"/>
        <v>2</v>
      </c>
      <c r="C16" s="2">
        <f t="shared" si="6"/>
        <v>45313</v>
      </c>
      <c r="D16" s="2">
        <f t="shared" si="7"/>
        <v>45404</v>
      </c>
      <c r="E16" s="2">
        <v>45404</v>
      </c>
      <c r="F16">
        <v>32.71343994140625</v>
      </c>
      <c r="G16">
        <f>VLOOKUP(A16,[1]Sheet1!$A:$E,5,0)</f>
        <v>30.79006195068359</v>
      </c>
      <c r="H16">
        <f t="shared" si="12"/>
        <v>1.9233779907226598</v>
      </c>
      <c r="I16">
        <f t="shared" si="13"/>
        <v>3.1035118103027379</v>
      </c>
      <c r="J16" s="5" t="str">
        <f t="shared" si="14"/>
        <v>sim</v>
      </c>
      <c r="K16">
        <f t="shared" si="15"/>
        <v>-1.1801338195800781</v>
      </c>
      <c r="M16">
        <f>VLOOKUP(E16,[1]Sheet1!$A:$E,5,0)</f>
        <v>33.893573760986328</v>
      </c>
      <c r="N16" s="5">
        <f t="shared" si="16"/>
        <v>-2.0702362060546875E-2</v>
      </c>
      <c r="O16" s="5">
        <f t="shared" si="17"/>
        <v>0.79221725463866477</v>
      </c>
      <c r="P16" s="5" t="str">
        <f t="shared" si="18"/>
        <v>não</v>
      </c>
      <c r="Q16" s="5">
        <f t="shared" si="19"/>
        <v>-1.1801338195800781</v>
      </c>
      <c r="R16" s="3">
        <f t="shared" si="20"/>
        <v>-3.4818807479619851E-2</v>
      </c>
      <c r="V16" t="s">
        <v>13</v>
      </c>
      <c r="W16" s="3">
        <f>AVERAGEIF($P:$P,"sim",$R:$R)</f>
        <v>-4.5404655844501401E-2</v>
      </c>
    </row>
    <row r="17" spans="1:27">
      <c r="A17" s="2">
        <v>45314</v>
      </c>
      <c r="B17" s="12">
        <f t="shared" si="5"/>
        <v>3</v>
      </c>
      <c r="C17" s="2">
        <f t="shared" si="6"/>
        <v>45314</v>
      </c>
      <c r="D17" s="2">
        <f t="shared" si="7"/>
        <v>45405</v>
      </c>
      <c r="E17" s="2">
        <v>45405</v>
      </c>
      <c r="F17">
        <v>32.721904754638672</v>
      </c>
      <c r="G17">
        <f>VLOOKUP(A17,[1]Sheet1!$A:$E,5,0)</f>
        <v>31.173917770385739</v>
      </c>
      <c r="H17">
        <f t="shared" si="12"/>
        <v>1.5479869842529332</v>
      </c>
      <c r="I17">
        <f t="shared" si="13"/>
        <v>2.6543102264404332</v>
      </c>
      <c r="J17" s="5" t="str">
        <f t="shared" si="14"/>
        <v>sim</v>
      </c>
      <c r="K17">
        <f t="shared" si="15"/>
        <v>-1.1063232421875</v>
      </c>
      <c r="M17">
        <f>VLOOKUP(E17,[1]Sheet1!$A:$E,5,0)</f>
        <v>33.828227996826172</v>
      </c>
      <c r="N17" s="5">
        <f t="shared" si="16"/>
        <v>8.464813232421875E-3</v>
      </c>
      <c r="O17" s="5">
        <f t="shared" si="17"/>
        <v>-6.534576416015625E-2</v>
      </c>
      <c r="P17" s="5" t="str">
        <f t="shared" si="18"/>
        <v>não</v>
      </c>
      <c r="Q17" s="5">
        <f t="shared" si="19"/>
        <v>-1.1063232421875</v>
      </c>
      <c r="R17" s="3">
        <f t="shared" si="20"/>
        <v>-3.2704144074330421E-2</v>
      </c>
      <c r="V17" t="s">
        <v>14</v>
      </c>
      <c r="W17" s="3">
        <f>AVERAGEIF($P:$P,"não",$R:$R)</f>
        <v>-3.2360739241074049E-2</v>
      </c>
    </row>
    <row r="18" spans="1:27">
      <c r="A18" s="2">
        <v>45315</v>
      </c>
      <c r="B18" s="12">
        <f t="shared" si="5"/>
        <v>4</v>
      </c>
      <c r="C18" s="2">
        <f t="shared" si="6"/>
        <v>45315</v>
      </c>
      <c r="D18" s="2">
        <f t="shared" si="7"/>
        <v>45406</v>
      </c>
      <c r="E18" s="2">
        <v>45406</v>
      </c>
      <c r="F18">
        <v>32.630779266357422</v>
      </c>
      <c r="G18">
        <f>VLOOKUP(A18,[1]Sheet1!$A:$E,5,0)</f>
        <v>30.937070846557621</v>
      </c>
      <c r="H18">
        <f t="shared" si="12"/>
        <v>1.6937084197998011</v>
      </c>
      <c r="I18">
        <f t="shared" si="13"/>
        <v>2.7359867095947159</v>
      </c>
      <c r="J18" s="5" t="str">
        <f t="shared" si="14"/>
        <v>sim</v>
      </c>
      <c r="K18">
        <f t="shared" si="15"/>
        <v>-1.0422782897949148</v>
      </c>
      <c r="M18">
        <f>VLOOKUP(E18,[1]Sheet1!$A:$E,5,0)</f>
        <v>33.673057556152337</v>
      </c>
      <c r="N18" s="5">
        <f t="shared" si="16"/>
        <v>-9.112548828125E-2</v>
      </c>
      <c r="O18" s="5">
        <f t="shared" si="17"/>
        <v>-0.15517044067383523</v>
      </c>
      <c r="P18" s="5" t="str">
        <f t="shared" si="18"/>
        <v>sim</v>
      </c>
      <c r="Q18" s="5">
        <f t="shared" si="19"/>
        <v>-1.0422782897949148</v>
      </c>
      <c r="R18" s="3">
        <f t="shared" si="20"/>
        <v>-3.0952885346299142E-2</v>
      </c>
    </row>
    <row r="19" spans="1:27">
      <c r="A19" s="2">
        <v>45316</v>
      </c>
      <c r="B19" s="12">
        <f t="shared" si="5"/>
        <v>5</v>
      </c>
      <c r="C19" s="2">
        <f t="shared" si="6"/>
        <v>45316</v>
      </c>
      <c r="D19" s="2">
        <f t="shared" si="7"/>
        <v>45407</v>
      </c>
      <c r="E19" s="2">
        <v>45407</v>
      </c>
      <c r="F19">
        <v>33.199077606201172</v>
      </c>
      <c r="G19">
        <f>VLOOKUP(A19,[1]Sheet1!$A:$E,5,0)</f>
        <v>32.080471038818359</v>
      </c>
      <c r="H19">
        <f t="shared" si="12"/>
        <v>1.1186065673828125</v>
      </c>
      <c r="I19">
        <f t="shared" si="13"/>
        <v>2.4011306762695312</v>
      </c>
      <c r="J19" s="5" t="str">
        <f t="shared" si="14"/>
        <v>sim</v>
      </c>
      <c r="K19">
        <f t="shared" si="15"/>
        <v>-1.2825241088867187</v>
      </c>
      <c r="M19">
        <f>VLOOKUP(E19,[1]Sheet1!$A:$E,5,0)</f>
        <v>34.481601715087891</v>
      </c>
      <c r="N19" s="5">
        <f t="shared" si="16"/>
        <v>0.56829833984375</v>
      </c>
      <c r="O19" s="5">
        <f t="shared" si="17"/>
        <v>0.80854415893555398</v>
      </c>
      <c r="P19" s="5" t="str">
        <f t="shared" si="18"/>
        <v>sim</v>
      </c>
      <c r="Q19" s="5">
        <f t="shared" si="19"/>
        <v>-1.2825241088867187</v>
      </c>
      <c r="R19" s="3">
        <f t="shared" si="20"/>
        <v>-3.7194447041174805E-2</v>
      </c>
    </row>
    <row r="20" spans="1:27">
      <c r="A20" s="2">
        <v>45317</v>
      </c>
      <c r="B20" s="12">
        <f t="shared" si="5"/>
        <v>6</v>
      </c>
      <c r="C20" s="2">
        <f t="shared" si="6"/>
        <v>45317</v>
      </c>
      <c r="D20" s="2">
        <f t="shared" si="7"/>
        <v>45408</v>
      </c>
      <c r="E20" s="2">
        <v>45408</v>
      </c>
      <c r="F20">
        <v>32.892585754394531</v>
      </c>
      <c r="G20">
        <f>VLOOKUP(A20,[1]Sheet1!$A:$E,5,0)</f>
        <v>32.635833740234382</v>
      </c>
      <c r="H20">
        <f t="shared" si="12"/>
        <v>0.25675201416014914</v>
      </c>
      <c r="I20">
        <f t="shared" si="13"/>
        <v>2.332752227783196</v>
      </c>
      <c r="J20" s="5" t="str">
        <f t="shared" si="14"/>
        <v>sim</v>
      </c>
      <c r="K20">
        <f t="shared" si="15"/>
        <v>-2.0760002136230469</v>
      </c>
      <c r="M20">
        <f>VLOOKUP(E20,[1]Sheet1!$A:$E,5,0)</f>
        <v>34.968585968017578</v>
      </c>
      <c r="N20" s="5">
        <f t="shared" si="16"/>
        <v>-0.30649185180664063</v>
      </c>
      <c r="O20" s="5">
        <f t="shared" si="17"/>
        <v>0.4869842529296875</v>
      </c>
      <c r="P20" s="5" t="str">
        <f t="shared" si="18"/>
        <v>não</v>
      </c>
      <c r="Q20" s="5">
        <f t="shared" si="19"/>
        <v>-2.0760002136230469</v>
      </c>
      <c r="R20" s="3">
        <f t="shared" si="20"/>
        <v>-5.9367576816568013E-2</v>
      </c>
    </row>
    <row r="21" spans="1:27">
      <c r="A21" s="2">
        <v>45320</v>
      </c>
      <c r="B21" s="12">
        <f t="shared" si="5"/>
        <v>2</v>
      </c>
      <c r="C21" s="2">
        <f t="shared" si="6"/>
        <v>45320</v>
      </c>
      <c r="D21" s="2">
        <f t="shared" si="7"/>
        <v>45411</v>
      </c>
      <c r="E21" s="2">
        <v>45411</v>
      </c>
      <c r="F21">
        <v>32.277622222900391</v>
      </c>
      <c r="G21">
        <f>VLOOKUP(A21,[1]Sheet1!$A:$E,5,0)</f>
        <v>33.134029388427727</v>
      </c>
      <c r="H21">
        <f t="shared" si="12"/>
        <v>-0.85640716552733664</v>
      </c>
      <c r="I21">
        <f t="shared" si="13"/>
        <v>2.2543487548828196</v>
      </c>
      <c r="J21" s="5" t="str">
        <f t="shared" si="14"/>
        <v>não</v>
      </c>
      <c r="K21">
        <f t="shared" si="15"/>
        <v>-3.1107559204101562</v>
      </c>
      <c r="M21">
        <f>VLOOKUP(E21,[1]Sheet1!$A:$E,5,0)</f>
        <v>35.388378143310547</v>
      </c>
      <c r="N21" s="5">
        <f t="shared" si="16"/>
        <v>-0.61496353149414063</v>
      </c>
      <c r="O21" s="5">
        <f t="shared" si="17"/>
        <v>0.41979217529296875</v>
      </c>
      <c r="P21" s="5" t="str">
        <f t="shared" si="18"/>
        <v>não</v>
      </c>
      <c r="Q21" s="5">
        <f t="shared" si="19"/>
        <v>-3.1107559204101562</v>
      </c>
      <c r="R21" s="3">
        <f t="shared" si="20"/>
        <v>-8.7903319779524369E-2</v>
      </c>
      <c r="V21" t="s">
        <v>28</v>
      </c>
    </row>
    <row r="22" spans="1:27">
      <c r="A22" s="2">
        <v>45321</v>
      </c>
      <c r="B22" s="12">
        <f t="shared" si="5"/>
        <v>3</v>
      </c>
      <c r="C22" s="2">
        <f t="shared" si="6"/>
        <v>45321</v>
      </c>
      <c r="D22" s="2">
        <f t="shared" si="7"/>
        <v>45412</v>
      </c>
      <c r="E22" s="2">
        <v>45412</v>
      </c>
      <c r="F22">
        <v>32.487358093261719</v>
      </c>
      <c r="G22">
        <f>VLOOKUP(A22,[1]Sheet1!$A:$E,5,0)</f>
        <v>32.929855346679687</v>
      </c>
      <c r="H22">
        <f t="shared" si="12"/>
        <v>-0.44249725341796875</v>
      </c>
      <c r="I22">
        <f t="shared" si="13"/>
        <v>2.3493728637695312</v>
      </c>
      <c r="J22" s="5" t="str">
        <f t="shared" si="14"/>
        <v>não</v>
      </c>
      <c r="K22">
        <f t="shared" si="15"/>
        <v>-2.7918701171875</v>
      </c>
      <c r="M22">
        <f>VLOOKUP(E22,[1]Sheet1!$A:$E,5,0)</f>
        <v>35.279228210449219</v>
      </c>
      <c r="N22" s="5">
        <f t="shared" si="16"/>
        <v>0.20973587036132813</v>
      </c>
      <c r="O22" s="5">
        <f t="shared" si="17"/>
        <v>-0.10914993286132813</v>
      </c>
      <c r="P22" s="5" t="str">
        <f t="shared" si="18"/>
        <v>não</v>
      </c>
      <c r="Q22" s="5">
        <f t="shared" si="19"/>
        <v>-2.7918701171875</v>
      </c>
      <c r="R22" s="3">
        <f t="shared" si="20"/>
        <v>-7.9136371706696962E-2</v>
      </c>
      <c r="V22" t="s">
        <v>7</v>
      </c>
      <c r="W22">
        <f>W23+W24</f>
        <v>222</v>
      </c>
    </row>
    <row r="23" spans="1:27">
      <c r="A23" s="2">
        <v>45323</v>
      </c>
      <c r="B23" s="12">
        <f t="shared" ref="B23:B64" si="21">WEEKDAY(E23,1)</f>
        <v>5</v>
      </c>
      <c r="C23" s="2">
        <f t="shared" ref="C23:C64" si="22">IF(B23=2,E23-91,E23-91)</f>
        <v>45323</v>
      </c>
      <c r="D23" s="2">
        <f t="shared" ref="D23:D64" si="23">IF(B23=7,E23+1,E23)</f>
        <v>45414</v>
      </c>
      <c r="E23" s="2">
        <v>45414</v>
      </c>
      <c r="F23">
        <v>32.206760406494141</v>
      </c>
      <c r="G23">
        <f>VLOOKUP(A23,[1]Sheet1!$A:$E,5,0)</f>
        <v>33.950740814208977</v>
      </c>
      <c r="H23">
        <f t="shared" si="12"/>
        <v>-1.7439804077148366</v>
      </c>
      <c r="I23">
        <f t="shared" si="13"/>
        <v>1.4628181457519602</v>
      </c>
      <c r="J23" s="5" t="str">
        <f t="shared" si="14"/>
        <v>não</v>
      </c>
      <c r="K23">
        <f t="shared" si="15"/>
        <v>-3.2067985534667969</v>
      </c>
      <c r="M23">
        <f>VLOOKUP(E23,[1]Sheet1!$A:$E,5,0)</f>
        <v>35.413558959960937</v>
      </c>
      <c r="N23" s="5">
        <f t="shared" si="16"/>
        <v>-0.28059768676757813</v>
      </c>
      <c r="O23" s="5">
        <f t="shared" si="17"/>
        <v>0.13433074951171875</v>
      </c>
      <c r="P23" s="5" t="str">
        <f t="shared" si="18"/>
        <v>não</v>
      </c>
      <c r="Q23" s="5">
        <f t="shared" si="19"/>
        <v>-3.2067985534667969</v>
      </c>
      <c r="R23" s="3">
        <f t="shared" si="20"/>
        <v>-9.055284607492986E-2</v>
      </c>
      <c r="V23" t="s">
        <v>8</v>
      </c>
      <c r="W23">
        <f>COUNTIF($J:$J,"sim")</f>
        <v>128</v>
      </c>
      <c r="X23" s="8">
        <f>W23/W22</f>
        <v>0.57657657657657657</v>
      </c>
    </row>
    <row r="24" spans="1:27">
      <c r="A24" s="2">
        <v>45324</v>
      </c>
      <c r="B24" s="12">
        <f t="shared" si="21"/>
        <v>6</v>
      </c>
      <c r="C24" s="2">
        <f t="shared" si="22"/>
        <v>45324</v>
      </c>
      <c r="D24" s="2">
        <f t="shared" si="23"/>
        <v>45415</v>
      </c>
      <c r="E24" s="2">
        <v>45415</v>
      </c>
      <c r="F24">
        <v>31.82576751708984</v>
      </c>
      <c r="G24">
        <f>VLOOKUP(A24,[1]Sheet1!$A:$E,5,0)</f>
        <v>33.509712219238281</v>
      </c>
      <c r="H24">
        <f t="shared" si="12"/>
        <v>-1.6839447021484411</v>
      </c>
      <c r="I24">
        <f t="shared" si="13"/>
        <v>1.4533500671386719</v>
      </c>
      <c r="J24" s="5" t="str">
        <f t="shared" si="14"/>
        <v>não</v>
      </c>
      <c r="K24">
        <f t="shared" si="15"/>
        <v>-3.1372947692871129</v>
      </c>
      <c r="M24">
        <f>VLOOKUP(E24,[1]Sheet1!$A:$E,5,0)</f>
        <v>34.963062286376953</v>
      </c>
      <c r="N24" s="5">
        <f t="shared" si="16"/>
        <v>-0.38099288940430043</v>
      </c>
      <c r="O24" s="5">
        <f t="shared" si="17"/>
        <v>-0.45049667358398438</v>
      </c>
      <c r="P24" s="5" t="str">
        <f t="shared" si="18"/>
        <v>sim</v>
      </c>
      <c r="Q24" s="5">
        <f t="shared" si="19"/>
        <v>-3.1372947692871129</v>
      </c>
      <c r="R24" s="3">
        <f t="shared" si="20"/>
        <v>-8.9731692938965768E-2</v>
      </c>
      <c r="V24" t="s">
        <v>9</v>
      </c>
      <c r="W24">
        <f>COUNTIF($J:$J,"não")</f>
        <v>94</v>
      </c>
      <c r="X24" s="8">
        <f>W24/W22</f>
        <v>0.42342342342342343</v>
      </c>
    </row>
    <row r="25" spans="1:27">
      <c r="A25" s="2">
        <v>45327</v>
      </c>
      <c r="B25" s="12">
        <f t="shared" si="21"/>
        <v>2</v>
      </c>
      <c r="C25" s="2">
        <f t="shared" si="22"/>
        <v>45327</v>
      </c>
      <c r="D25" s="2">
        <f t="shared" si="23"/>
        <v>45418</v>
      </c>
      <c r="E25" s="2">
        <v>45418</v>
      </c>
      <c r="F25">
        <v>31.6446418762207</v>
      </c>
      <c r="G25">
        <f>VLOOKUP(A25,[1]Sheet1!$A:$E,5,0)</f>
        <v>33.656719207763672</v>
      </c>
      <c r="H25">
        <f t="shared" si="12"/>
        <v>-2.0120773315429723</v>
      </c>
      <c r="I25">
        <f t="shared" si="13"/>
        <v>1.5429954528808594</v>
      </c>
      <c r="J25" s="5" t="str">
        <f t="shared" si="14"/>
        <v>não</v>
      </c>
      <c r="K25">
        <f t="shared" si="15"/>
        <v>-3.5550727844238317</v>
      </c>
      <c r="M25">
        <f>VLOOKUP(E25,[1]Sheet1!$A:$E,5,0)</f>
        <v>35.199714660644531</v>
      </c>
      <c r="N25" s="5">
        <f t="shared" si="16"/>
        <v>-0.18112564086914063</v>
      </c>
      <c r="O25" s="5">
        <f t="shared" si="17"/>
        <v>0.23665237426757813</v>
      </c>
      <c r="P25" s="5" t="str">
        <f t="shared" si="18"/>
        <v>não</v>
      </c>
      <c r="Q25" s="5">
        <f t="shared" si="19"/>
        <v>-3.5550727844238317</v>
      </c>
      <c r="R25" s="3">
        <f t="shared" si="20"/>
        <v>-0.10099720462787232</v>
      </c>
    </row>
    <row r="26" spans="1:27">
      <c r="A26" s="2">
        <v>45328</v>
      </c>
      <c r="B26" s="12">
        <f t="shared" si="21"/>
        <v>3</v>
      </c>
      <c r="C26" s="2">
        <f t="shared" si="22"/>
        <v>45328</v>
      </c>
      <c r="D26" s="2">
        <f t="shared" si="23"/>
        <v>45419</v>
      </c>
      <c r="E26" s="2">
        <v>45419</v>
      </c>
      <c r="F26">
        <v>31.78737831115723</v>
      </c>
      <c r="G26">
        <f>VLOOKUP(A26,[1]Sheet1!$A:$E,5,0)</f>
        <v>33.967079162597663</v>
      </c>
      <c r="H26">
        <f t="shared" si="12"/>
        <v>-2.1797008514404332</v>
      </c>
      <c r="I26">
        <f t="shared" si="13"/>
        <v>1.6621170043945241</v>
      </c>
      <c r="J26" s="5" t="str">
        <f t="shared" si="14"/>
        <v>não</v>
      </c>
      <c r="K26">
        <f t="shared" si="15"/>
        <v>-3.8418178558349574</v>
      </c>
      <c r="M26">
        <f>VLOOKUP(E26,[1]Sheet1!$A:$E,5,0)</f>
        <v>35.629196166992188</v>
      </c>
      <c r="N26" s="5">
        <f t="shared" si="16"/>
        <v>0.14273643493653054</v>
      </c>
      <c r="O26" s="5">
        <f t="shared" si="17"/>
        <v>0.42948150634765625</v>
      </c>
      <c r="P26" s="5" t="str">
        <f t="shared" si="18"/>
        <v>sim</v>
      </c>
      <c r="Q26" s="5">
        <f t="shared" si="19"/>
        <v>-3.8418178558349574</v>
      </c>
      <c r="R26" s="3">
        <f t="shared" si="20"/>
        <v>-0.10782780048779539</v>
      </c>
    </row>
    <row r="27" spans="1:27">
      <c r="A27" s="2">
        <v>45329</v>
      </c>
      <c r="B27" s="12">
        <f t="shared" si="21"/>
        <v>4</v>
      </c>
      <c r="C27" s="2">
        <f t="shared" si="22"/>
        <v>45329</v>
      </c>
      <c r="D27" s="2">
        <f t="shared" si="23"/>
        <v>45420</v>
      </c>
      <c r="E27" s="2">
        <v>45420</v>
      </c>
      <c r="F27">
        <v>31.669183731079102</v>
      </c>
      <c r="G27">
        <f>VLOOKUP(A27,[1]Sheet1!$A:$E,5,0)</f>
        <v>34.465267181396477</v>
      </c>
      <c r="H27">
        <f t="shared" si="12"/>
        <v>-2.7960834503173757</v>
      </c>
      <c r="I27">
        <f t="shared" si="13"/>
        <v>1.7073516845703196</v>
      </c>
      <c r="J27" s="5" t="str">
        <f t="shared" si="14"/>
        <v>não</v>
      </c>
      <c r="K27">
        <f t="shared" si="15"/>
        <v>-4.5034351348876953</v>
      </c>
      <c r="M27">
        <f>VLOOKUP(E27,[1]Sheet1!$A:$E,5,0)</f>
        <v>36.172618865966797</v>
      </c>
      <c r="N27" s="5">
        <f t="shared" si="16"/>
        <v>-0.11819458007812855</v>
      </c>
      <c r="O27" s="5">
        <f t="shared" si="17"/>
        <v>0.54342269897460938</v>
      </c>
      <c r="P27" s="5" t="str">
        <f t="shared" si="18"/>
        <v>não</v>
      </c>
      <c r="Q27" s="5">
        <f t="shared" si="19"/>
        <v>-4.5034351348876953</v>
      </c>
      <c r="R27" s="3">
        <f t="shared" si="20"/>
        <v>-0.1244984542472477</v>
      </c>
      <c r="V27" t="s">
        <v>29</v>
      </c>
    </row>
    <row r="28" spans="1:27">
      <c r="A28" s="2">
        <v>45330</v>
      </c>
      <c r="B28" s="12">
        <f t="shared" si="21"/>
        <v>5</v>
      </c>
      <c r="C28" s="2">
        <f t="shared" si="22"/>
        <v>45330</v>
      </c>
      <c r="D28" s="2">
        <f t="shared" si="23"/>
        <v>45421</v>
      </c>
      <c r="E28" s="2">
        <v>45421</v>
      </c>
      <c r="F28">
        <v>31.847194671630859</v>
      </c>
      <c r="G28">
        <f>VLOOKUP(A28,[1]Sheet1!$A:$E,5,0)</f>
        <v>34.187587738037109</v>
      </c>
      <c r="H28">
        <f t="shared" si="12"/>
        <v>-2.34039306640625</v>
      </c>
      <c r="I28">
        <f t="shared" si="13"/>
        <v>2.3356246948242187</v>
      </c>
      <c r="J28" s="5" t="str">
        <f t="shared" si="14"/>
        <v>não</v>
      </c>
      <c r="K28">
        <f t="shared" si="15"/>
        <v>-4.6760177612304687</v>
      </c>
      <c r="M28">
        <f>VLOOKUP(E28,[1]Sheet1!$A:$E,5,0)</f>
        <v>36.523212432861328</v>
      </c>
      <c r="N28" s="5">
        <f t="shared" si="16"/>
        <v>0.17801094055175781</v>
      </c>
      <c r="O28" s="5">
        <f t="shared" si="17"/>
        <v>0.35059356689453125</v>
      </c>
      <c r="P28" s="5" t="str">
        <f t="shared" si="18"/>
        <v>sim</v>
      </c>
      <c r="Q28" s="5">
        <f t="shared" si="19"/>
        <v>-4.6760177612304687</v>
      </c>
      <c r="R28" s="3">
        <f t="shared" si="20"/>
        <v>-0.12802865492256854</v>
      </c>
      <c r="W28" t="s">
        <v>10</v>
      </c>
      <c r="X28" t="s">
        <v>11</v>
      </c>
    </row>
    <row r="29" spans="1:27">
      <c r="A29" s="2">
        <v>45331</v>
      </c>
      <c r="B29" s="12">
        <f t="shared" si="21"/>
        <v>6</v>
      </c>
      <c r="C29" s="2">
        <f t="shared" si="22"/>
        <v>45331</v>
      </c>
      <c r="D29" s="2">
        <f t="shared" si="23"/>
        <v>45422</v>
      </c>
      <c r="E29" s="2">
        <v>45422</v>
      </c>
      <c r="F29">
        <v>32.124523162841797</v>
      </c>
      <c r="G29">
        <f>VLOOKUP(A29,[1]Sheet1!$A:$E,5,0)</f>
        <v>33.730228424072273</v>
      </c>
      <c r="H29">
        <f t="shared" si="12"/>
        <v>-1.6057052612304759</v>
      </c>
      <c r="I29">
        <f t="shared" si="13"/>
        <v>2.7141036987304545</v>
      </c>
      <c r="J29" s="5" t="str">
        <f t="shared" si="14"/>
        <v>não</v>
      </c>
      <c r="K29">
        <f t="shared" si="15"/>
        <v>-4.3198089599609304</v>
      </c>
      <c r="M29">
        <f>VLOOKUP(E29,[1]Sheet1!$A:$E,5,0)</f>
        <v>36.444332122802727</v>
      </c>
      <c r="N29" s="5">
        <f t="shared" si="16"/>
        <v>0.2773284912109375</v>
      </c>
      <c r="O29" s="5">
        <f t="shared" si="17"/>
        <v>-7.8880310058600855E-2</v>
      </c>
      <c r="P29" s="5" t="str">
        <f t="shared" si="18"/>
        <v>não</v>
      </c>
      <c r="Q29" s="5">
        <f t="shared" si="19"/>
        <v>-4.3198089599609304</v>
      </c>
      <c r="R29" s="3">
        <f t="shared" si="20"/>
        <v>-0.11853170872784591</v>
      </c>
      <c r="V29" t="s">
        <v>12</v>
      </c>
      <c r="W29" s="5">
        <f>AVERAGE($K:$K)</f>
        <v>-1.368936908137691</v>
      </c>
      <c r="X29">
        <f>_xlfn.STDEV.S($K:$K)</f>
        <v>2.0516422708126352</v>
      </c>
      <c r="Z29" s="5">
        <f>W29-X29</f>
        <v>-3.4205791789503261</v>
      </c>
      <c r="AA29" s="5">
        <f>W29+X29</f>
        <v>0.68270536267494419</v>
      </c>
    </row>
    <row r="30" spans="1:27">
      <c r="A30" s="2">
        <v>45336</v>
      </c>
      <c r="B30" s="12">
        <f t="shared" si="21"/>
        <v>4</v>
      </c>
      <c r="C30" s="2">
        <f t="shared" si="22"/>
        <v>45336</v>
      </c>
      <c r="D30" s="2">
        <f t="shared" si="23"/>
        <v>45427</v>
      </c>
      <c r="E30" s="2">
        <v>45427</v>
      </c>
      <c r="F30">
        <v>31.85397911071777</v>
      </c>
      <c r="G30">
        <f>VLOOKUP(A30,[1]Sheet1!$A:$E,5,0)</f>
        <v>33.47705078125</v>
      </c>
      <c r="H30">
        <f t="shared" si="12"/>
        <v>-1.6230716705322301</v>
      </c>
      <c r="I30">
        <f t="shared" si="13"/>
        <v>0.18004989624022727</v>
      </c>
      <c r="J30" s="5" t="str">
        <f t="shared" si="14"/>
        <v>não</v>
      </c>
      <c r="K30">
        <f t="shared" si="15"/>
        <v>-1.8031215667724574</v>
      </c>
      <c r="M30">
        <f>VLOOKUP(E30,[1]Sheet1!$A:$E,5,0)</f>
        <v>33.657100677490227</v>
      </c>
      <c r="N30" s="5">
        <f t="shared" si="16"/>
        <v>-0.27054405212402699</v>
      </c>
      <c r="O30" s="5">
        <f t="shared" si="17"/>
        <v>-2.7872314453125</v>
      </c>
      <c r="P30" s="5" t="str">
        <f t="shared" si="18"/>
        <v>sim</v>
      </c>
      <c r="Q30" s="5">
        <f t="shared" si="19"/>
        <v>-1.8031215667724574</v>
      </c>
      <c r="R30" s="3">
        <f t="shared" si="20"/>
        <v>-5.3573288562504762E-2</v>
      </c>
      <c r="V30" t="s">
        <v>13</v>
      </c>
      <c r="W30" s="5">
        <f>AVERAGEIF($J:$J,"sim",$K:$K)</f>
        <v>-0.45609667897224382</v>
      </c>
    </row>
    <row r="31" spans="1:27">
      <c r="A31" s="2">
        <v>45337</v>
      </c>
      <c r="B31" s="12">
        <f t="shared" si="21"/>
        <v>5</v>
      </c>
      <c r="C31" s="2">
        <f t="shared" si="22"/>
        <v>45337</v>
      </c>
      <c r="D31" s="2">
        <f t="shared" si="23"/>
        <v>45428</v>
      </c>
      <c r="E31" s="2">
        <v>45428</v>
      </c>
      <c r="F31">
        <v>32.052234649658203</v>
      </c>
      <c r="G31">
        <f>VLOOKUP(A31,[1]Sheet1!$A:$E,5,0)</f>
        <v>34.546943664550781</v>
      </c>
      <c r="H31">
        <f t="shared" si="12"/>
        <v>-2.4947090148925781</v>
      </c>
      <c r="I31">
        <f t="shared" si="13"/>
        <v>-1.8715095520019531</v>
      </c>
      <c r="J31" s="5" t="str">
        <f t="shared" si="14"/>
        <v>sim</v>
      </c>
      <c r="K31">
        <f t="shared" si="15"/>
        <v>-0.623199462890625</v>
      </c>
      <c r="M31">
        <f>VLOOKUP(E31,[1]Sheet1!$A:$E,5,0)</f>
        <v>32.675434112548828</v>
      </c>
      <c r="N31" s="5">
        <f t="shared" si="16"/>
        <v>0.19825553894043324</v>
      </c>
      <c r="O31" s="5">
        <f t="shared" si="17"/>
        <v>-0.98166656494139914</v>
      </c>
      <c r="P31" s="5" t="str">
        <f t="shared" si="18"/>
        <v>não</v>
      </c>
      <c r="Q31" s="5">
        <f t="shared" si="19"/>
        <v>-0.623199462890625</v>
      </c>
      <c r="R31" s="3">
        <f t="shared" si="20"/>
        <v>-1.9072415709736168E-2</v>
      </c>
      <c r="V31" t="s">
        <v>14</v>
      </c>
      <c r="W31" s="5">
        <f>AVERAGEIF($J:$J,"não",$K:$K)</f>
        <v>-2.611953390405533</v>
      </c>
    </row>
    <row r="32" spans="1:27">
      <c r="A32" s="2">
        <v>45338</v>
      </c>
      <c r="B32" s="12">
        <f t="shared" si="21"/>
        <v>6</v>
      </c>
      <c r="C32" s="2">
        <f t="shared" si="22"/>
        <v>45338</v>
      </c>
      <c r="D32" s="2">
        <f t="shared" si="23"/>
        <v>45429</v>
      </c>
      <c r="E32" s="2">
        <v>45429</v>
      </c>
      <c r="F32">
        <v>32.111862182617188</v>
      </c>
      <c r="G32">
        <f>VLOOKUP(A32,[1]Sheet1!$A:$E,5,0)</f>
        <v>34.865455627441413</v>
      </c>
      <c r="H32">
        <f t="shared" si="12"/>
        <v>-2.7535934448242259</v>
      </c>
      <c r="I32">
        <f t="shared" si="13"/>
        <v>-2.7071495056152415</v>
      </c>
      <c r="J32" s="5" t="str">
        <f t="shared" si="14"/>
        <v>sim</v>
      </c>
      <c r="K32">
        <f t="shared" si="15"/>
        <v>-4.6443939208984375E-2</v>
      </c>
      <c r="M32">
        <f>VLOOKUP(E32,[1]Sheet1!$A:$E,5,0)</f>
        <v>32.158306121826172</v>
      </c>
      <c r="N32" s="5">
        <f t="shared" si="16"/>
        <v>5.9627532958984375E-2</v>
      </c>
      <c r="O32" s="5">
        <f t="shared" si="17"/>
        <v>-0.51712799072265625</v>
      </c>
      <c r="P32" s="5" t="str">
        <f t="shared" si="18"/>
        <v>não</v>
      </c>
      <c r="Q32" s="5">
        <f t="shared" si="19"/>
        <v>-4.6443939208984375E-2</v>
      </c>
      <c r="R32" s="3">
        <f t="shared" si="20"/>
        <v>-1.4442284065907529E-3</v>
      </c>
    </row>
    <row r="33" spans="1:18">
      <c r="A33" s="2">
        <v>45341</v>
      </c>
      <c r="B33" s="12">
        <f t="shared" si="21"/>
        <v>2</v>
      </c>
      <c r="C33" s="2">
        <f t="shared" si="22"/>
        <v>45341</v>
      </c>
      <c r="D33" s="2">
        <f t="shared" si="23"/>
        <v>45432</v>
      </c>
      <c r="E33" s="2">
        <v>45432</v>
      </c>
      <c r="F33">
        <v>31.50979042053223</v>
      </c>
      <c r="G33">
        <f>VLOOKUP(A33,[1]Sheet1!$A:$E,5,0)</f>
        <v>35.036968231201172</v>
      </c>
      <c r="H33">
        <f t="shared" si="12"/>
        <v>-3.5271778106689418</v>
      </c>
      <c r="I33">
        <f t="shared" si="13"/>
        <v>-2.8260688781738352</v>
      </c>
      <c r="J33" s="5" t="str">
        <f t="shared" si="14"/>
        <v>sim</v>
      </c>
      <c r="K33">
        <f t="shared" si="15"/>
        <v>-0.70110893249510653</v>
      </c>
      <c r="M33">
        <f>VLOOKUP(E33,[1]Sheet1!$A:$E,5,0)</f>
        <v>32.210899353027337</v>
      </c>
      <c r="N33" s="5">
        <f t="shared" si="16"/>
        <v>-0.60207176208495738</v>
      </c>
      <c r="O33" s="5">
        <f t="shared" si="17"/>
        <v>5.259323120116477E-2</v>
      </c>
      <c r="P33" s="5" t="str">
        <f t="shared" si="18"/>
        <v>não</v>
      </c>
      <c r="Q33" s="5">
        <f t="shared" si="19"/>
        <v>-0.70110893249510653</v>
      </c>
      <c r="R33" s="3">
        <f t="shared" si="20"/>
        <v>-2.1766201707410948E-2</v>
      </c>
    </row>
    <row r="34" spans="1:18">
      <c r="A34" s="2">
        <v>45342</v>
      </c>
      <c r="B34" s="12">
        <f t="shared" si="21"/>
        <v>3</v>
      </c>
      <c r="C34" s="2">
        <f t="shared" si="22"/>
        <v>45342</v>
      </c>
      <c r="D34" s="2">
        <f t="shared" si="23"/>
        <v>45433</v>
      </c>
      <c r="E34" s="2">
        <v>45433</v>
      </c>
      <c r="F34">
        <v>32.194370269775391</v>
      </c>
      <c r="G34">
        <f>VLOOKUP(A34,[1]Sheet1!$A:$E,5,0)</f>
        <v>34.669448852539062</v>
      </c>
      <c r="H34">
        <f t="shared" si="12"/>
        <v>-2.4750785827636719</v>
      </c>
      <c r="I34">
        <f t="shared" si="13"/>
        <v>-2.5199089050292898</v>
      </c>
      <c r="J34" s="5" t="str">
        <f t="shared" si="14"/>
        <v>sim</v>
      </c>
      <c r="K34">
        <f t="shared" si="15"/>
        <v>4.4830322265617895E-2</v>
      </c>
      <c r="M34">
        <f>VLOOKUP(E34,[1]Sheet1!$A:$E,5,0)</f>
        <v>32.149539947509773</v>
      </c>
      <c r="N34" s="5">
        <f t="shared" si="16"/>
        <v>0.68457984924316051</v>
      </c>
      <c r="O34" s="5">
        <f t="shared" si="17"/>
        <v>-6.1359405517563914E-2</v>
      </c>
      <c r="P34" s="5" t="str">
        <f t="shared" si="18"/>
        <v>não</v>
      </c>
      <c r="Q34" s="5">
        <f t="shared" si="19"/>
        <v>4.4830322265617895E-2</v>
      </c>
      <c r="R34" s="3">
        <f t="shared" si="20"/>
        <v>1.394431221685144E-3</v>
      </c>
    </row>
    <row r="35" spans="1:18">
      <c r="A35" s="2">
        <v>45343</v>
      </c>
      <c r="B35" s="12">
        <f t="shared" si="21"/>
        <v>4</v>
      </c>
      <c r="C35" s="2">
        <f t="shared" si="22"/>
        <v>45343</v>
      </c>
      <c r="D35" s="2">
        <f t="shared" si="23"/>
        <v>45434</v>
      </c>
      <c r="E35" s="2">
        <v>45434</v>
      </c>
      <c r="F35">
        <v>31.747808456420898</v>
      </c>
      <c r="G35">
        <f>VLOOKUP(A35,[1]Sheet1!$A:$E,5,0)</f>
        <v>34.718448638916023</v>
      </c>
      <c r="H35">
        <f t="shared" si="12"/>
        <v>-2.9706401824951243</v>
      </c>
      <c r="I35">
        <f t="shared" si="13"/>
        <v>-2.1306610107421946</v>
      </c>
      <c r="J35" s="5" t="str">
        <f t="shared" si="14"/>
        <v>sim</v>
      </c>
      <c r="K35">
        <f t="shared" si="15"/>
        <v>-0.83997917175292969</v>
      </c>
      <c r="M35">
        <f>VLOOKUP(E35,[1]Sheet1!$A:$E,5,0)</f>
        <v>32.587787628173828</v>
      </c>
      <c r="N35" s="5">
        <f t="shared" si="16"/>
        <v>-0.44656181335449219</v>
      </c>
      <c r="O35" s="5">
        <f t="shared" si="17"/>
        <v>0.43824768066405539</v>
      </c>
      <c r="P35" s="5" t="str">
        <f t="shared" si="18"/>
        <v>não</v>
      </c>
      <c r="Q35" s="5">
        <f t="shared" si="19"/>
        <v>-0.83997917175292969</v>
      </c>
      <c r="R35" s="3">
        <f t="shared" si="20"/>
        <v>-2.5775888235712086E-2</v>
      </c>
    </row>
    <row r="36" spans="1:18">
      <c r="A36" s="2">
        <v>45344</v>
      </c>
      <c r="B36" s="12">
        <f t="shared" si="21"/>
        <v>5</v>
      </c>
      <c r="C36" s="2">
        <f t="shared" si="22"/>
        <v>45344</v>
      </c>
      <c r="D36" s="2">
        <f t="shared" si="23"/>
        <v>45435</v>
      </c>
      <c r="E36" s="2">
        <v>45435</v>
      </c>
      <c r="F36">
        <v>32.180126190185547</v>
      </c>
      <c r="G36">
        <f>VLOOKUP(A36,[1]Sheet1!$A:$E,5,0)</f>
        <v>34.457103729248047</v>
      </c>
      <c r="H36">
        <f t="shared" si="12"/>
        <v>-2.2769775390625</v>
      </c>
      <c r="I36">
        <f t="shared" si="13"/>
        <v>-2.1936187744140696</v>
      </c>
      <c r="J36" s="5" t="str">
        <f t="shared" si="14"/>
        <v>sim</v>
      </c>
      <c r="K36">
        <f t="shared" si="15"/>
        <v>-8.3358764648430395E-2</v>
      </c>
      <c r="M36">
        <f>VLOOKUP(E36,[1]Sheet1!$A:$E,5,0)</f>
        <v>32.263484954833977</v>
      </c>
      <c r="N36" s="5">
        <f t="shared" si="16"/>
        <v>0.43231773376464844</v>
      </c>
      <c r="O36" s="5">
        <f t="shared" si="17"/>
        <v>-0.32430267333985086</v>
      </c>
      <c r="P36" s="5" t="str">
        <f t="shared" si="18"/>
        <v>não</v>
      </c>
      <c r="Q36" s="5">
        <f t="shared" si="19"/>
        <v>-8.3358764648430395E-2</v>
      </c>
      <c r="R36" s="3">
        <f t="shared" si="20"/>
        <v>-2.5836875577801566E-3</v>
      </c>
    </row>
    <row r="37" spans="1:18">
      <c r="A37" s="2">
        <v>45345</v>
      </c>
      <c r="B37" s="12">
        <f t="shared" si="21"/>
        <v>6</v>
      </c>
      <c r="C37" s="2">
        <f t="shared" si="22"/>
        <v>45345</v>
      </c>
      <c r="D37" s="2">
        <f t="shared" si="23"/>
        <v>45436</v>
      </c>
      <c r="E37" s="2">
        <v>45436</v>
      </c>
      <c r="F37">
        <v>32.265022277832031</v>
      </c>
      <c r="G37">
        <f>VLOOKUP(A37,[1]Sheet1!$A:$E,5,0)</f>
        <v>34.220256805419922</v>
      </c>
      <c r="H37">
        <f t="shared" si="12"/>
        <v>-1.9552345275878906</v>
      </c>
      <c r="I37">
        <f t="shared" si="13"/>
        <v>-2.1320686340332031</v>
      </c>
      <c r="J37" s="5" t="str">
        <f t="shared" si="14"/>
        <v>sim</v>
      </c>
      <c r="K37">
        <f t="shared" si="15"/>
        <v>0.1768341064453125</v>
      </c>
      <c r="M37">
        <f>VLOOKUP(E37,[1]Sheet1!$A:$E,5,0)</f>
        <v>32.088188171386719</v>
      </c>
      <c r="N37" s="5">
        <f t="shared" si="16"/>
        <v>8.4896087646484375E-2</v>
      </c>
      <c r="O37" s="5">
        <f t="shared" si="17"/>
        <v>-0.17529678344725852</v>
      </c>
      <c r="P37" s="5" t="str">
        <f t="shared" si="18"/>
        <v>não</v>
      </c>
      <c r="Q37" s="5">
        <f t="shared" si="19"/>
        <v>0.1768341064453125</v>
      </c>
      <c r="R37" s="3">
        <f t="shared" si="20"/>
        <v>5.5108785046018571E-3</v>
      </c>
    </row>
    <row r="38" spans="1:18">
      <c r="A38" s="2">
        <v>45348</v>
      </c>
      <c r="B38" s="12">
        <f t="shared" si="21"/>
        <v>2</v>
      </c>
      <c r="C38" s="2">
        <f t="shared" si="22"/>
        <v>45348</v>
      </c>
      <c r="D38" s="2">
        <f t="shared" si="23"/>
        <v>45439</v>
      </c>
      <c r="E38" s="2">
        <v>45439</v>
      </c>
      <c r="F38">
        <v>31.782344818115231</v>
      </c>
      <c r="G38">
        <f>VLOOKUP(A38,[1]Sheet1!$A:$E,5,0)</f>
        <v>34.865455627441413</v>
      </c>
      <c r="H38">
        <f t="shared" si="12"/>
        <v>-3.0831108093261825</v>
      </c>
      <c r="I38">
        <f t="shared" si="13"/>
        <v>-2.4266738891601634</v>
      </c>
      <c r="J38" s="5" t="str">
        <f t="shared" si="14"/>
        <v>sim</v>
      </c>
      <c r="K38">
        <f t="shared" si="15"/>
        <v>-0.65643692016601918</v>
      </c>
      <c r="M38">
        <f>VLOOKUP(E38,[1]Sheet1!$A:$E,5,0)</f>
        <v>32.43878173828125</v>
      </c>
      <c r="N38" s="5">
        <f t="shared" si="16"/>
        <v>-0.48267745971680043</v>
      </c>
      <c r="O38" s="5">
        <f t="shared" si="17"/>
        <v>0.35059356689453125</v>
      </c>
      <c r="P38" s="5" t="str">
        <f t="shared" si="18"/>
        <v>não</v>
      </c>
      <c r="Q38" s="5">
        <f t="shared" si="19"/>
        <v>-0.65643692016601918</v>
      </c>
      <c r="R38" s="3">
        <f t="shared" si="20"/>
        <v>-2.023617673013145E-2</v>
      </c>
    </row>
    <row r="39" spans="1:18">
      <c r="A39" s="2">
        <v>45349</v>
      </c>
      <c r="B39" s="12">
        <f t="shared" si="21"/>
        <v>3</v>
      </c>
      <c r="C39" s="2">
        <f t="shared" si="22"/>
        <v>45349</v>
      </c>
      <c r="D39" s="2">
        <f t="shared" si="23"/>
        <v>45440</v>
      </c>
      <c r="E39" s="2">
        <v>45440</v>
      </c>
      <c r="F39">
        <v>31.979166030883789</v>
      </c>
      <c r="G39">
        <f>VLOOKUP(A39,[1]Sheet1!$A:$E,5,0)</f>
        <v>34.816455841064453</v>
      </c>
      <c r="H39">
        <f t="shared" si="12"/>
        <v>-2.8372898101806641</v>
      </c>
      <c r="I39">
        <f t="shared" si="13"/>
        <v>-1.6852493286132813</v>
      </c>
      <c r="J39" s="5" t="str">
        <f t="shared" si="14"/>
        <v>sim</v>
      </c>
      <c r="K39">
        <f t="shared" si="15"/>
        <v>-1.1520404815673828</v>
      </c>
      <c r="M39">
        <f>VLOOKUP(E39,[1]Sheet1!$A:$E,5,0)</f>
        <v>33.131206512451172</v>
      </c>
      <c r="N39" s="5">
        <f t="shared" si="16"/>
        <v>0.19682121276855824</v>
      </c>
      <c r="O39" s="5">
        <f t="shared" si="17"/>
        <v>0.69242477416992188</v>
      </c>
      <c r="P39" s="5" t="str">
        <f t="shared" si="18"/>
        <v>sim</v>
      </c>
      <c r="Q39" s="5">
        <f t="shared" si="19"/>
        <v>-1.1520404815673828</v>
      </c>
      <c r="R39" s="3">
        <f t="shared" si="20"/>
        <v>-3.4772065458420043E-2</v>
      </c>
    </row>
    <row r="40" spans="1:18">
      <c r="A40" s="2">
        <v>45350</v>
      </c>
      <c r="B40" s="12">
        <f t="shared" si="21"/>
        <v>4</v>
      </c>
      <c r="C40" s="2">
        <f t="shared" si="22"/>
        <v>45350</v>
      </c>
      <c r="D40" s="2">
        <f t="shared" si="23"/>
        <v>45441</v>
      </c>
      <c r="E40" s="2">
        <v>45441</v>
      </c>
      <c r="F40">
        <v>34.021823883056641</v>
      </c>
      <c r="G40">
        <f>VLOOKUP(A40,[1]Sheet1!$A:$E,5,0)</f>
        <v>33.019687652587891</v>
      </c>
      <c r="H40">
        <f t="shared" si="12"/>
        <v>1.00213623046875</v>
      </c>
      <c r="I40">
        <f t="shared" si="13"/>
        <v>6.769561767578125E-2</v>
      </c>
      <c r="J40" s="5" t="str">
        <f t="shared" si="14"/>
        <v>sim</v>
      </c>
      <c r="K40">
        <f t="shared" si="15"/>
        <v>0.93444061279296875</v>
      </c>
      <c r="M40">
        <f>VLOOKUP(E40,[1]Sheet1!$A:$E,5,0)</f>
        <v>33.087383270263672</v>
      </c>
      <c r="N40" s="5">
        <f t="shared" si="16"/>
        <v>2.0426578521728516</v>
      </c>
      <c r="O40" s="5">
        <f t="shared" si="17"/>
        <v>-4.38232421875E-2</v>
      </c>
      <c r="P40" s="5" t="str">
        <f t="shared" si="18"/>
        <v>não</v>
      </c>
      <c r="Q40" s="5">
        <f t="shared" si="19"/>
        <v>0.93444061279296875</v>
      </c>
      <c r="R40" s="3">
        <f t="shared" si="20"/>
        <v>2.8241599076006985E-2</v>
      </c>
    </row>
    <row r="41" spans="1:18">
      <c r="A41" s="2">
        <v>45352</v>
      </c>
      <c r="B41" s="12">
        <f t="shared" si="21"/>
        <v>6</v>
      </c>
      <c r="C41" s="2">
        <f t="shared" si="22"/>
        <v>45352</v>
      </c>
      <c r="D41" s="2">
        <f t="shared" si="23"/>
        <v>45443</v>
      </c>
      <c r="E41" s="2">
        <v>45443</v>
      </c>
      <c r="F41">
        <v>32.839122772216797</v>
      </c>
      <c r="G41">
        <f>VLOOKUP(A41,[1]Sheet1!$A:$E,5,0)</f>
        <v>32.815509796142578</v>
      </c>
      <c r="H41">
        <f t="shared" si="12"/>
        <v>2.361297607421875E-2</v>
      </c>
      <c r="I41">
        <f t="shared" si="13"/>
        <v>1.1834182739257812</v>
      </c>
      <c r="J41" s="5" t="str">
        <f t="shared" si="14"/>
        <v>sim</v>
      </c>
      <c r="K41">
        <f t="shared" si="15"/>
        <v>-1.1598052978515625</v>
      </c>
      <c r="M41">
        <f>VLOOKUP(E41,[1]Sheet1!$A:$E,5,0)</f>
        <v>33.998928070068359</v>
      </c>
      <c r="N41" s="5">
        <f t="shared" si="16"/>
        <v>-1.1827011108398437</v>
      </c>
      <c r="O41" s="5">
        <f t="shared" si="17"/>
        <v>0.9115447998046875</v>
      </c>
      <c r="P41" s="5" t="str">
        <f t="shared" si="18"/>
        <v>não</v>
      </c>
      <c r="Q41" s="5">
        <f t="shared" si="19"/>
        <v>-1.1598052978515625</v>
      </c>
      <c r="R41" s="3">
        <f t="shared" si="20"/>
        <v>-3.4112996017442665E-2</v>
      </c>
    </row>
    <row r="42" spans="1:18">
      <c r="A42" s="2">
        <v>45355</v>
      </c>
      <c r="B42" s="12">
        <f t="shared" si="21"/>
        <v>2</v>
      </c>
      <c r="C42" s="2">
        <f t="shared" si="22"/>
        <v>45355</v>
      </c>
      <c r="D42" s="2">
        <f t="shared" si="23"/>
        <v>45446</v>
      </c>
      <c r="E42" s="2">
        <v>45446</v>
      </c>
      <c r="F42">
        <v>32.405582427978523</v>
      </c>
      <c r="G42">
        <f>VLOOKUP(A42,[1]Sheet1!$A:$E,5,0)</f>
        <v>32.733844757080078</v>
      </c>
      <c r="H42">
        <f t="shared" si="12"/>
        <v>-0.32826232910155539</v>
      </c>
      <c r="I42">
        <f t="shared" si="13"/>
        <v>1.0810279846191406</v>
      </c>
      <c r="J42" s="5" t="str">
        <f t="shared" si="14"/>
        <v>não</v>
      </c>
      <c r="K42">
        <f t="shared" si="15"/>
        <v>-1.409290313720696</v>
      </c>
      <c r="M42">
        <f>VLOOKUP(E42,[1]Sheet1!$A:$E,5,0)</f>
        <v>33.814872741699219</v>
      </c>
      <c r="N42" s="5">
        <f t="shared" si="16"/>
        <v>-0.43354034423827414</v>
      </c>
      <c r="O42" s="5">
        <f t="shared" si="17"/>
        <v>-0.18405532836914063</v>
      </c>
      <c r="P42" s="5" t="str">
        <f t="shared" si="18"/>
        <v>sim</v>
      </c>
      <c r="Q42" s="5">
        <f t="shared" si="19"/>
        <v>-1.409290313720696</v>
      </c>
      <c r="R42" s="3">
        <f t="shared" si="20"/>
        <v>-4.1676641059270159E-2</v>
      </c>
    </row>
    <row r="43" spans="1:18">
      <c r="A43" s="2">
        <v>45356</v>
      </c>
      <c r="B43" s="12">
        <f t="shared" si="21"/>
        <v>3</v>
      </c>
      <c r="C43" s="2">
        <f t="shared" si="22"/>
        <v>45356</v>
      </c>
      <c r="D43" s="2">
        <f t="shared" si="23"/>
        <v>45447</v>
      </c>
      <c r="E43" s="2">
        <v>45447</v>
      </c>
      <c r="F43">
        <v>32.673206329345703</v>
      </c>
      <c r="G43">
        <f>VLOOKUP(A43,[1]Sheet1!$A:$E,5,0)</f>
        <v>32.635833740234382</v>
      </c>
      <c r="H43">
        <f t="shared" si="12"/>
        <v>3.737258911132102E-2</v>
      </c>
      <c r="I43">
        <f t="shared" si="13"/>
        <v>0.80214691162108664</v>
      </c>
      <c r="J43" s="5" t="str">
        <f t="shared" si="14"/>
        <v>sim</v>
      </c>
      <c r="K43">
        <f t="shared" si="15"/>
        <v>-0.76477432250976563</v>
      </c>
      <c r="M43">
        <f>VLOOKUP(E43,[1]Sheet1!$A:$E,5,0)</f>
        <v>33.437980651855469</v>
      </c>
      <c r="N43" s="5">
        <f t="shared" si="16"/>
        <v>0.26762390136718039</v>
      </c>
      <c r="O43" s="5">
        <f t="shared" si="17"/>
        <v>-0.37689208984375</v>
      </c>
      <c r="P43" s="5" t="str">
        <f t="shared" si="18"/>
        <v>não</v>
      </c>
      <c r="Q43" s="5">
        <f t="shared" si="19"/>
        <v>-0.76477432250976563</v>
      </c>
      <c r="R43" s="3">
        <f t="shared" si="20"/>
        <v>-2.287142667113562E-2</v>
      </c>
    </row>
    <row r="44" spans="1:18">
      <c r="A44" s="2">
        <v>45357</v>
      </c>
      <c r="B44" s="12">
        <f t="shared" si="21"/>
        <v>4</v>
      </c>
      <c r="C44" s="2">
        <f t="shared" si="22"/>
        <v>45357</v>
      </c>
      <c r="D44" s="2">
        <f t="shared" si="23"/>
        <v>45448</v>
      </c>
      <c r="E44" s="2">
        <v>45448</v>
      </c>
      <c r="F44">
        <v>32.893203735351563</v>
      </c>
      <c r="G44">
        <f>VLOOKUP(A44,[1]Sheet1!$A:$E,5,0)</f>
        <v>33.354541778564453</v>
      </c>
      <c r="H44">
        <f t="shared" si="12"/>
        <v>-0.46133804321289063</v>
      </c>
      <c r="I44">
        <f t="shared" si="13"/>
        <v>0.12725830078125</v>
      </c>
      <c r="J44" s="5" t="str">
        <f t="shared" si="14"/>
        <v>não</v>
      </c>
      <c r="K44">
        <f t="shared" si="15"/>
        <v>-0.58859634399414063</v>
      </c>
      <c r="M44">
        <f>VLOOKUP(E44,[1]Sheet1!$A:$E,5,0)</f>
        <v>33.481800079345703</v>
      </c>
      <c r="N44" s="5">
        <f t="shared" si="16"/>
        <v>0.21999740600585938</v>
      </c>
      <c r="O44" s="5">
        <f t="shared" si="17"/>
        <v>4.3819427490234375E-2</v>
      </c>
      <c r="P44" s="5" t="str">
        <f t="shared" si="18"/>
        <v>sim</v>
      </c>
      <c r="Q44" s="5">
        <f t="shared" si="19"/>
        <v>-0.58859634399414063</v>
      </c>
      <c r="R44" s="3">
        <f t="shared" si="20"/>
        <v>-1.7579590780641308E-2</v>
      </c>
    </row>
    <row r="45" spans="1:18">
      <c r="A45" s="2">
        <v>45358</v>
      </c>
      <c r="B45" s="12">
        <f t="shared" si="21"/>
        <v>5</v>
      </c>
      <c r="C45" s="2">
        <f t="shared" si="22"/>
        <v>45358</v>
      </c>
      <c r="D45" s="2">
        <f t="shared" si="23"/>
        <v>45449</v>
      </c>
      <c r="E45" s="2">
        <v>45449</v>
      </c>
      <c r="F45">
        <v>33.090663909912109</v>
      </c>
      <c r="G45">
        <f>VLOOKUP(A45,[1]Sheet1!$A:$E,5,0)</f>
        <v>32.987026214599609</v>
      </c>
      <c r="H45">
        <f t="shared" si="12"/>
        <v>0.1036376953125</v>
      </c>
      <c r="I45">
        <f t="shared" si="13"/>
        <v>0.6525421142578125</v>
      </c>
      <c r="J45" s="5" t="str">
        <f t="shared" si="14"/>
        <v>sim</v>
      </c>
      <c r="K45">
        <f t="shared" si="15"/>
        <v>-0.5489044189453125</v>
      </c>
      <c r="M45">
        <f>VLOOKUP(E45,[1]Sheet1!$A:$E,5,0)</f>
        <v>33.639568328857422</v>
      </c>
      <c r="N45" s="5">
        <f t="shared" si="16"/>
        <v>0.19746017456054688</v>
      </c>
      <c r="O45" s="5">
        <f t="shared" si="17"/>
        <v>0.15776824951171875</v>
      </c>
      <c r="P45" s="5" t="str">
        <f t="shared" si="18"/>
        <v>sim</v>
      </c>
      <c r="Q45" s="5">
        <f t="shared" si="19"/>
        <v>-0.5489044189453125</v>
      </c>
      <c r="R45" s="3">
        <f t="shared" si="20"/>
        <v>-1.6317225404894331E-2</v>
      </c>
    </row>
    <row r="46" spans="1:18">
      <c r="A46" s="2">
        <v>45359</v>
      </c>
      <c r="B46" s="12">
        <f t="shared" si="21"/>
        <v>6</v>
      </c>
      <c r="C46" s="2">
        <f t="shared" si="22"/>
        <v>45359</v>
      </c>
      <c r="D46" s="2">
        <f t="shared" si="23"/>
        <v>45450</v>
      </c>
      <c r="E46" s="2">
        <v>45450</v>
      </c>
      <c r="F46">
        <v>35.237907409667969</v>
      </c>
      <c r="G46">
        <f>VLOOKUP(A46,[1]Sheet1!$A:$E,5,0)</f>
        <v>29.97335052490234</v>
      </c>
      <c r="H46">
        <f t="shared" si="12"/>
        <v>5.2645568847656286</v>
      </c>
      <c r="I46">
        <f t="shared" si="13"/>
        <v>2.4040756225585973</v>
      </c>
      <c r="J46" s="5" t="str">
        <f t="shared" si="14"/>
        <v>sim</v>
      </c>
      <c r="K46">
        <f t="shared" si="15"/>
        <v>2.8604812622070312</v>
      </c>
      <c r="M46">
        <f>VLOOKUP(E46,[1]Sheet1!$A:$E,5,0)</f>
        <v>32.377426147460938</v>
      </c>
      <c r="N46" s="5">
        <f t="shared" si="16"/>
        <v>2.1472434997558594</v>
      </c>
      <c r="O46" s="5">
        <f t="shared" si="17"/>
        <v>-1.2621421813964844</v>
      </c>
      <c r="P46" s="5" t="str">
        <f t="shared" si="18"/>
        <v>não</v>
      </c>
      <c r="Q46" s="5">
        <f t="shared" si="19"/>
        <v>2.8604812622070312</v>
      </c>
      <c r="R46" s="3">
        <f t="shared" si="20"/>
        <v>8.8348012877217386E-2</v>
      </c>
    </row>
    <row r="47" spans="1:18">
      <c r="A47" s="2">
        <v>45362</v>
      </c>
      <c r="B47" s="12">
        <f t="shared" si="21"/>
        <v>2</v>
      </c>
      <c r="C47" s="2">
        <f t="shared" si="22"/>
        <v>45362</v>
      </c>
      <c r="D47" s="2">
        <f t="shared" si="23"/>
        <v>45453</v>
      </c>
      <c r="E47" s="2">
        <v>45453</v>
      </c>
      <c r="F47">
        <v>34.940483093261719</v>
      </c>
      <c r="G47">
        <f>VLOOKUP(A47,[1]Sheet1!$A:$E,5,0)</f>
        <v>29.115802764892582</v>
      </c>
      <c r="H47">
        <f t="shared" si="12"/>
        <v>5.8246803283691371</v>
      </c>
      <c r="I47">
        <f t="shared" si="13"/>
        <v>3.7524566650390589</v>
      </c>
      <c r="J47" s="5" t="str">
        <f t="shared" si="14"/>
        <v>sim</v>
      </c>
      <c r="K47">
        <f t="shared" si="15"/>
        <v>2.0722236633300781</v>
      </c>
      <c r="M47">
        <f>VLOOKUP(E47,[1]Sheet1!$A:$E,5,0)</f>
        <v>32.868259429931641</v>
      </c>
      <c r="N47" s="5">
        <f t="shared" si="16"/>
        <v>-0.29742431640625</v>
      </c>
      <c r="O47" s="5">
        <f t="shared" si="17"/>
        <v>0.49083328247070313</v>
      </c>
      <c r="P47" s="5" t="str">
        <f t="shared" si="18"/>
        <v>não</v>
      </c>
      <c r="Q47" s="5">
        <f t="shared" si="19"/>
        <v>2.0722236633300781</v>
      </c>
      <c r="R47" s="3">
        <f t="shared" si="20"/>
        <v>6.3046346209711279E-2</v>
      </c>
    </row>
    <row r="48" spans="1:18">
      <c r="A48" s="2">
        <v>45363</v>
      </c>
      <c r="B48" s="12">
        <f t="shared" si="21"/>
        <v>3</v>
      </c>
      <c r="C48" s="2">
        <f t="shared" si="22"/>
        <v>45363</v>
      </c>
      <c r="D48" s="2">
        <f t="shared" si="23"/>
        <v>45454</v>
      </c>
      <c r="E48" s="2">
        <v>45454</v>
      </c>
      <c r="F48">
        <v>34.522647857666023</v>
      </c>
      <c r="G48">
        <f>VLOOKUP(A48,[1]Sheet1!$A:$E,5,0)</f>
        <v>30.071352005004879</v>
      </c>
      <c r="H48">
        <f t="shared" si="12"/>
        <v>4.4512958526611435</v>
      </c>
      <c r="I48">
        <f t="shared" si="13"/>
        <v>2.9371471405029332</v>
      </c>
      <c r="J48" s="5" t="str">
        <f t="shared" si="14"/>
        <v>sim</v>
      </c>
      <c r="K48">
        <f t="shared" si="15"/>
        <v>1.5141487121582102</v>
      </c>
      <c r="M48">
        <f>VLOOKUP(E48,[1]Sheet1!$A:$E,5,0)</f>
        <v>33.008499145507812</v>
      </c>
      <c r="N48" s="5">
        <f t="shared" si="16"/>
        <v>-0.41783523559569602</v>
      </c>
      <c r="O48" s="5">
        <f t="shared" si="17"/>
        <v>0.14023971557617188</v>
      </c>
      <c r="P48" s="5" t="str">
        <f t="shared" si="18"/>
        <v>não</v>
      </c>
      <c r="Q48" s="5">
        <f t="shared" si="19"/>
        <v>1.5141487121582102</v>
      </c>
      <c r="R48" s="3">
        <f t="shared" si="20"/>
        <v>4.5871480114365371E-2</v>
      </c>
    </row>
    <row r="49" spans="1:18">
      <c r="A49" s="2">
        <v>45364</v>
      </c>
      <c r="B49" s="12">
        <f t="shared" si="21"/>
        <v>4</v>
      </c>
      <c r="C49" s="2">
        <f t="shared" si="22"/>
        <v>45364</v>
      </c>
      <c r="D49" s="2">
        <f t="shared" si="23"/>
        <v>45455</v>
      </c>
      <c r="E49" s="2">
        <v>45455</v>
      </c>
      <c r="F49">
        <v>34.460597991943359</v>
      </c>
      <c r="G49">
        <f>VLOOKUP(A49,[1]Sheet1!$A:$E,5,0)</f>
        <v>29.712001800537109</v>
      </c>
      <c r="H49">
        <f t="shared" si="12"/>
        <v>4.74859619140625</v>
      </c>
      <c r="I49">
        <f t="shared" si="13"/>
        <v>2.5782546997070312</v>
      </c>
      <c r="J49" s="5" t="str">
        <f t="shared" si="14"/>
        <v>sim</v>
      </c>
      <c r="K49">
        <f t="shared" si="15"/>
        <v>2.1703414916992187</v>
      </c>
      <c r="M49">
        <f>VLOOKUP(E49,[1]Sheet1!$A:$E,5,0)</f>
        <v>32.290256500244141</v>
      </c>
      <c r="N49" s="5">
        <f t="shared" si="16"/>
        <v>-6.2049865722663355E-2</v>
      </c>
      <c r="O49" s="5">
        <f t="shared" si="17"/>
        <v>-0.71824264526367188</v>
      </c>
      <c r="P49" s="5" t="str">
        <f t="shared" si="18"/>
        <v>sim</v>
      </c>
      <c r="Q49" s="5">
        <f t="shared" si="19"/>
        <v>2.1703414916992187</v>
      </c>
      <c r="R49" s="3">
        <f t="shared" si="20"/>
        <v>6.7213510418624445E-2</v>
      </c>
    </row>
    <row r="50" spans="1:18">
      <c r="A50" s="2">
        <v>45365</v>
      </c>
      <c r="B50" s="12">
        <f t="shared" si="21"/>
        <v>5</v>
      </c>
      <c r="C50" s="2">
        <f t="shared" si="22"/>
        <v>45365</v>
      </c>
      <c r="D50" s="2">
        <f t="shared" si="23"/>
        <v>45456</v>
      </c>
      <c r="E50" s="2">
        <v>45456</v>
      </c>
      <c r="F50">
        <v>34.524860382080078</v>
      </c>
      <c r="G50">
        <f>VLOOKUP(A50,[1]Sheet1!$A:$E,5,0)</f>
        <v>29.581331253051761</v>
      </c>
      <c r="H50">
        <f t="shared" si="12"/>
        <v>4.9435291290283168</v>
      </c>
      <c r="I50">
        <f t="shared" si="13"/>
        <v>2.3843975067138601</v>
      </c>
      <c r="J50" s="5" t="str">
        <f t="shared" si="14"/>
        <v>sim</v>
      </c>
      <c r="K50">
        <f t="shared" si="15"/>
        <v>2.5591316223144567</v>
      </c>
      <c r="M50">
        <f>VLOOKUP(E50,[1]Sheet1!$A:$E,5,0)</f>
        <v>31.965728759765621</v>
      </c>
      <c r="N50" s="5">
        <f t="shared" si="16"/>
        <v>6.426239013671875E-2</v>
      </c>
      <c r="O50" s="5">
        <f t="shared" si="17"/>
        <v>-0.32452774047851918</v>
      </c>
      <c r="P50" s="5" t="str">
        <f t="shared" si="18"/>
        <v>não</v>
      </c>
      <c r="Q50" s="5">
        <f t="shared" si="19"/>
        <v>2.5591316223144567</v>
      </c>
      <c r="R50" s="3">
        <f t="shared" si="20"/>
        <v>8.0058604061471028E-2</v>
      </c>
    </row>
    <row r="51" spans="1:18">
      <c r="A51" s="2">
        <v>45366</v>
      </c>
      <c r="B51" s="12">
        <f t="shared" si="21"/>
        <v>6</v>
      </c>
      <c r="C51" s="2">
        <f t="shared" si="22"/>
        <v>45366</v>
      </c>
      <c r="D51" s="2">
        <f t="shared" si="23"/>
        <v>45457</v>
      </c>
      <c r="E51" s="2">
        <v>45457</v>
      </c>
      <c r="F51">
        <v>34.607650756835937</v>
      </c>
      <c r="G51">
        <f>VLOOKUP(A51,[1]Sheet1!$A:$E,5,0)</f>
        <v>29.66300010681152</v>
      </c>
      <c r="H51">
        <f t="shared" si="12"/>
        <v>4.9446506500244176</v>
      </c>
      <c r="I51">
        <f t="shared" si="13"/>
        <v>1.5995941162109411</v>
      </c>
      <c r="J51" s="5" t="str">
        <f t="shared" si="14"/>
        <v>sim</v>
      </c>
      <c r="K51">
        <f t="shared" si="15"/>
        <v>3.3450565338134766</v>
      </c>
      <c r="M51">
        <f>VLOOKUP(E51,[1]Sheet1!$A:$E,5,0)</f>
        <v>31.262594223022461</v>
      </c>
      <c r="N51" s="5">
        <f t="shared" si="16"/>
        <v>8.2790374755859375E-2</v>
      </c>
      <c r="O51" s="5">
        <f t="shared" si="17"/>
        <v>-0.70313453674316051</v>
      </c>
      <c r="P51" s="5" t="str">
        <f t="shared" si="18"/>
        <v>não</v>
      </c>
      <c r="Q51" s="5">
        <f t="shared" si="19"/>
        <v>3.3450565338134766</v>
      </c>
      <c r="R51" s="3">
        <f t="shared" si="20"/>
        <v>0.10699868699156467</v>
      </c>
    </row>
    <row r="52" spans="1:18">
      <c r="A52" s="2">
        <v>45369</v>
      </c>
      <c r="B52" s="12">
        <f t="shared" si="21"/>
        <v>2</v>
      </c>
      <c r="C52" s="2">
        <f t="shared" si="22"/>
        <v>45369</v>
      </c>
      <c r="D52" s="2">
        <f t="shared" si="23"/>
        <v>45460</v>
      </c>
      <c r="E52" s="2">
        <v>45460</v>
      </c>
      <c r="F52">
        <v>34.505584716796882</v>
      </c>
      <c r="G52">
        <f>VLOOKUP(A52,[1]Sheet1!$A:$E,5,0)</f>
        <v>29.67933464050293</v>
      </c>
      <c r="H52">
        <f t="shared" si="12"/>
        <v>4.8262500762939524</v>
      </c>
      <c r="I52">
        <f t="shared" si="13"/>
        <v>1.7004508972168004</v>
      </c>
      <c r="J52" s="5" t="str">
        <f t="shared" si="14"/>
        <v>sim</v>
      </c>
      <c r="K52">
        <f t="shared" si="15"/>
        <v>3.125799179077152</v>
      </c>
      <c r="M52">
        <f>VLOOKUP(E52,[1]Sheet1!$A:$E,5,0)</f>
        <v>31.37978553771973</v>
      </c>
      <c r="N52" s="5">
        <f t="shared" si="16"/>
        <v>-0.10206604003905539</v>
      </c>
      <c r="O52" s="5">
        <f t="shared" si="17"/>
        <v>0.11719131469726918</v>
      </c>
      <c r="P52" s="5" t="str">
        <f t="shared" si="18"/>
        <v>não</v>
      </c>
      <c r="Q52" s="5">
        <f t="shared" si="19"/>
        <v>3.125799179077152</v>
      </c>
      <c r="R52" s="3">
        <f t="shared" si="20"/>
        <v>9.9611871958774856E-2</v>
      </c>
    </row>
    <row r="53" spans="1:18">
      <c r="A53" s="2">
        <v>45370</v>
      </c>
      <c r="B53" s="12">
        <f t="shared" si="21"/>
        <v>3</v>
      </c>
      <c r="C53" s="2">
        <f t="shared" si="22"/>
        <v>45370</v>
      </c>
      <c r="D53" s="2">
        <f t="shared" si="23"/>
        <v>45461</v>
      </c>
      <c r="E53" s="2">
        <v>45461</v>
      </c>
      <c r="F53">
        <v>34.587982177734382</v>
      </c>
      <c r="G53">
        <f>VLOOKUP(A53,[1]Sheet1!$A:$E,5,0)</f>
        <v>29.458820343017582</v>
      </c>
      <c r="H53">
        <f t="shared" si="12"/>
        <v>5.1291618347168004</v>
      </c>
      <c r="I53">
        <f t="shared" si="13"/>
        <v>2.9035568237304652</v>
      </c>
      <c r="J53" s="5" t="str">
        <f t="shared" si="14"/>
        <v>sim</v>
      </c>
      <c r="K53">
        <f t="shared" si="15"/>
        <v>2.2256050109863352</v>
      </c>
      <c r="M53">
        <f>VLOOKUP(E53,[1]Sheet1!$A:$E,5,0)</f>
        <v>32.362377166748047</v>
      </c>
      <c r="N53" s="5">
        <f t="shared" si="16"/>
        <v>8.23974609375E-2</v>
      </c>
      <c r="O53" s="5">
        <f t="shared" si="17"/>
        <v>0.98259162902831676</v>
      </c>
      <c r="P53" s="5" t="str">
        <f t="shared" si="18"/>
        <v>sim</v>
      </c>
      <c r="Q53" s="5">
        <f t="shared" si="19"/>
        <v>2.2256050109863352</v>
      </c>
      <c r="R53" s="3">
        <f t="shared" si="20"/>
        <v>6.8771369900265444E-2</v>
      </c>
    </row>
    <row r="54" spans="1:18">
      <c r="A54" s="2">
        <v>45371</v>
      </c>
      <c r="B54" s="12">
        <f t="shared" si="21"/>
        <v>4</v>
      </c>
      <c r="C54" s="2">
        <f t="shared" si="22"/>
        <v>45371</v>
      </c>
      <c r="D54" s="2">
        <f t="shared" si="23"/>
        <v>45462</v>
      </c>
      <c r="E54" s="2">
        <v>45462</v>
      </c>
      <c r="F54">
        <v>34.469993591308587</v>
      </c>
      <c r="G54">
        <f>VLOOKUP(A54,[1]Sheet1!$A:$E,5,0)</f>
        <v>29.97335052490234</v>
      </c>
      <c r="H54">
        <f t="shared" si="12"/>
        <v>4.4966430664062464</v>
      </c>
      <c r="I54">
        <f t="shared" si="13"/>
        <v>2.4160652160644567</v>
      </c>
      <c r="J54" s="5" t="str">
        <f t="shared" si="14"/>
        <v>sim</v>
      </c>
      <c r="K54">
        <f t="shared" si="15"/>
        <v>2.0805778503417898</v>
      </c>
      <c r="M54">
        <f>VLOOKUP(E54,[1]Sheet1!$A:$E,5,0)</f>
        <v>32.389415740966797</v>
      </c>
      <c r="N54" s="5">
        <f t="shared" si="16"/>
        <v>-0.11798858642579546</v>
      </c>
      <c r="O54" s="5">
        <f t="shared" si="17"/>
        <v>2.703857421875E-2</v>
      </c>
      <c r="P54" s="5" t="str">
        <f t="shared" si="18"/>
        <v>não</v>
      </c>
      <c r="Q54" s="5">
        <f t="shared" si="19"/>
        <v>2.0805778503417898</v>
      </c>
      <c r="R54" s="3">
        <f t="shared" si="20"/>
        <v>6.4236350139228682E-2</v>
      </c>
    </row>
    <row r="55" spans="1:18">
      <c r="A55" s="2">
        <v>45372</v>
      </c>
      <c r="B55" s="12">
        <f t="shared" si="21"/>
        <v>5</v>
      </c>
      <c r="C55" s="2">
        <f t="shared" si="22"/>
        <v>45372</v>
      </c>
      <c r="D55" s="2">
        <f t="shared" si="23"/>
        <v>45463</v>
      </c>
      <c r="E55" s="2">
        <v>45463</v>
      </c>
      <c r="F55">
        <v>35.102577209472663</v>
      </c>
      <c r="G55">
        <f>VLOOKUP(A55,[1]Sheet1!$A:$E,5,0)</f>
        <v>29.156635284423832</v>
      </c>
      <c r="H55">
        <f t="shared" si="12"/>
        <v>5.9459419250488317</v>
      </c>
      <c r="I55">
        <f t="shared" si="13"/>
        <v>3.7466125488281214</v>
      </c>
      <c r="J55" s="5" t="str">
        <f t="shared" si="14"/>
        <v>sim</v>
      </c>
      <c r="K55">
        <f t="shared" si="15"/>
        <v>2.1993293762207102</v>
      </c>
      <c r="M55">
        <f>VLOOKUP(E55,[1]Sheet1!$A:$E,5,0)</f>
        <v>32.903247833251953</v>
      </c>
      <c r="N55" s="5">
        <f t="shared" si="16"/>
        <v>0.63258361816407671</v>
      </c>
      <c r="O55" s="5">
        <f t="shared" si="17"/>
        <v>0.51383209228515625</v>
      </c>
      <c r="P55" s="5" t="str">
        <f t="shared" si="18"/>
        <v>sim</v>
      </c>
      <c r="Q55" s="5">
        <f t="shared" si="19"/>
        <v>2.1993293762207102</v>
      </c>
      <c r="R55" s="3">
        <f t="shared" si="20"/>
        <v>6.6842318647889698E-2</v>
      </c>
    </row>
    <row r="56" spans="1:18">
      <c r="A56" s="2">
        <v>45373</v>
      </c>
      <c r="B56" s="12">
        <f t="shared" si="21"/>
        <v>6</v>
      </c>
      <c r="C56" s="2">
        <f t="shared" si="22"/>
        <v>45373</v>
      </c>
      <c r="D56" s="2">
        <f t="shared" si="23"/>
        <v>45464</v>
      </c>
      <c r="E56" s="2">
        <v>45464</v>
      </c>
      <c r="F56">
        <v>34.806079864501953</v>
      </c>
      <c r="G56">
        <f>VLOOKUP(A56,[1]Sheet1!$A:$E,5,0)</f>
        <v>29.442485809326168</v>
      </c>
      <c r="H56">
        <f t="shared" si="12"/>
        <v>5.3635940551757848</v>
      </c>
      <c r="I56">
        <f t="shared" si="13"/>
        <v>3.6320381164550817</v>
      </c>
      <c r="J56" s="5" t="str">
        <f t="shared" si="14"/>
        <v>sim</v>
      </c>
      <c r="K56">
        <f t="shared" si="15"/>
        <v>1.7315559387207031</v>
      </c>
      <c r="M56">
        <f>VLOOKUP(E56,[1]Sheet1!$A:$E,5,0)</f>
        <v>33.07452392578125</v>
      </c>
      <c r="N56" s="5">
        <f t="shared" si="16"/>
        <v>-0.29649734497071023</v>
      </c>
      <c r="O56" s="5">
        <f t="shared" si="17"/>
        <v>0.17127609252929688</v>
      </c>
      <c r="P56" s="5" t="str">
        <f t="shared" si="18"/>
        <v>não</v>
      </c>
      <c r="Q56" s="5">
        <f t="shared" si="19"/>
        <v>1.7315559387207031</v>
      </c>
      <c r="R56" s="3">
        <f t="shared" si="20"/>
        <v>5.2353162893781668E-2</v>
      </c>
    </row>
    <row r="57" spans="1:18">
      <c r="A57" s="2">
        <v>45376</v>
      </c>
      <c r="B57" s="12">
        <f t="shared" si="21"/>
        <v>2</v>
      </c>
      <c r="C57" s="2">
        <f t="shared" si="22"/>
        <v>45376</v>
      </c>
      <c r="D57" s="2">
        <f t="shared" si="23"/>
        <v>45467</v>
      </c>
      <c r="E57" s="2">
        <v>45467</v>
      </c>
      <c r="F57">
        <v>34.658123016357422</v>
      </c>
      <c r="G57">
        <f>VLOOKUP(A57,[1]Sheet1!$A:$E,5,0)</f>
        <v>29.891679763793949</v>
      </c>
      <c r="H57">
        <f t="shared" si="12"/>
        <v>4.766443252563473</v>
      </c>
      <c r="I57">
        <f t="shared" si="13"/>
        <v>3.5163898468017543</v>
      </c>
      <c r="J57" s="5" t="str">
        <f t="shared" si="14"/>
        <v>sim</v>
      </c>
      <c r="K57">
        <f t="shared" si="15"/>
        <v>1.2500534057617187</v>
      </c>
      <c r="M57">
        <f>VLOOKUP(E57,[1]Sheet1!$A:$E,5,0)</f>
        <v>33.408069610595703</v>
      </c>
      <c r="N57" s="5">
        <f t="shared" si="16"/>
        <v>-0.14795684814453125</v>
      </c>
      <c r="O57" s="5">
        <f t="shared" si="17"/>
        <v>0.33354568481445313</v>
      </c>
      <c r="P57" s="5" t="str">
        <f t="shared" si="18"/>
        <v>não</v>
      </c>
      <c r="Q57" s="5">
        <f t="shared" si="19"/>
        <v>1.2500534057617187</v>
      </c>
      <c r="R57" s="3">
        <f t="shared" si="20"/>
        <v>3.7417708366042524E-2</v>
      </c>
    </row>
    <row r="58" spans="1:18">
      <c r="A58" s="2">
        <v>45377</v>
      </c>
      <c r="B58" s="12">
        <f t="shared" si="21"/>
        <v>3</v>
      </c>
      <c r="C58" s="2">
        <f t="shared" si="22"/>
        <v>45377</v>
      </c>
      <c r="D58" s="2">
        <f t="shared" si="23"/>
        <v>45468</v>
      </c>
      <c r="E58" s="2">
        <v>45468</v>
      </c>
      <c r="F58">
        <v>34.652969360351563</v>
      </c>
      <c r="G58">
        <f>VLOOKUP(A58,[1]Sheet1!$A:$E,5,0)</f>
        <v>29.613994598388668</v>
      </c>
      <c r="H58">
        <f t="shared" si="12"/>
        <v>5.0389747619628942</v>
      </c>
      <c r="I58">
        <f t="shared" si="13"/>
        <v>3.7670211791992223</v>
      </c>
      <c r="J58" s="5" t="str">
        <f t="shared" si="14"/>
        <v>sim</v>
      </c>
      <c r="K58">
        <f t="shared" si="15"/>
        <v>1.2719535827636719</v>
      </c>
      <c r="M58">
        <f>VLOOKUP(E58,[1]Sheet1!$A:$E,5,0)</f>
        <v>33.381015777587891</v>
      </c>
      <c r="N58" s="5">
        <f t="shared" si="16"/>
        <v>-5.153656005859375E-3</v>
      </c>
      <c r="O58" s="5">
        <f t="shared" si="17"/>
        <v>-2.70538330078125E-2</v>
      </c>
      <c r="P58" s="5" t="str">
        <f t="shared" si="18"/>
        <v>sim</v>
      </c>
      <c r="Q58" s="5">
        <f t="shared" si="19"/>
        <v>1.2719535827636719</v>
      </c>
      <c r="R58" s="3">
        <f t="shared" si="20"/>
        <v>3.8104100583352007E-2</v>
      </c>
    </row>
    <row r="59" spans="1:18">
      <c r="A59" s="2">
        <v>45378</v>
      </c>
      <c r="B59" s="12">
        <f t="shared" si="21"/>
        <v>4</v>
      </c>
      <c r="C59" s="2">
        <f t="shared" si="22"/>
        <v>45378</v>
      </c>
      <c r="D59" s="2">
        <f t="shared" si="23"/>
        <v>45469</v>
      </c>
      <c r="E59" s="2">
        <v>45469</v>
      </c>
      <c r="F59">
        <v>34.412807464599609</v>
      </c>
      <c r="G59">
        <f>VLOOKUP(A59,[1]Sheet1!$A:$E,5,0)</f>
        <v>29.85084342956543</v>
      </c>
      <c r="H59">
        <f t="shared" si="12"/>
        <v>4.5619640350341797</v>
      </c>
      <c r="I59">
        <f t="shared" si="13"/>
        <v>3.5842647552490234</v>
      </c>
      <c r="J59" s="5" t="str">
        <f t="shared" si="14"/>
        <v>sim</v>
      </c>
      <c r="K59">
        <f t="shared" si="15"/>
        <v>0.97769927978515625</v>
      </c>
      <c r="M59">
        <f>VLOOKUP(E59,[1]Sheet1!$A:$E,5,0)</f>
        <v>33.435108184814453</v>
      </c>
      <c r="N59" s="5">
        <f t="shared" si="16"/>
        <v>-0.24016189575195313</v>
      </c>
      <c r="O59" s="5">
        <f t="shared" si="17"/>
        <v>5.40924072265625E-2</v>
      </c>
      <c r="P59" s="5" t="str">
        <f t="shared" si="18"/>
        <v>não</v>
      </c>
      <c r="Q59" s="5">
        <f t="shared" si="19"/>
        <v>0.97769927978515625</v>
      </c>
      <c r="R59" s="3">
        <f t="shared" si="20"/>
        <v>2.924169631457052E-2</v>
      </c>
    </row>
    <row r="60" spans="1:18">
      <c r="A60" s="2">
        <v>45379</v>
      </c>
      <c r="B60" s="12">
        <f t="shared" si="21"/>
        <v>5</v>
      </c>
      <c r="C60" s="2">
        <f t="shared" si="22"/>
        <v>45379</v>
      </c>
      <c r="D60" s="2">
        <f t="shared" si="23"/>
        <v>45470</v>
      </c>
      <c r="E60" s="2">
        <v>45470</v>
      </c>
      <c r="F60">
        <v>34.747161865234382</v>
      </c>
      <c r="G60">
        <f>VLOOKUP(A60,[1]Sheet1!$A:$E,5,0)</f>
        <v>30.512382507324219</v>
      </c>
      <c r="H60">
        <f t="shared" si="12"/>
        <v>4.2347793579101634</v>
      </c>
      <c r="I60">
        <f t="shared" si="13"/>
        <v>3.4816322326660085</v>
      </c>
      <c r="J60" s="5" t="str">
        <f t="shared" si="14"/>
        <v>sim</v>
      </c>
      <c r="K60">
        <f t="shared" si="15"/>
        <v>0.75314712524415484</v>
      </c>
      <c r="M60">
        <f>VLOOKUP(E60,[1]Sheet1!$A:$E,5,0)</f>
        <v>33.994014739990227</v>
      </c>
      <c r="N60" s="5">
        <f t="shared" si="16"/>
        <v>0.33435440063477273</v>
      </c>
      <c r="O60" s="5">
        <f t="shared" si="17"/>
        <v>0.55890655517577414</v>
      </c>
      <c r="P60" s="5" t="str">
        <f t="shared" si="18"/>
        <v>sim</v>
      </c>
      <c r="Q60" s="5">
        <f t="shared" si="19"/>
        <v>0.75314712524415484</v>
      </c>
      <c r="R60" s="3">
        <f t="shared" si="20"/>
        <v>2.2155286188016987E-2</v>
      </c>
    </row>
    <row r="61" spans="1:18">
      <c r="A61" s="2">
        <v>45383</v>
      </c>
      <c r="B61" s="12">
        <f t="shared" si="21"/>
        <v>2</v>
      </c>
      <c r="C61" s="2">
        <f t="shared" si="22"/>
        <v>45383</v>
      </c>
      <c r="D61" s="2">
        <f t="shared" si="23"/>
        <v>45474</v>
      </c>
      <c r="E61" s="2">
        <v>45474</v>
      </c>
      <c r="F61">
        <v>34.452568054199219</v>
      </c>
      <c r="G61">
        <f>VLOOKUP(A61,[1]Sheet1!$A:$E,5,0)</f>
        <v>30.749227523803711</v>
      </c>
      <c r="H61">
        <f t="shared" si="12"/>
        <v>3.7033405303955078</v>
      </c>
      <c r="I61">
        <f t="shared" si="13"/>
        <v>4.0741291046142578</v>
      </c>
      <c r="J61" s="5" t="str">
        <f t="shared" si="14"/>
        <v>sim</v>
      </c>
      <c r="K61">
        <f t="shared" si="15"/>
        <v>-0.37078857421875</v>
      </c>
      <c r="M61">
        <f>VLOOKUP(E61,[1]Sheet1!$A:$E,5,0)</f>
        <v>34.823356628417969</v>
      </c>
      <c r="N61" s="5">
        <f t="shared" si="16"/>
        <v>-0.29459381103516336</v>
      </c>
      <c r="O61" s="5">
        <f t="shared" si="17"/>
        <v>0.82934188842774148</v>
      </c>
      <c r="P61" s="5" t="str">
        <f t="shared" si="18"/>
        <v>não</v>
      </c>
      <c r="Q61" s="5">
        <f t="shared" si="19"/>
        <v>-0.37078857421875</v>
      </c>
      <c r="R61" s="3">
        <f t="shared" si="20"/>
        <v>-1.0647697698278891E-2</v>
      </c>
    </row>
    <row r="62" spans="1:18">
      <c r="A62" s="2">
        <v>45384</v>
      </c>
      <c r="B62" s="12">
        <f t="shared" si="21"/>
        <v>3</v>
      </c>
      <c r="C62" s="2">
        <f t="shared" si="22"/>
        <v>45384</v>
      </c>
      <c r="D62" s="2">
        <f t="shared" si="23"/>
        <v>45475</v>
      </c>
      <c r="E62" s="2">
        <v>45475</v>
      </c>
      <c r="F62">
        <v>34.918022155761719</v>
      </c>
      <c r="G62">
        <f>VLOOKUP(A62,[1]Sheet1!$A:$E,5,0)</f>
        <v>31.54144287109375</v>
      </c>
      <c r="H62">
        <f t="shared" si="12"/>
        <v>3.3765792846679687</v>
      </c>
      <c r="I62">
        <f t="shared" si="13"/>
        <v>3.1737327575683594</v>
      </c>
      <c r="J62" s="5" t="str">
        <f t="shared" si="14"/>
        <v>sim</v>
      </c>
      <c r="K62">
        <f t="shared" si="15"/>
        <v>0.20284652709960938</v>
      </c>
      <c r="M62">
        <f>VLOOKUP(E62,[1]Sheet1!$A:$E,5,0)</f>
        <v>34.715175628662109</v>
      </c>
      <c r="N62" s="5">
        <f t="shared" si="16"/>
        <v>0.4654541015625</v>
      </c>
      <c r="O62" s="5">
        <f t="shared" si="17"/>
        <v>-0.10818099975585938</v>
      </c>
      <c r="P62" s="5" t="str">
        <f t="shared" si="18"/>
        <v>não</v>
      </c>
      <c r="Q62" s="5">
        <f t="shared" si="19"/>
        <v>0.20284652709960938</v>
      </c>
      <c r="R62" s="3">
        <f t="shared" si="20"/>
        <v>5.8431658036068868E-3</v>
      </c>
    </row>
    <row r="63" spans="1:18">
      <c r="A63" s="2">
        <v>45385</v>
      </c>
      <c r="B63" s="12">
        <f t="shared" si="21"/>
        <v>4</v>
      </c>
      <c r="C63" s="2">
        <f t="shared" si="22"/>
        <v>45385</v>
      </c>
      <c r="D63" s="2">
        <f t="shared" si="23"/>
        <v>45476</v>
      </c>
      <c r="E63" s="2">
        <v>45476</v>
      </c>
      <c r="F63">
        <v>34.736484527587891</v>
      </c>
      <c r="G63">
        <f>VLOOKUP(A63,[1]Sheet1!$A:$E,5,0)</f>
        <v>31.378093719482418</v>
      </c>
      <c r="H63">
        <f t="shared" si="12"/>
        <v>3.3583908081054723</v>
      </c>
      <c r="I63">
        <f t="shared" si="13"/>
        <v>2.7331123352050817</v>
      </c>
      <c r="J63" s="5" t="str">
        <f t="shared" si="14"/>
        <v>sim</v>
      </c>
      <c r="K63">
        <f t="shared" si="15"/>
        <v>0.62527847290039063</v>
      </c>
      <c r="M63">
        <f>VLOOKUP(E63,[1]Sheet1!$A:$E,5,0)</f>
        <v>34.1112060546875</v>
      </c>
      <c r="N63" s="5">
        <f t="shared" si="16"/>
        <v>-0.18153762817382813</v>
      </c>
      <c r="O63" s="5">
        <f t="shared" si="17"/>
        <v>-0.60396957397460938</v>
      </c>
      <c r="P63" s="5" t="str">
        <f t="shared" si="18"/>
        <v>sim</v>
      </c>
      <c r="Q63" s="5">
        <f t="shared" si="19"/>
        <v>0.62527847290039063</v>
      </c>
      <c r="R63" s="3">
        <f t="shared" si="20"/>
        <v>1.8330588250029534E-2</v>
      </c>
    </row>
    <row r="64" spans="1:18">
      <c r="A64" s="2">
        <v>45386</v>
      </c>
      <c r="B64" s="12">
        <f t="shared" si="21"/>
        <v>5</v>
      </c>
      <c r="C64" s="2">
        <f t="shared" si="22"/>
        <v>45386</v>
      </c>
      <c r="D64" s="2">
        <f t="shared" si="23"/>
        <v>45477</v>
      </c>
      <c r="E64" s="2">
        <v>45477</v>
      </c>
      <c r="F64">
        <v>35.999752044677727</v>
      </c>
      <c r="G64">
        <f>VLOOKUP(A64,[1]Sheet1!$A:$E,5,0)</f>
        <v>31.018743515014648</v>
      </c>
      <c r="H64">
        <f t="shared" si="12"/>
        <v>4.9810085296630788</v>
      </c>
      <c r="I64">
        <f t="shared" si="13"/>
        <v>2.6237010955810547</v>
      </c>
      <c r="J64" s="5" t="str">
        <f t="shared" si="14"/>
        <v>sim</v>
      </c>
      <c r="K64">
        <f t="shared" si="15"/>
        <v>2.3573074340820241</v>
      </c>
      <c r="M64">
        <f>VLOOKUP(E64,[1]Sheet1!$A:$E,5,0)</f>
        <v>33.642444610595703</v>
      </c>
      <c r="N64" s="5">
        <f t="shared" si="16"/>
        <v>1.2632675170898366</v>
      </c>
      <c r="O64" s="5">
        <f t="shared" si="17"/>
        <v>-0.46876144409179688</v>
      </c>
      <c r="P64" s="5" t="str">
        <f t="shared" si="18"/>
        <v>não</v>
      </c>
      <c r="Q64" s="5">
        <f t="shared" si="19"/>
        <v>2.3573074340820241</v>
      </c>
      <c r="R64" s="3">
        <f t="shared" si="20"/>
        <v>7.0069445349984827E-2</v>
      </c>
    </row>
    <row r="65" spans="1:20">
      <c r="A65" s="2">
        <v>45387</v>
      </c>
      <c r="B65" s="12">
        <f t="shared" ref="B65:B128" si="24">WEEKDAY(E65,1)</f>
        <v>6</v>
      </c>
      <c r="C65" s="2">
        <f t="shared" ref="C65:C128" si="25">IF(B65=2,E65-91,E65-91)</f>
        <v>45387</v>
      </c>
      <c r="D65" s="2">
        <f t="shared" ref="D65:D128" si="26">IF(B65=7,E65+1,E65)</f>
        <v>45478</v>
      </c>
      <c r="E65" s="2">
        <v>45478</v>
      </c>
      <c r="F65">
        <v>35.332225799560547</v>
      </c>
      <c r="G65">
        <f>VLOOKUP(A65,[1]Sheet1!$A:$E,5,0)</f>
        <v>31.11674880981445</v>
      </c>
      <c r="H65">
        <f t="shared" si="12"/>
        <v>4.2154769897460973</v>
      </c>
      <c r="I65">
        <f t="shared" si="13"/>
        <v>2.7059898376464879</v>
      </c>
      <c r="J65" s="5" t="str">
        <f t="shared" si="14"/>
        <v>sim</v>
      </c>
      <c r="K65">
        <f t="shared" si="15"/>
        <v>1.5094871520996094</v>
      </c>
      <c r="M65">
        <f>VLOOKUP(E65,[1]Sheet1!$A:$E,5,0)</f>
        <v>33.822738647460937</v>
      </c>
      <c r="N65" s="5">
        <f t="shared" si="16"/>
        <v>-0.66752624511718039</v>
      </c>
      <c r="O65" s="5">
        <f t="shared" si="17"/>
        <v>0.18029403686523438</v>
      </c>
      <c r="P65" s="5" t="str">
        <f t="shared" si="18"/>
        <v>não</v>
      </c>
      <c r="Q65" s="5">
        <f t="shared" si="19"/>
        <v>1.5094871520996094</v>
      </c>
      <c r="R65" s="3">
        <f t="shared" si="20"/>
        <v>4.462935919628519E-2</v>
      </c>
    </row>
    <row r="66" spans="1:20">
      <c r="A66" s="2">
        <v>45390</v>
      </c>
      <c r="B66" s="12">
        <f t="shared" si="24"/>
        <v>2</v>
      </c>
      <c r="C66" s="2">
        <f t="shared" si="25"/>
        <v>45390</v>
      </c>
      <c r="D66" s="2">
        <f t="shared" si="26"/>
        <v>45481</v>
      </c>
      <c r="E66" s="2">
        <v>45481</v>
      </c>
      <c r="F66">
        <v>34.934677124023438</v>
      </c>
      <c r="G66">
        <f>VLOOKUP(A66,[1]Sheet1!$A:$E,5,0)</f>
        <v>31.549606323242191</v>
      </c>
      <c r="H66">
        <f t="shared" si="12"/>
        <v>3.3850708007812464</v>
      </c>
      <c r="I66">
        <f t="shared" si="13"/>
        <v>3.1024703979492223</v>
      </c>
      <c r="J66" s="5" t="str">
        <f t="shared" si="14"/>
        <v>sim</v>
      </c>
      <c r="K66">
        <f t="shared" si="15"/>
        <v>0.28260040283202414</v>
      </c>
      <c r="M66">
        <f>VLOOKUP(E66,[1]Sheet1!$A:$E,5,0)</f>
        <v>34.652076721191413</v>
      </c>
      <c r="N66" s="5">
        <f t="shared" si="16"/>
        <v>-0.39754867553710938</v>
      </c>
      <c r="O66" s="5">
        <f t="shared" si="17"/>
        <v>0.82933807373047586</v>
      </c>
      <c r="P66" s="5" t="str">
        <f t="shared" si="18"/>
        <v>não</v>
      </c>
      <c r="Q66" s="5">
        <f t="shared" si="19"/>
        <v>0.28260040283202414</v>
      </c>
      <c r="R66" s="3">
        <f t="shared" si="20"/>
        <v>8.155366995918012E-3</v>
      </c>
    </row>
    <row r="67" spans="1:20">
      <c r="A67" s="2">
        <v>45391</v>
      </c>
      <c r="B67" s="12">
        <f t="shared" si="24"/>
        <v>3</v>
      </c>
      <c r="C67" s="2">
        <f t="shared" si="25"/>
        <v>45391</v>
      </c>
      <c r="D67" s="2">
        <f t="shared" si="26"/>
        <v>45482</v>
      </c>
      <c r="E67" s="2">
        <v>45482</v>
      </c>
      <c r="F67">
        <v>34.838054656982422</v>
      </c>
      <c r="G67">
        <f>VLOOKUP(A67,[1]Sheet1!$A:$E,5,0)</f>
        <v>31.63127517700195</v>
      </c>
      <c r="H67">
        <f t="shared" si="12"/>
        <v>3.2067794799804723</v>
      </c>
      <c r="I67">
        <f t="shared" si="13"/>
        <v>3.0117912292480504</v>
      </c>
      <c r="J67" s="5" t="str">
        <f t="shared" si="14"/>
        <v>sim</v>
      </c>
      <c r="K67">
        <f t="shared" si="15"/>
        <v>0.19498825073242188</v>
      </c>
      <c r="M67">
        <f>VLOOKUP(E67,[1]Sheet1!$A:$E,5,0)</f>
        <v>34.64306640625</v>
      </c>
      <c r="N67" s="5">
        <f t="shared" si="16"/>
        <v>-9.6622467041015625E-2</v>
      </c>
      <c r="O67" s="5">
        <f t="shared" si="17"/>
        <v>-9.0103149414133554E-3</v>
      </c>
      <c r="P67" s="5" t="str">
        <f t="shared" si="18"/>
        <v>sim</v>
      </c>
      <c r="Q67" s="5">
        <f t="shared" si="19"/>
        <v>0.19498825073242188</v>
      </c>
      <c r="R67" s="3">
        <f t="shared" si="20"/>
        <v>5.6284928258325539E-3</v>
      </c>
    </row>
    <row r="68" spans="1:20">
      <c r="A68" s="2">
        <v>45392</v>
      </c>
      <c r="B68" s="12">
        <f t="shared" si="24"/>
        <v>4</v>
      </c>
      <c r="C68" s="2">
        <f t="shared" si="25"/>
        <v>45392</v>
      </c>
      <c r="D68" s="2">
        <f t="shared" si="26"/>
        <v>45483</v>
      </c>
      <c r="E68" s="2">
        <v>45483</v>
      </c>
      <c r="F68">
        <v>35.019172668457031</v>
      </c>
      <c r="G68">
        <f>VLOOKUP(A68,[1]Sheet1!$A:$E,5,0)</f>
        <v>32.333648681640618</v>
      </c>
      <c r="H68">
        <f t="shared" ref="H68:H131" si="27">F68-G68</f>
        <v>2.6855239868164134</v>
      </c>
      <c r="I68">
        <f t="shared" ref="I68:I131" si="28">M68-G68</f>
        <v>1.9848861694336009</v>
      </c>
      <c r="J68" s="5" t="str">
        <f t="shared" ref="J68:J131" si="29">IF(AND(H68&lt;0,I68&lt;0),"sim",IF(AND(H68&gt;0,I68&gt;0),"sim","não"))</f>
        <v>sim</v>
      </c>
      <c r="K68">
        <f t="shared" ref="K68:K131" si="30">H68-I68</f>
        <v>0.7006378173828125</v>
      </c>
      <c r="M68">
        <f>VLOOKUP(E68,[1]Sheet1!$A:$E,5,0)</f>
        <v>34.318534851074219</v>
      </c>
      <c r="N68" s="5">
        <f t="shared" ref="N68:N131" si="31">F68-F67</f>
        <v>0.18111801147460938</v>
      </c>
      <c r="O68" s="5">
        <f t="shared" ref="O68:O131" si="32">M68-M67</f>
        <v>-0.32453155517578125</v>
      </c>
      <c r="P68" s="5" t="str">
        <f t="shared" ref="P68:P131" si="33">IF(AND(N68&lt;0,O68&lt;0),"sim",IF(AND(N68&gt;0,O68&gt;0),"sim","não"))</f>
        <v>não</v>
      </c>
      <c r="Q68" s="5">
        <f t="shared" ref="Q68:Q131" si="34">F68-M68</f>
        <v>0.7006378173828125</v>
      </c>
      <c r="R68" s="3">
        <f t="shared" ref="R68:R131" si="35">F68/M68-1</f>
        <v>2.0415726382936761E-2</v>
      </c>
      <c r="S68" s="4">
        <v>4.1999999999999997E-3</v>
      </c>
      <c r="T68">
        <v>0.14000000000000001</v>
      </c>
    </row>
    <row r="69" spans="1:20">
      <c r="A69" s="2">
        <v>45393</v>
      </c>
      <c r="B69" s="12">
        <f t="shared" si="24"/>
        <v>5</v>
      </c>
      <c r="C69" s="2">
        <f t="shared" si="25"/>
        <v>45393</v>
      </c>
      <c r="D69" s="2">
        <f t="shared" si="26"/>
        <v>45484</v>
      </c>
      <c r="E69" s="2">
        <v>45484</v>
      </c>
      <c r="F69">
        <v>34.587245941162109</v>
      </c>
      <c r="G69">
        <f>VLOOKUP(A69,[1]Sheet1!$A:$E,5,0)</f>
        <v>32.0968017578125</v>
      </c>
      <c r="H69">
        <f t="shared" si="27"/>
        <v>2.4904441833496094</v>
      </c>
      <c r="I69">
        <f t="shared" si="28"/>
        <v>2.45611572265625</v>
      </c>
      <c r="J69" s="5" t="str">
        <f t="shared" si="29"/>
        <v>sim</v>
      </c>
      <c r="K69">
        <f t="shared" si="30"/>
        <v>3.4328460693359375E-2</v>
      </c>
      <c r="M69">
        <f>VLOOKUP(E69,[1]Sheet1!$A:$E,5,0)</f>
        <v>34.55291748046875</v>
      </c>
      <c r="N69" s="5">
        <f t="shared" si="31"/>
        <v>-0.43192672729492188</v>
      </c>
      <c r="O69" s="5">
        <f t="shared" si="32"/>
        <v>0.23438262939453125</v>
      </c>
      <c r="P69" s="5" t="str">
        <f t="shared" si="33"/>
        <v>não</v>
      </c>
      <c r="Q69" s="5">
        <f t="shared" si="34"/>
        <v>3.4328460693359375E-2</v>
      </c>
      <c r="R69" s="3">
        <f t="shared" si="35"/>
        <v>9.9350397004149826E-4</v>
      </c>
    </row>
    <row r="70" spans="1:20">
      <c r="A70" s="2">
        <v>45394</v>
      </c>
      <c r="B70" s="12">
        <f t="shared" si="24"/>
        <v>6</v>
      </c>
      <c r="C70" s="2">
        <f t="shared" si="25"/>
        <v>45394</v>
      </c>
      <c r="D70" s="2">
        <f t="shared" si="26"/>
        <v>45485</v>
      </c>
      <c r="E70" s="2">
        <v>45485</v>
      </c>
      <c r="F70">
        <v>34.860820770263672</v>
      </c>
      <c r="G70">
        <f>VLOOKUP(A70,[1]Sheet1!$A:$E,5,0)</f>
        <v>31.802785873413089</v>
      </c>
      <c r="H70">
        <f t="shared" si="27"/>
        <v>3.0580348968505824</v>
      </c>
      <c r="I70">
        <f t="shared" si="28"/>
        <v>2.5878696441650284</v>
      </c>
      <c r="J70" s="5" t="str">
        <f t="shared" si="29"/>
        <v>sim</v>
      </c>
      <c r="K70">
        <f t="shared" si="30"/>
        <v>0.47016525268555398</v>
      </c>
      <c r="M70">
        <f>VLOOKUP(E70,[1]Sheet1!$A:$E,5,0)</f>
        <v>34.390655517578118</v>
      </c>
      <c r="N70" s="5">
        <f t="shared" si="31"/>
        <v>0.2735748291015625</v>
      </c>
      <c r="O70" s="5">
        <f t="shared" si="32"/>
        <v>-0.16226196289063211</v>
      </c>
      <c r="P70" s="5" t="str">
        <f t="shared" si="33"/>
        <v>não</v>
      </c>
      <c r="Q70" s="5">
        <f t="shared" si="34"/>
        <v>0.47016525268555398</v>
      </c>
      <c r="R70" s="3">
        <f t="shared" si="35"/>
        <v>1.367130825538454E-2</v>
      </c>
    </row>
    <row r="71" spans="1:20">
      <c r="A71" s="2">
        <v>45397</v>
      </c>
      <c r="B71" s="12">
        <f t="shared" si="24"/>
        <v>2</v>
      </c>
      <c r="C71" s="2">
        <f t="shared" si="25"/>
        <v>45397</v>
      </c>
      <c r="D71" s="2">
        <f t="shared" si="26"/>
        <v>45488</v>
      </c>
      <c r="E71" s="2">
        <v>45488</v>
      </c>
      <c r="F71">
        <v>34.579353332519531</v>
      </c>
      <c r="G71">
        <f>VLOOKUP(A71,[1]Sheet1!$A:$E,5,0)</f>
        <v>32.104972839355469</v>
      </c>
      <c r="H71">
        <f t="shared" si="27"/>
        <v>2.4743804931640625</v>
      </c>
      <c r="I71">
        <f t="shared" si="28"/>
        <v>2.6011924743652344</v>
      </c>
      <c r="J71" s="5" t="str">
        <f t="shared" si="29"/>
        <v>sim</v>
      </c>
      <c r="K71">
        <f t="shared" si="30"/>
        <v>-0.12681198120117188</v>
      </c>
      <c r="M71">
        <f>VLOOKUP(E71,[1]Sheet1!$A:$E,5,0)</f>
        <v>34.706165313720703</v>
      </c>
      <c r="N71" s="5">
        <f t="shared" si="31"/>
        <v>-0.28146743774414063</v>
      </c>
      <c r="O71" s="5">
        <f t="shared" si="32"/>
        <v>0.31550979614258523</v>
      </c>
      <c r="P71" s="5" t="str">
        <f t="shared" si="33"/>
        <v>não</v>
      </c>
      <c r="Q71" s="5">
        <f t="shared" si="34"/>
        <v>-0.12681198120117188</v>
      </c>
      <c r="R71" s="3">
        <f t="shared" si="35"/>
        <v>-3.6538747526519977E-3</v>
      </c>
    </row>
    <row r="72" spans="1:20">
      <c r="A72" s="2">
        <v>45398</v>
      </c>
      <c r="B72" s="12">
        <f t="shared" si="24"/>
        <v>3</v>
      </c>
      <c r="C72" s="2">
        <f t="shared" si="25"/>
        <v>45398</v>
      </c>
      <c r="D72" s="2">
        <f t="shared" si="26"/>
        <v>45489</v>
      </c>
      <c r="E72" s="2">
        <v>45489</v>
      </c>
      <c r="F72">
        <v>34.685230255126953</v>
      </c>
      <c r="G72">
        <f>VLOOKUP(A72,[1]Sheet1!$A:$E,5,0)</f>
        <v>32.251979827880859</v>
      </c>
      <c r="H72">
        <f t="shared" si="27"/>
        <v>2.4332504272460937</v>
      </c>
      <c r="I72">
        <f t="shared" si="28"/>
        <v>2.3640403747558594</v>
      </c>
      <c r="J72" s="5" t="str">
        <f t="shared" si="29"/>
        <v>sim</v>
      </c>
      <c r="K72">
        <f t="shared" si="30"/>
        <v>6.9210052490234375E-2</v>
      </c>
      <c r="M72">
        <f>VLOOKUP(E72,[1]Sheet1!$A:$E,5,0)</f>
        <v>34.616020202636719</v>
      </c>
      <c r="N72" s="5">
        <f t="shared" si="31"/>
        <v>0.10587692260742188</v>
      </c>
      <c r="O72" s="5">
        <f t="shared" si="32"/>
        <v>-9.0145111083984375E-2</v>
      </c>
      <c r="P72" s="5" t="str">
        <f t="shared" si="33"/>
        <v>não</v>
      </c>
      <c r="Q72" s="5">
        <f t="shared" si="34"/>
        <v>6.9210052490234375E-2</v>
      </c>
      <c r="R72" s="3">
        <f t="shared" si="35"/>
        <v>1.999364805228554E-3</v>
      </c>
    </row>
    <row r="73" spans="1:20">
      <c r="A73" s="2">
        <v>45399</v>
      </c>
      <c r="B73" s="12">
        <f t="shared" si="24"/>
        <v>4</v>
      </c>
      <c r="C73" s="2">
        <f t="shared" si="25"/>
        <v>45399</v>
      </c>
      <c r="D73" s="2">
        <f t="shared" si="26"/>
        <v>45490</v>
      </c>
      <c r="E73" s="2">
        <v>45490</v>
      </c>
      <c r="F73">
        <v>34.267784118652337</v>
      </c>
      <c r="G73">
        <f>VLOOKUP(A73,[1]Sheet1!$A:$E,5,0)</f>
        <v>32.488822937011719</v>
      </c>
      <c r="H73">
        <f t="shared" si="27"/>
        <v>1.7789611816406179</v>
      </c>
      <c r="I73">
        <f t="shared" si="28"/>
        <v>2.3074874877929687</v>
      </c>
      <c r="J73" s="5" t="str">
        <f t="shared" si="29"/>
        <v>sim</v>
      </c>
      <c r="K73">
        <f t="shared" si="30"/>
        <v>-0.52852630615235086</v>
      </c>
      <c r="M73">
        <f>VLOOKUP(E73,[1]Sheet1!$A:$E,5,0)</f>
        <v>34.796310424804688</v>
      </c>
      <c r="N73" s="5">
        <f t="shared" si="31"/>
        <v>-0.41744613647461648</v>
      </c>
      <c r="O73" s="5">
        <f t="shared" si="32"/>
        <v>0.18029022216796875</v>
      </c>
      <c r="P73" s="5" t="str">
        <f t="shared" si="33"/>
        <v>não</v>
      </c>
      <c r="Q73" s="5">
        <f t="shared" si="34"/>
        <v>-0.52852630615235086</v>
      </c>
      <c r="R73" s="3">
        <f t="shared" si="35"/>
        <v>-1.5189147921142454E-2</v>
      </c>
    </row>
    <row r="74" spans="1:20">
      <c r="A74" s="2">
        <v>45400</v>
      </c>
      <c r="B74" s="12">
        <f t="shared" si="24"/>
        <v>5</v>
      </c>
      <c r="C74" s="2">
        <f t="shared" si="25"/>
        <v>45400</v>
      </c>
      <c r="D74" s="2">
        <f t="shared" si="26"/>
        <v>45491</v>
      </c>
      <c r="E74" s="2">
        <v>45491</v>
      </c>
      <c r="F74">
        <v>34.260482788085937</v>
      </c>
      <c r="G74">
        <f>VLOOKUP(A74,[1]Sheet1!$A:$E,5,0)</f>
        <v>32.545993804931641</v>
      </c>
      <c r="H74">
        <f t="shared" si="27"/>
        <v>1.7144889831542969</v>
      </c>
      <c r="I74">
        <f t="shared" si="28"/>
        <v>2.1872138977050781</v>
      </c>
      <c r="J74" s="5" t="str">
        <f t="shared" si="29"/>
        <v>sim</v>
      </c>
      <c r="K74">
        <f t="shared" si="30"/>
        <v>-0.47272491455078125</v>
      </c>
      <c r="M74">
        <f>VLOOKUP(E74,[1]Sheet1!$A:$E,5,0)</f>
        <v>34.733207702636719</v>
      </c>
      <c r="N74" s="5">
        <f t="shared" si="31"/>
        <v>-7.3013305663991446E-3</v>
      </c>
      <c r="O74" s="5">
        <f t="shared" si="32"/>
        <v>-6.310272216796875E-2</v>
      </c>
      <c r="P74" s="5" t="str">
        <f t="shared" si="33"/>
        <v>sim</v>
      </c>
      <c r="Q74" s="5">
        <f t="shared" si="34"/>
        <v>-0.47272491455078125</v>
      </c>
      <c r="R74" s="3">
        <f t="shared" si="35"/>
        <v>-1.3610171528007031E-2</v>
      </c>
    </row>
    <row r="75" spans="1:20">
      <c r="A75" s="2">
        <v>45401</v>
      </c>
      <c r="B75" s="12">
        <f t="shared" si="24"/>
        <v>6</v>
      </c>
      <c r="C75" s="2">
        <f t="shared" si="25"/>
        <v>45401</v>
      </c>
      <c r="D75" s="2">
        <f t="shared" si="26"/>
        <v>45492</v>
      </c>
      <c r="E75" s="2">
        <v>45492</v>
      </c>
      <c r="F75">
        <v>34.676372528076172</v>
      </c>
      <c r="G75">
        <f>VLOOKUP(A75,[1]Sheet1!$A:$E,5,0)</f>
        <v>33.101356506347663</v>
      </c>
      <c r="H75">
        <f t="shared" si="27"/>
        <v>1.5750160217285085</v>
      </c>
      <c r="I75">
        <f t="shared" si="28"/>
        <v>1.7760887145996094</v>
      </c>
      <c r="J75" s="5" t="str">
        <f t="shared" si="29"/>
        <v>sim</v>
      </c>
      <c r="K75">
        <f t="shared" si="30"/>
        <v>-0.20107269287110086</v>
      </c>
      <c r="M75">
        <f>VLOOKUP(E75,[1]Sheet1!$A:$E,5,0)</f>
        <v>34.877445220947273</v>
      </c>
      <c r="N75" s="5">
        <f t="shared" si="31"/>
        <v>0.41588973999023438</v>
      </c>
      <c r="O75" s="5">
        <f t="shared" si="32"/>
        <v>0.14423751831055398</v>
      </c>
      <c r="P75" s="5" t="str">
        <f t="shared" si="33"/>
        <v>sim</v>
      </c>
      <c r="Q75" s="5">
        <f t="shared" si="34"/>
        <v>-0.20107269287110086</v>
      </c>
      <c r="R75" s="3">
        <f t="shared" si="35"/>
        <v>-5.7651210287139598E-3</v>
      </c>
    </row>
    <row r="76" spans="1:20">
      <c r="A76" s="2">
        <v>45404</v>
      </c>
      <c r="B76" s="12">
        <f t="shared" si="24"/>
        <v>2</v>
      </c>
      <c r="C76" s="2">
        <f t="shared" si="25"/>
        <v>45404</v>
      </c>
      <c r="D76" s="2">
        <f t="shared" si="26"/>
        <v>45495</v>
      </c>
      <c r="E76" s="2">
        <v>45495</v>
      </c>
      <c r="F76">
        <v>33.768272399902337</v>
      </c>
      <c r="G76">
        <f>VLOOKUP(A76,[1]Sheet1!$A:$E,5,0)</f>
        <v>33.893573760986328</v>
      </c>
      <c r="H76">
        <f t="shared" si="27"/>
        <v>-0.12530136108399148</v>
      </c>
      <c r="I76">
        <f t="shared" si="28"/>
        <v>0.28974151611328125</v>
      </c>
      <c r="J76" s="5" t="str">
        <f t="shared" si="29"/>
        <v>não</v>
      </c>
      <c r="K76">
        <f t="shared" si="30"/>
        <v>-0.41504287719727273</v>
      </c>
      <c r="M76">
        <f>VLOOKUP(E76,[1]Sheet1!$A:$E,5,0)</f>
        <v>34.183315277099609</v>
      </c>
      <c r="N76" s="5">
        <f t="shared" si="31"/>
        <v>-0.90810012817383523</v>
      </c>
      <c r="O76" s="5">
        <f t="shared" si="32"/>
        <v>-0.69412994384766336</v>
      </c>
      <c r="P76" s="5" t="str">
        <f t="shared" si="33"/>
        <v>sim</v>
      </c>
      <c r="Q76" s="5">
        <f t="shared" si="34"/>
        <v>-0.41504287719727273</v>
      </c>
      <c r="R76" s="3">
        <f t="shared" si="35"/>
        <v>-1.2141680051592996E-2</v>
      </c>
    </row>
    <row r="77" spans="1:20">
      <c r="A77" s="2">
        <v>45405</v>
      </c>
      <c r="B77" s="12">
        <f t="shared" si="24"/>
        <v>3</v>
      </c>
      <c r="C77" s="2">
        <f t="shared" si="25"/>
        <v>45405</v>
      </c>
      <c r="D77" s="2">
        <f t="shared" si="26"/>
        <v>45496</v>
      </c>
      <c r="E77" s="2">
        <v>45496</v>
      </c>
      <c r="F77">
        <v>33.682449340820312</v>
      </c>
      <c r="G77">
        <f>VLOOKUP(A77,[1]Sheet1!$A:$E,5,0)</f>
        <v>33.828227996826172</v>
      </c>
      <c r="H77">
        <f t="shared" si="27"/>
        <v>-0.14577865600585938</v>
      </c>
      <c r="I77">
        <f t="shared" si="28"/>
        <v>-8.66241455078125E-2</v>
      </c>
      <c r="J77" s="5" t="str">
        <f t="shared" si="29"/>
        <v>sim</v>
      </c>
      <c r="K77">
        <f t="shared" si="30"/>
        <v>-5.9154510498046875E-2</v>
      </c>
      <c r="M77">
        <f>VLOOKUP(E77,[1]Sheet1!$A:$E,5,0)</f>
        <v>33.741603851318359</v>
      </c>
      <c r="N77" s="5">
        <f t="shared" si="31"/>
        <v>-8.5823059082024145E-2</v>
      </c>
      <c r="O77" s="5">
        <f t="shared" si="32"/>
        <v>-0.44171142578125</v>
      </c>
      <c r="P77" s="5" t="str">
        <f t="shared" si="33"/>
        <v>sim</v>
      </c>
      <c r="Q77" s="5">
        <f t="shared" si="34"/>
        <v>-5.9154510498046875E-2</v>
      </c>
      <c r="R77" s="3">
        <f t="shared" si="35"/>
        <v>-1.7531623795570273E-3</v>
      </c>
    </row>
    <row r="78" spans="1:20">
      <c r="A78" s="2">
        <v>45406</v>
      </c>
      <c r="B78" s="12">
        <f t="shared" si="24"/>
        <v>4</v>
      </c>
      <c r="C78" s="2">
        <f t="shared" si="25"/>
        <v>45406</v>
      </c>
      <c r="D78" s="2">
        <f t="shared" si="26"/>
        <v>45497</v>
      </c>
      <c r="E78" s="2">
        <v>45497</v>
      </c>
      <c r="F78">
        <v>33.798282623291023</v>
      </c>
      <c r="G78">
        <f>VLOOKUP(A78,[1]Sheet1!$A:$E,5,0)</f>
        <v>33.673057556152337</v>
      </c>
      <c r="H78">
        <f t="shared" si="27"/>
        <v>0.12522506713868609</v>
      </c>
      <c r="I78">
        <f t="shared" si="28"/>
        <v>0.33898544311524148</v>
      </c>
      <c r="J78" s="5" t="str">
        <f t="shared" si="29"/>
        <v>sim</v>
      </c>
      <c r="K78">
        <f t="shared" si="30"/>
        <v>-0.21376037597655539</v>
      </c>
      <c r="M78">
        <f>VLOOKUP(E78,[1]Sheet1!$A:$E,5,0)</f>
        <v>34.012042999267578</v>
      </c>
      <c r="N78" s="5">
        <f t="shared" si="31"/>
        <v>0.11583328247071023</v>
      </c>
      <c r="O78" s="5">
        <f t="shared" si="32"/>
        <v>0.27043914794921875</v>
      </c>
      <c r="P78" s="5" t="str">
        <f t="shared" si="33"/>
        <v>sim</v>
      </c>
      <c r="Q78" s="5">
        <f t="shared" si="34"/>
        <v>-0.21376037597655539</v>
      </c>
      <c r="R78" s="3">
        <f t="shared" si="35"/>
        <v>-6.2848437531717316E-3</v>
      </c>
    </row>
    <row r="79" spans="1:20">
      <c r="A79" s="2">
        <v>45407</v>
      </c>
      <c r="B79" s="12">
        <f t="shared" si="24"/>
        <v>5</v>
      </c>
      <c r="C79" s="2">
        <f t="shared" si="25"/>
        <v>45407</v>
      </c>
      <c r="D79" s="2">
        <f t="shared" si="26"/>
        <v>45498</v>
      </c>
      <c r="E79" s="2">
        <v>45498</v>
      </c>
      <c r="F79">
        <v>34.065940856933587</v>
      </c>
      <c r="G79">
        <f>VLOOKUP(A79,[1]Sheet1!$A:$E,5,0)</f>
        <v>34.481601715087891</v>
      </c>
      <c r="H79">
        <f t="shared" si="27"/>
        <v>-0.41566085815430398</v>
      </c>
      <c r="I79">
        <f t="shared" si="28"/>
        <v>-0.5146331787109375</v>
      </c>
      <c r="J79" s="5" t="str">
        <f t="shared" si="29"/>
        <v>sim</v>
      </c>
      <c r="K79">
        <f t="shared" si="30"/>
        <v>9.897232055663352E-2</v>
      </c>
      <c r="M79">
        <f>VLOOKUP(E79,[1]Sheet1!$A:$E,5,0)</f>
        <v>33.966968536376953</v>
      </c>
      <c r="N79" s="5">
        <f t="shared" si="31"/>
        <v>0.26765823364256391</v>
      </c>
      <c r="O79" s="5">
        <f t="shared" si="32"/>
        <v>-4.5074462890625E-2</v>
      </c>
      <c r="P79" s="5" t="str">
        <f t="shared" si="33"/>
        <v>não</v>
      </c>
      <c r="Q79" s="5">
        <f t="shared" si="34"/>
        <v>9.897232055663352E-2</v>
      </c>
      <c r="R79" s="3">
        <f t="shared" si="35"/>
        <v>2.9137813829527293E-3</v>
      </c>
    </row>
    <row r="80" spans="1:20">
      <c r="A80" s="2">
        <v>45408</v>
      </c>
      <c r="B80" s="12">
        <f t="shared" si="24"/>
        <v>6</v>
      </c>
      <c r="C80" s="2">
        <f t="shared" si="25"/>
        <v>45408</v>
      </c>
      <c r="D80" s="2">
        <f t="shared" si="26"/>
        <v>45499</v>
      </c>
      <c r="E80" s="2">
        <v>45499</v>
      </c>
      <c r="F80">
        <v>33.182807922363281</v>
      </c>
      <c r="G80">
        <f>VLOOKUP(A80,[1]Sheet1!$A:$E,5,0)</f>
        <v>34.968585968017578</v>
      </c>
      <c r="H80">
        <f t="shared" si="27"/>
        <v>-1.7857780456542969</v>
      </c>
      <c r="I80">
        <f t="shared" si="28"/>
        <v>-1.0376739501953054</v>
      </c>
      <c r="J80" s="5" t="str">
        <f t="shared" si="29"/>
        <v>sim</v>
      </c>
      <c r="K80">
        <f t="shared" si="30"/>
        <v>-0.74810409545899148</v>
      </c>
      <c r="M80">
        <f>VLOOKUP(E80,[1]Sheet1!$A:$E,5,0)</f>
        <v>33.930912017822273</v>
      </c>
      <c r="N80" s="5">
        <f t="shared" si="31"/>
        <v>-0.88313293457030539</v>
      </c>
      <c r="O80" s="5">
        <f t="shared" si="32"/>
        <v>-3.6056518554680395E-2</v>
      </c>
      <c r="P80" s="5" t="str">
        <f t="shared" si="33"/>
        <v>sim</v>
      </c>
      <c r="Q80" s="5">
        <f t="shared" si="34"/>
        <v>-0.74810409545899148</v>
      </c>
      <c r="R80" s="3">
        <f t="shared" si="35"/>
        <v>-2.2047862876955593E-2</v>
      </c>
    </row>
    <row r="81" spans="1:18">
      <c r="A81" s="2">
        <v>45411</v>
      </c>
      <c r="B81" s="12">
        <f t="shared" si="24"/>
        <v>2</v>
      </c>
      <c r="C81" s="2">
        <f t="shared" si="25"/>
        <v>45411</v>
      </c>
      <c r="D81" s="2">
        <f t="shared" si="26"/>
        <v>45502</v>
      </c>
      <c r="E81" s="2">
        <v>45502</v>
      </c>
      <c r="F81">
        <v>32.731399536132812</v>
      </c>
      <c r="G81">
        <f>VLOOKUP(A81,[1]Sheet1!$A:$E,5,0)</f>
        <v>35.388378143310547</v>
      </c>
      <c r="H81">
        <f t="shared" si="27"/>
        <v>-2.6569786071777344</v>
      </c>
      <c r="I81">
        <f t="shared" si="28"/>
        <v>-2.1425743103027344</v>
      </c>
      <c r="J81" s="5" t="str">
        <f t="shared" si="29"/>
        <v>sim</v>
      </c>
      <c r="K81">
        <f t="shared" si="30"/>
        <v>-0.514404296875</v>
      </c>
      <c r="M81">
        <f>VLOOKUP(E81,[1]Sheet1!$A:$E,5,0)</f>
        <v>33.245803833007812</v>
      </c>
      <c r="N81" s="5">
        <f t="shared" si="31"/>
        <v>-0.45140838623046875</v>
      </c>
      <c r="O81" s="5">
        <f t="shared" si="32"/>
        <v>-0.68510818481446023</v>
      </c>
      <c r="P81" s="5" t="str">
        <f t="shared" si="33"/>
        <v>sim</v>
      </c>
      <c r="Q81" s="5">
        <f t="shared" si="34"/>
        <v>-0.514404296875</v>
      </c>
      <c r="R81" s="3">
        <f t="shared" si="35"/>
        <v>-1.5472758591094093E-2</v>
      </c>
    </row>
    <row r="82" spans="1:18">
      <c r="A82" s="2">
        <v>45412</v>
      </c>
      <c r="B82" s="12">
        <f t="shared" si="24"/>
        <v>3</v>
      </c>
      <c r="C82" s="2">
        <f t="shared" si="25"/>
        <v>45412</v>
      </c>
      <c r="D82" s="2">
        <f t="shared" si="26"/>
        <v>45503</v>
      </c>
      <c r="E82" s="2">
        <v>45503</v>
      </c>
      <c r="F82">
        <v>31.31380462646484</v>
      </c>
      <c r="G82">
        <f>VLOOKUP(A82,[1]Sheet1!$A:$E,5,0)</f>
        <v>35.279228210449219</v>
      </c>
      <c r="H82">
        <f t="shared" si="27"/>
        <v>-3.9654235839843786</v>
      </c>
      <c r="I82">
        <f t="shared" si="28"/>
        <v>-2.2407608032226562</v>
      </c>
      <c r="J82" s="5" t="str">
        <f t="shared" si="29"/>
        <v>sim</v>
      </c>
      <c r="K82">
        <f t="shared" si="30"/>
        <v>-1.7246627807617223</v>
      </c>
      <c r="M82">
        <f>VLOOKUP(E82,[1]Sheet1!$A:$E,5,0)</f>
        <v>33.038467407226563</v>
      </c>
      <c r="N82" s="5">
        <f t="shared" si="31"/>
        <v>-1.4175949096679723</v>
      </c>
      <c r="O82" s="5">
        <f t="shared" si="32"/>
        <v>-0.20733642578125</v>
      </c>
      <c r="P82" s="5" t="str">
        <f t="shared" si="33"/>
        <v>sim</v>
      </c>
      <c r="Q82" s="5">
        <f t="shared" si="34"/>
        <v>-1.7246627807617223</v>
      </c>
      <c r="R82" s="3">
        <f t="shared" si="35"/>
        <v>-5.2201658130924145E-2</v>
      </c>
    </row>
    <row r="83" spans="1:18">
      <c r="A83" s="2">
        <v>45414</v>
      </c>
      <c r="B83" s="12">
        <f t="shared" si="24"/>
        <v>5</v>
      </c>
      <c r="C83" s="2">
        <f t="shared" si="25"/>
        <v>45414</v>
      </c>
      <c r="D83" s="2">
        <f t="shared" si="26"/>
        <v>45505</v>
      </c>
      <c r="E83" s="2">
        <v>45505</v>
      </c>
      <c r="F83">
        <v>30.587095260620121</v>
      </c>
      <c r="G83">
        <f>VLOOKUP(A83,[1]Sheet1!$A:$E,5,0)</f>
        <v>35.413558959960937</v>
      </c>
      <c r="H83">
        <f t="shared" si="27"/>
        <v>-4.8264636993408168</v>
      </c>
      <c r="I83">
        <f t="shared" si="28"/>
        <v>-2.2038154602050781</v>
      </c>
      <c r="J83" s="5" t="str">
        <f t="shared" si="29"/>
        <v>sim</v>
      </c>
      <c r="K83">
        <f t="shared" si="30"/>
        <v>-2.6226482391357386</v>
      </c>
      <c r="M83">
        <f>VLOOKUP(E83,[1]Sheet1!$A:$E,5,0)</f>
        <v>33.209743499755859</v>
      </c>
      <c r="N83" s="5">
        <f t="shared" si="31"/>
        <v>-0.72670936584471946</v>
      </c>
      <c r="O83" s="5">
        <f t="shared" si="32"/>
        <v>0.17127609252929688</v>
      </c>
      <c r="P83" s="5" t="str">
        <f t="shared" si="33"/>
        <v>não</v>
      </c>
      <c r="Q83" s="5">
        <f t="shared" si="34"/>
        <v>-2.6226482391357386</v>
      </c>
      <c r="R83" s="3">
        <f t="shared" si="35"/>
        <v>-7.8972252199268511E-2</v>
      </c>
    </row>
    <row r="84" spans="1:18">
      <c r="A84" s="2">
        <v>45415</v>
      </c>
      <c r="B84" s="12">
        <f t="shared" si="24"/>
        <v>6</v>
      </c>
      <c r="C84" s="2">
        <f t="shared" si="25"/>
        <v>45415</v>
      </c>
      <c r="D84" s="2">
        <f t="shared" si="26"/>
        <v>45506</v>
      </c>
      <c r="E84" s="2">
        <v>45506</v>
      </c>
      <c r="F84">
        <v>30.741853713989261</v>
      </c>
      <c r="G84">
        <f>VLOOKUP(A84,[1]Sheet1!$A:$E,5,0)</f>
        <v>34.963062286376953</v>
      </c>
      <c r="H84">
        <f t="shared" si="27"/>
        <v>-4.2212085723876918</v>
      </c>
      <c r="I84">
        <f t="shared" si="28"/>
        <v>-2.753936767578125</v>
      </c>
      <c r="J84" s="5" t="str">
        <f t="shared" si="29"/>
        <v>sim</v>
      </c>
      <c r="K84">
        <f t="shared" si="30"/>
        <v>-1.4672718048095668</v>
      </c>
      <c r="M84">
        <f>VLOOKUP(E84,[1]Sheet1!$A:$E,5,0)</f>
        <v>32.209125518798828</v>
      </c>
      <c r="N84" s="5">
        <f t="shared" si="31"/>
        <v>0.15475845336914063</v>
      </c>
      <c r="O84" s="5">
        <f t="shared" si="32"/>
        <v>-1.0006179809570312</v>
      </c>
      <c r="P84" s="5" t="str">
        <f t="shared" si="33"/>
        <v>não</v>
      </c>
      <c r="Q84" s="5">
        <f t="shared" si="34"/>
        <v>-1.4672718048095668</v>
      </c>
      <c r="R84" s="3">
        <f t="shared" si="35"/>
        <v>-4.5554537143617679E-2</v>
      </c>
    </row>
    <row r="85" spans="1:18">
      <c r="A85" s="2">
        <v>45418</v>
      </c>
      <c r="B85" s="12">
        <f t="shared" si="24"/>
        <v>2</v>
      </c>
      <c r="C85" s="2">
        <f t="shared" si="25"/>
        <v>45418</v>
      </c>
      <c r="D85" s="2">
        <f t="shared" si="26"/>
        <v>45509</v>
      </c>
      <c r="E85" s="2">
        <v>45509</v>
      </c>
      <c r="F85">
        <v>30.43430328369141</v>
      </c>
      <c r="G85">
        <f>VLOOKUP(A85,[1]Sheet1!$A:$E,5,0)</f>
        <v>35.199714660644531</v>
      </c>
      <c r="H85">
        <f t="shared" si="27"/>
        <v>-4.7654113769531214</v>
      </c>
      <c r="I85">
        <f t="shared" si="28"/>
        <v>-3.0176353454589844</v>
      </c>
      <c r="J85" s="5" t="str">
        <f t="shared" si="29"/>
        <v>sim</v>
      </c>
      <c r="K85">
        <f t="shared" si="30"/>
        <v>-1.7477760314941371</v>
      </c>
      <c r="M85">
        <f>VLOOKUP(E85,[1]Sheet1!$A:$E,5,0)</f>
        <v>32.182079315185547</v>
      </c>
      <c r="N85" s="5">
        <f t="shared" si="31"/>
        <v>-0.30755043029785156</v>
      </c>
      <c r="O85" s="5">
        <f t="shared" si="32"/>
        <v>-2.704620361328125E-2</v>
      </c>
      <c r="P85" s="5" t="str">
        <f t="shared" si="33"/>
        <v>sim</v>
      </c>
      <c r="Q85" s="5">
        <f t="shared" si="34"/>
        <v>-1.7477760314941371</v>
      </c>
      <c r="R85" s="3">
        <f t="shared" si="35"/>
        <v>-5.4308984027313212E-2</v>
      </c>
    </row>
    <row r="86" spans="1:18">
      <c r="A86" s="2">
        <v>45419</v>
      </c>
      <c r="B86" s="12">
        <f t="shared" si="24"/>
        <v>3</v>
      </c>
      <c r="C86" s="2">
        <f t="shared" si="25"/>
        <v>45419</v>
      </c>
      <c r="D86" s="2">
        <f t="shared" si="26"/>
        <v>45510</v>
      </c>
      <c r="E86" s="2">
        <v>45510</v>
      </c>
      <c r="F86">
        <v>30.261672973632809</v>
      </c>
      <c r="G86">
        <f>VLOOKUP(A86,[1]Sheet1!$A:$E,5,0)</f>
        <v>35.629196166992188</v>
      </c>
      <c r="H86">
        <f t="shared" si="27"/>
        <v>-5.3675231933593786</v>
      </c>
      <c r="I86">
        <f t="shared" si="28"/>
        <v>-2.8882102966308594</v>
      </c>
      <c r="J86" s="5" t="str">
        <f t="shared" si="29"/>
        <v>sim</v>
      </c>
      <c r="K86">
        <f t="shared" si="30"/>
        <v>-2.4793128967285192</v>
      </c>
      <c r="M86">
        <f>VLOOKUP(E86,[1]Sheet1!$A:$E,5,0)</f>
        <v>32.740985870361328</v>
      </c>
      <c r="N86" s="5">
        <f t="shared" si="31"/>
        <v>-0.17263031005860086</v>
      </c>
      <c r="O86" s="5">
        <f t="shared" si="32"/>
        <v>0.55890655517578125</v>
      </c>
      <c r="P86" s="5" t="str">
        <f t="shared" si="33"/>
        <v>não</v>
      </c>
      <c r="Q86" s="5">
        <f t="shared" si="34"/>
        <v>-2.4793128967285192</v>
      </c>
      <c r="R86" s="3">
        <f t="shared" si="35"/>
        <v>-7.5725053196180947E-2</v>
      </c>
    </row>
    <row r="87" spans="1:18">
      <c r="A87" s="2">
        <v>45420</v>
      </c>
      <c r="B87" s="12">
        <f t="shared" si="24"/>
        <v>4</v>
      </c>
      <c r="C87" s="2">
        <f t="shared" si="25"/>
        <v>45420</v>
      </c>
      <c r="D87" s="2">
        <f t="shared" si="26"/>
        <v>45511</v>
      </c>
      <c r="E87" s="2">
        <v>45511</v>
      </c>
      <c r="F87">
        <v>30.06013107299805</v>
      </c>
      <c r="G87">
        <f>VLOOKUP(A87,[1]Sheet1!$A:$E,5,0)</f>
        <v>36.172618865966797</v>
      </c>
      <c r="H87">
        <f t="shared" si="27"/>
        <v>-6.1124877929687464</v>
      </c>
      <c r="I87">
        <f t="shared" si="28"/>
        <v>-3.4767036437988281</v>
      </c>
      <c r="J87" s="5" t="str">
        <f t="shared" si="29"/>
        <v>sim</v>
      </c>
      <c r="K87">
        <f t="shared" si="30"/>
        <v>-2.6357841491699183</v>
      </c>
      <c r="M87">
        <f>VLOOKUP(E87,[1]Sheet1!$A:$E,5,0)</f>
        <v>32.695915222167969</v>
      </c>
      <c r="N87" s="5">
        <f t="shared" si="31"/>
        <v>-0.20154190063475852</v>
      </c>
      <c r="O87" s="5">
        <f t="shared" si="32"/>
        <v>-4.5070648193359375E-2</v>
      </c>
      <c r="P87" s="5" t="str">
        <f t="shared" si="33"/>
        <v>sim</v>
      </c>
      <c r="Q87" s="5">
        <f t="shared" si="34"/>
        <v>-2.6357841491699183</v>
      </c>
      <c r="R87" s="3">
        <f t="shared" si="35"/>
        <v>-8.0615090027602143E-2</v>
      </c>
    </row>
    <row r="88" spans="1:18">
      <c r="A88" s="2">
        <v>45421</v>
      </c>
      <c r="B88" s="12">
        <f t="shared" si="24"/>
        <v>5</v>
      </c>
      <c r="C88" s="2">
        <f t="shared" si="25"/>
        <v>45421</v>
      </c>
      <c r="D88" s="2">
        <f t="shared" si="26"/>
        <v>45512</v>
      </c>
      <c r="E88" s="2">
        <v>45512</v>
      </c>
      <c r="F88">
        <v>29.93081092834473</v>
      </c>
      <c r="G88">
        <f>VLOOKUP(A88,[1]Sheet1!$A:$E,5,0)</f>
        <v>36.523212432861328</v>
      </c>
      <c r="H88">
        <f t="shared" si="27"/>
        <v>-6.592401504516598</v>
      </c>
      <c r="I88">
        <f t="shared" si="28"/>
        <v>-3.3044586181640554</v>
      </c>
      <c r="J88" s="5" t="str">
        <f t="shared" si="29"/>
        <v>sim</v>
      </c>
      <c r="K88">
        <f t="shared" si="30"/>
        <v>-3.2879428863525426</v>
      </c>
      <c r="M88">
        <f>VLOOKUP(E88,[1]Sheet1!$A:$E,5,0)</f>
        <v>33.218753814697273</v>
      </c>
      <c r="N88" s="5">
        <f t="shared" si="31"/>
        <v>-0.12932014465332031</v>
      </c>
      <c r="O88" s="5">
        <f t="shared" si="32"/>
        <v>0.52283859252930398</v>
      </c>
      <c r="P88" s="5" t="str">
        <f t="shared" si="33"/>
        <v>não</v>
      </c>
      <c r="Q88" s="5">
        <f t="shared" si="34"/>
        <v>-3.2879428863525426</v>
      </c>
      <c r="R88" s="3">
        <f t="shared" si="35"/>
        <v>-9.8978513904932508E-2</v>
      </c>
    </row>
    <row r="89" spans="1:18">
      <c r="A89" s="2">
        <v>45422</v>
      </c>
      <c r="B89" s="12">
        <f t="shared" si="24"/>
        <v>6</v>
      </c>
      <c r="C89" s="2">
        <f t="shared" si="25"/>
        <v>45422</v>
      </c>
      <c r="D89" s="2">
        <f t="shared" si="26"/>
        <v>45513</v>
      </c>
      <c r="E89" s="2">
        <v>45513</v>
      </c>
      <c r="F89">
        <v>29.770854949951168</v>
      </c>
      <c r="G89">
        <f>VLOOKUP(A89,[1]Sheet1!$A:$E,5,0)</f>
        <v>36.444332122802727</v>
      </c>
      <c r="H89">
        <f t="shared" si="27"/>
        <v>-6.6734771728515589</v>
      </c>
      <c r="I89">
        <f t="shared" si="28"/>
        <v>-3.5320701599121094</v>
      </c>
      <c r="J89" s="5" t="str">
        <f t="shared" si="29"/>
        <v>sim</v>
      </c>
      <c r="K89">
        <f t="shared" si="30"/>
        <v>-3.1414070129394496</v>
      </c>
      <c r="M89">
        <f>VLOOKUP(E89,[1]Sheet1!$A:$E,5,0)</f>
        <v>32.912261962890618</v>
      </c>
      <c r="N89" s="5">
        <f t="shared" si="31"/>
        <v>-0.15995597839356179</v>
      </c>
      <c r="O89" s="5">
        <f t="shared" si="32"/>
        <v>-0.30649185180665484</v>
      </c>
      <c r="P89" s="5" t="str">
        <f t="shared" si="33"/>
        <v>sim</v>
      </c>
      <c r="Q89" s="5">
        <f t="shared" si="34"/>
        <v>-3.1414070129394496</v>
      </c>
      <c r="R89" s="3">
        <f t="shared" si="35"/>
        <v>-9.5447922007957486E-2</v>
      </c>
    </row>
    <row r="90" spans="1:18">
      <c r="A90" s="2">
        <v>45425</v>
      </c>
      <c r="B90" s="12">
        <f t="shared" si="24"/>
        <v>2</v>
      </c>
      <c r="C90" s="2">
        <f t="shared" si="25"/>
        <v>45425</v>
      </c>
      <c r="D90" s="2">
        <f t="shared" si="26"/>
        <v>45516</v>
      </c>
      <c r="E90" s="2">
        <v>45516</v>
      </c>
      <c r="F90">
        <v>29.696111679077148</v>
      </c>
      <c r="G90">
        <f>VLOOKUP(A90,[1]Sheet1!$A:$E,5,0)</f>
        <v>36.479385375976562</v>
      </c>
      <c r="H90">
        <f t="shared" si="27"/>
        <v>-6.7832736968994141</v>
      </c>
      <c r="I90">
        <f t="shared" si="28"/>
        <v>-2.8189125061035156</v>
      </c>
      <c r="J90" s="5" t="str">
        <f t="shared" si="29"/>
        <v>sim</v>
      </c>
      <c r="K90">
        <f t="shared" si="30"/>
        <v>-3.9643611907958984</v>
      </c>
      <c r="M90">
        <f>VLOOKUP(E90,[1]Sheet1!$A:$E,5,0)</f>
        <v>33.660472869873047</v>
      </c>
      <c r="N90" s="5">
        <f t="shared" si="31"/>
        <v>-7.4743270874019885E-2</v>
      </c>
      <c r="O90" s="5">
        <f t="shared" si="32"/>
        <v>0.74821090698242898</v>
      </c>
      <c r="P90" s="5" t="str">
        <f t="shared" si="33"/>
        <v>não</v>
      </c>
      <c r="Q90" s="5">
        <f t="shared" si="34"/>
        <v>-3.9643611907958984</v>
      </c>
      <c r="R90" s="3">
        <f t="shared" si="35"/>
        <v>-0.1177749702483859</v>
      </c>
    </row>
    <row r="91" spans="1:18">
      <c r="A91" s="2">
        <v>45426</v>
      </c>
      <c r="B91" s="12">
        <f t="shared" si="24"/>
        <v>3</v>
      </c>
      <c r="C91" s="2">
        <f t="shared" si="25"/>
        <v>45426</v>
      </c>
      <c r="D91" s="2">
        <f t="shared" si="26"/>
        <v>45517</v>
      </c>
      <c r="E91" s="2">
        <v>45517</v>
      </c>
      <c r="F91">
        <v>30.517021179199219</v>
      </c>
      <c r="G91">
        <f>VLOOKUP(A91,[1]Sheet1!$A:$E,5,0)</f>
        <v>35.822021484375</v>
      </c>
      <c r="H91">
        <f t="shared" si="27"/>
        <v>-5.3050003051757812</v>
      </c>
      <c r="I91">
        <f t="shared" si="28"/>
        <v>-2.3688850402832031</v>
      </c>
      <c r="J91" s="5" t="str">
        <f t="shared" si="29"/>
        <v>sim</v>
      </c>
      <c r="K91">
        <f t="shared" si="30"/>
        <v>-2.9361152648925781</v>
      </c>
      <c r="M91">
        <f>VLOOKUP(E91,[1]Sheet1!$A:$E,5,0)</f>
        <v>33.453136444091797</v>
      </c>
      <c r="N91" s="5">
        <f t="shared" si="31"/>
        <v>0.82090950012207031</v>
      </c>
      <c r="O91" s="5">
        <f t="shared" si="32"/>
        <v>-0.20733642578125</v>
      </c>
      <c r="P91" s="5" t="str">
        <f t="shared" si="33"/>
        <v>não</v>
      </c>
      <c r="Q91" s="5">
        <f t="shared" si="34"/>
        <v>-2.9361152648925781</v>
      </c>
      <c r="R91" s="3">
        <f t="shared" si="35"/>
        <v>-8.7768011522612488E-2</v>
      </c>
    </row>
    <row r="92" spans="1:18">
      <c r="A92" s="2">
        <v>45427</v>
      </c>
      <c r="B92" s="12">
        <f t="shared" si="24"/>
        <v>4</v>
      </c>
      <c r="C92" s="2">
        <f t="shared" si="25"/>
        <v>45427</v>
      </c>
      <c r="D92" s="2">
        <f t="shared" si="26"/>
        <v>45518</v>
      </c>
      <c r="E92" s="2">
        <v>45518</v>
      </c>
      <c r="F92">
        <v>32.67523193359375</v>
      </c>
      <c r="G92">
        <f>VLOOKUP(A92,[1]Sheet1!$A:$E,5,0)</f>
        <v>33.657100677490227</v>
      </c>
      <c r="H92">
        <f t="shared" si="27"/>
        <v>-0.98186874389647727</v>
      </c>
      <c r="I92">
        <f t="shared" si="28"/>
        <v>0.38198089599610086</v>
      </c>
      <c r="J92" s="5" t="str">
        <f t="shared" si="29"/>
        <v>não</v>
      </c>
      <c r="K92">
        <f t="shared" si="30"/>
        <v>-1.3638496398925781</v>
      </c>
      <c r="M92">
        <f>VLOOKUP(E92,[1]Sheet1!$A:$E,5,0)</f>
        <v>34.039081573486328</v>
      </c>
      <c r="N92" s="5">
        <f t="shared" si="31"/>
        <v>2.1582107543945312</v>
      </c>
      <c r="O92" s="5">
        <f t="shared" si="32"/>
        <v>0.58594512939453125</v>
      </c>
      <c r="P92" s="5" t="str">
        <f t="shared" si="33"/>
        <v>sim</v>
      </c>
      <c r="Q92" s="5">
        <f t="shared" si="34"/>
        <v>-1.3638496398925781</v>
      </c>
      <c r="R92" s="3">
        <f t="shared" si="35"/>
        <v>-4.0067169172828265E-2</v>
      </c>
    </row>
    <row r="93" spans="1:18">
      <c r="A93" s="2">
        <v>45428</v>
      </c>
      <c r="B93" s="12">
        <f t="shared" si="24"/>
        <v>5</v>
      </c>
      <c r="C93" s="2">
        <f t="shared" si="25"/>
        <v>45428</v>
      </c>
      <c r="D93" s="2">
        <f t="shared" si="26"/>
        <v>45519</v>
      </c>
      <c r="E93" s="2">
        <v>45519</v>
      </c>
      <c r="F93">
        <v>32.276576995849609</v>
      </c>
      <c r="G93">
        <f>VLOOKUP(A93,[1]Sheet1!$A:$E,5,0)</f>
        <v>32.675434112548828</v>
      </c>
      <c r="H93">
        <f t="shared" si="27"/>
        <v>-0.39885711669921875</v>
      </c>
      <c r="I93">
        <f t="shared" si="28"/>
        <v>1.8864974975585937</v>
      </c>
      <c r="J93" s="5" t="str">
        <f t="shared" si="29"/>
        <v>não</v>
      </c>
      <c r="K93">
        <f t="shared" si="30"/>
        <v>-2.2853546142578125</v>
      </c>
      <c r="M93">
        <f>VLOOKUP(E93,[1]Sheet1!$A:$E,5,0)</f>
        <v>34.561931610107422</v>
      </c>
      <c r="N93" s="5">
        <f t="shared" si="31"/>
        <v>-0.39865493774414063</v>
      </c>
      <c r="O93" s="5">
        <f t="shared" si="32"/>
        <v>0.52285003662109375</v>
      </c>
      <c r="P93" s="5" t="str">
        <f t="shared" si="33"/>
        <v>não</v>
      </c>
      <c r="Q93" s="5">
        <f t="shared" si="34"/>
        <v>-2.2853546142578125</v>
      </c>
      <c r="R93" s="3">
        <f t="shared" si="35"/>
        <v>-6.6123463238075386E-2</v>
      </c>
    </row>
    <row r="94" spans="1:18">
      <c r="A94" s="2">
        <v>45429</v>
      </c>
      <c r="B94" s="12">
        <f t="shared" si="24"/>
        <v>6</v>
      </c>
      <c r="C94" s="2">
        <f t="shared" si="25"/>
        <v>45429</v>
      </c>
      <c r="D94" s="2">
        <f t="shared" si="26"/>
        <v>45520</v>
      </c>
      <c r="E94" s="2">
        <v>45520</v>
      </c>
      <c r="F94">
        <v>32.447948455810547</v>
      </c>
      <c r="G94">
        <f>VLOOKUP(A94,[1]Sheet1!$A:$E,5,0)</f>
        <v>32.158306121826172</v>
      </c>
      <c r="H94">
        <f t="shared" si="27"/>
        <v>0.289642333984375</v>
      </c>
      <c r="I94">
        <f t="shared" si="28"/>
        <v>2.5478591918945313</v>
      </c>
      <c r="J94" s="5" t="str">
        <f t="shared" si="29"/>
        <v>sim</v>
      </c>
      <c r="K94">
        <f t="shared" si="30"/>
        <v>-2.2582168579101562</v>
      </c>
      <c r="M94">
        <f>VLOOKUP(E94,[1]Sheet1!$A:$E,5,0)</f>
        <v>34.706165313720703</v>
      </c>
      <c r="N94" s="5">
        <f t="shared" si="31"/>
        <v>0.1713714599609375</v>
      </c>
      <c r="O94" s="5">
        <f t="shared" si="32"/>
        <v>0.14423370361328125</v>
      </c>
      <c r="P94" s="5" t="str">
        <f t="shared" si="33"/>
        <v>sim</v>
      </c>
      <c r="Q94" s="5">
        <f t="shared" si="34"/>
        <v>-2.2582168579101562</v>
      </c>
      <c r="R94" s="3">
        <f t="shared" si="35"/>
        <v>-6.5066734901346068E-2</v>
      </c>
    </row>
    <row r="95" spans="1:18">
      <c r="A95" s="2">
        <v>45432</v>
      </c>
      <c r="B95" s="12">
        <f t="shared" si="24"/>
        <v>2</v>
      </c>
      <c r="C95" s="2">
        <f t="shared" si="25"/>
        <v>45432</v>
      </c>
      <c r="D95" s="2">
        <f t="shared" si="26"/>
        <v>45523</v>
      </c>
      <c r="E95" s="2">
        <v>45523</v>
      </c>
      <c r="F95">
        <v>31.969295501708981</v>
      </c>
      <c r="G95">
        <f>VLOOKUP(A95,[1]Sheet1!$A:$E,5,0)</f>
        <v>32.210899353027337</v>
      </c>
      <c r="H95">
        <f t="shared" si="27"/>
        <v>-0.24160385131835582</v>
      </c>
      <c r="I95">
        <f t="shared" si="28"/>
        <v>2.4411773681640767</v>
      </c>
      <c r="J95" s="5" t="str">
        <f t="shared" si="29"/>
        <v>não</v>
      </c>
      <c r="K95">
        <f t="shared" si="30"/>
        <v>-2.6827812194824325</v>
      </c>
      <c r="M95">
        <f>VLOOKUP(E95,[1]Sheet1!$A:$E,5,0)</f>
        <v>34.652076721191413</v>
      </c>
      <c r="N95" s="5">
        <f t="shared" si="31"/>
        <v>-0.47865295410156605</v>
      </c>
      <c r="O95" s="5">
        <f t="shared" si="32"/>
        <v>-5.408859252928977E-2</v>
      </c>
      <c r="P95" s="5" t="str">
        <f t="shared" si="33"/>
        <v>sim</v>
      </c>
      <c r="Q95" s="5">
        <f t="shared" si="34"/>
        <v>-2.6827812194824325</v>
      </c>
      <c r="R95" s="3">
        <f t="shared" si="35"/>
        <v>-7.7420503280883679E-2</v>
      </c>
    </row>
    <row r="96" spans="1:18">
      <c r="A96" s="2">
        <v>45433</v>
      </c>
      <c r="B96" s="12">
        <f t="shared" si="24"/>
        <v>3</v>
      </c>
      <c r="C96" s="2">
        <f t="shared" si="25"/>
        <v>45433</v>
      </c>
      <c r="D96" s="2">
        <f t="shared" si="26"/>
        <v>45524</v>
      </c>
      <c r="E96" s="2">
        <v>45524</v>
      </c>
      <c r="F96">
        <v>31.681364059448239</v>
      </c>
      <c r="G96">
        <f>VLOOKUP(A96,[1]Sheet1!$A:$E,5,0)</f>
        <v>32.149539947509773</v>
      </c>
      <c r="H96">
        <f t="shared" si="27"/>
        <v>-0.4681758880615341</v>
      </c>
      <c r="I96">
        <f t="shared" si="28"/>
        <v>2.3673210144042898</v>
      </c>
      <c r="J96" s="5" t="str">
        <f t="shared" si="29"/>
        <v>não</v>
      </c>
      <c r="K96">
        <f t="shared" si="30"/>
        <v>-2.8354969024658239</v>
      </c>
      <c r="M96">
        <f>VLOOKUP(E96,[1]Sheet1!$A:$E,5,0)</f>
        <v>34.516860961914062</v>
      </c>
      <c r="N96" s="5">
        <f t="shared" si="31"/>
        <v>-0.28793144226074219</v>
      </c>
      <c r="O96" s="5">
        <f t="shared" si="32"/>
        <v>-0.13521575927735086</v>
      </c>
      <c r="P96" s="5" t="str">
        <f t="shared" si="33"/>
        <v>sim</v>
      </c>
      <c r="Q96" s="5">
        <f t="shared" si="34"/>
        <v>-2.8354969024658239</v>
      </c>
      <c r="R96" s="3">
        <f t="shared" si="35"/>
        <v>-8.2148168270414712E-2</v>
      </c>
    </row>
    <row r="97" spans="1:18">
      <c r="A97" s="2">
        <v>45434</v>
      </c>
      <c r="B97" s="12">
        <f t="shared" si="24"/>
        <v>4</v>
      </c>
      <c r="C97" s="2">
        <f t="shared" si="25"/>
        <v>45434</v>
      </c>
      <c r="D97" s="2">
        <f t="shared" si="26"/>
        <v>45525</v>
      </c>
      <c r="E97" s="2">
        <v>45525</v>
      </c>
      <c r="F97">
        <v>31.547616958618161</v>
      </c>
      <c r="G97">
        <f>VLOOKUP(A97,[1]Sheet1!$A:$E,5,0)</f>
        <v>32.587787628173828</v>
      </c>
      <c r="H97">
        <f t="shared" si="27"/>
        <v>-1.0401706695556676</v>
      </c>
      <c r="I97">
        <f t="shared" si="28"/>
        <v>1.7217369079589844</v>
      </c>
      <c r="J97" s="5" t="str">
        <f t="shared" si="29"/>
        <v>não</v>
      </c>
      <c r="K97">
        <f t="shared" si="30"/>
        <v>-2.761907577514652</v>
      </c>
      <c r="M97">
        <f>VLOOKUP(E97,[1]Sheet1!$A:$E,5,0)</f>
        <v>34.309524536132813</v>
      </c>
      <c r="N97" s="5">
        <f t="shared" si="31"/>
        <v>-0.13374710083007813</v>
      </c>
      <c r="O97" s="5">
        <f t="shared" si="32"/>
        <v>-0.20733642578125</v>
      </c>
      <c r="P97" s="5" t="str">
        <f t="shared" si="33"/>
        <v>sim</v>
      </c>
      <c r="Q97" s="5">
        <f t="shared" si="34"/>
        <v>-2.761907577514652</v>
      </c>
      <c r="R97" s="3">
        <f t="shared" si="35"/>
        <v>-8.0499733378874727E-2</v>
      </c>
    </row>
    <row r="98" spans="1:18">
      <c r="A98" s="2">
        <v>45435</v>
      </c>
      <c r="B98" s="12">
        <f t="shared" si="24"/>
        <v>5</v>
      </c>
      <c r="C98" s="2">
        <f t="shared" si="25"/>
        <v>45435</v>
      </c>
      <c r="D98" s="2">
        <f t="shared" si="26"/>
        <v>45526</v>
      </c>
      <c r="E98" s="2">
        <v>45526</v>
      </c>
      <c r="F98">
        <v>31.70473480224609</v>
      </c>
      <c r="G98">
        <f>VLOOKUP(A98,[1]Sheet1!$A:$E,5,0)</f>
        <v>32.263484954833977</v>
      </c>
      <c r="H98">
        <f t="shared" si="27"/>
        <v>-0.55875015258788707</v>
      </c>
      <c r="I98">
        <f t="shared" si="28"/>
        <v>2.1509895324707102</v>
      </c>
      <c r="J98" s="5" t="str">
        <f t="shared" si="29"/>
        <v>não</v>
      </c>
      <c r="K98">
        <f t="shared" si="30"/>
        <v>-2.7097396850585973</v>
      </c>
      <c r="M98">
        <f>VLOOKUP(E98,[1]Sheet1!$A:$E,5,0)</f>
        <v>34.414474487304688</v>
      </c>
      <c r="N98" s="5">
        <f t="shared" si="31"/>
        <v>0.15711784362792969</v>
      </c>
      <c r="O98" s="5">
        <f t="shared" si="32"/>
        <v>0.104949951171875</v>
      </c>
      <c r="P98" s="5" t="str">
        <f t="shared" si="33"/>
        <v>sim</v>
      </c>
      <c r="Q98" s="5">
        <f t="shared" si="34"/>
        <v>-2.7097396850585973</v>
      </c>
      <c r="R98" s="3">
        <f t="shared" si="35"/>
        <v>-7.8738371729552559E-2</v>
      </c>
    </row>
    <row r="99" spans="1:18">
      <c r="A99" s="2">
        <v>45436</v>
      </c>
      <c r="B99" s="12">
        <f t="shared" si="24"/>
        <v>6</v>
      </c>
      <c r="C99" s="2">
        <f t="shared" si="25"/>
        <v>45436</v>
      </c>
      <c r="D99" s="2">
        <f t="shared" si="26"/>
        <v>45527</v>
      </c>
      <c r="E99" s="2">
        <v>45527</v>
      </c>
      <c r="F99">
        <v>31.48194694519043</v>
      </c>
      <c r="G99">
        <f>VLOOKUP(A99,[1]Sheet1!$A:$E,5,0)</f>
        <v>32.088188171386719</v>
      </c>
      <c r="H99">
        <f t="shared" si="27"/>
        <v>-0.60624122619628906</v>
      </c>
      <c r="I99">
        <f t="shared" si="28"/>
        <v>2.113048553466804</v>
      </c>
      <c r="J99" s="5" t="str">
        <f t="shared" si="29"/>
        <v>não</v>
      </c>
      <c r="K99">
        <f t="shared" si="30"/>
        <v>-2.719289779663093</v>
      </c>
      <c r="M99">
        <f>VLOOKUP(E99,[1]Sheet1!$A:$E,5,0)</f>
        <v>34.201236724853523</v>
      </c>
      <c r="N99" s="5">
        <f t="shared" si="31"/>
        <v>-0.22278785705566051</v>
      </c>
      <c r="O99" s="5">
        <f t="shared" si="32"/>
        <v>-0.21323776245116477</v>
      </c>
      <c r="P99" s="5" t="str">
        <f t="shared" si="33"/>
        <v>sim</v>
      </c>
      <c r="Q99" s="5">
        <f t="shared" si="34"/>
        <v>-2.719289779663093</v>
      </c>
      <c r="R99" s="3">
        <f t="shared" si="35"/>
        <v>-7.9508521915145458E-2</v>
      </c>
    </row>
    <row r="100" spans="1:18">
      <c r="A100" s="2">
        <v>45439</v>
      </c>
      <c r="B100" s="12">
        <f t="shared" si="24"/>
        <v>2</v>
      </c>
      <c r="C100" s="2">
        <f t="shared" si="25"/>
        <v>45439</v>
      </c>
      <c r="D100" s="2">
        <f t="shared" si="26"/>
        <v>45530</v>
      </c>
      <c r="E100" s="2">
        <v>45530</v>
      </c>
      <c r="F100">
        <v>31.33648681640625</v>
      </c>
      <c r="G100">
        <f>VLOOKUP(A100,[1]Sheet1!$A:$E,5,0)</f>
        <v>32.43878173828125</v>
      </c>
      <c r="H100">
        <f t="shared" si="27"/>
        <v>-1.102294921875</v>
      </c>
      <c r="I100">
        <f t="shared" si="28"/>
        <v>4.2471199035644531</v>
      </c>
      <c r="J100" s="5" t="str">
        <f t="shared" si="29"/>
        <v>não</v>
      </c>
      <c r="K100">
        <f t="shared" si="30"/>
        <v>-5.3494148254394531</v>
      </c>
      <c r="M100">
        <f>VLOOKUP(E100,[1]Sheet1!$A:$E,5,0)</f>
        <v>36.685901641845703</v>
      </c>
      <c r="N100" s="5">
        <f t="shared" si="31"/>
        <v>-0.14546012878417969</v>
      </c>
      <c r="O100" s="5">
        <f t="shared" si="32"/>
        <v>2.4846649169921804</v>
      </c>
      <c r="P100" s="5" t="str">
        <f t="shared" si="33"/>
        <v>não</v>
      </c>
      <c r="Q100" s="5">
        <f t="shared" si="34"/>
        <v>-5.3494148254394531</v>
      </c>
      <c r="R100" s="3">
        <f t="shared" si="35"/>
        <v>-0.14581663761911345</v>
      </c>
    </row>
    <row r="101" spans="1:18">
      <c r="A101" s="2">
        <v>45440</v>
      </c>
      <c r="B101" s="12">
        <f t="shared" si="24"/>
        <v>3</v>
      </c>
      <c r="C101" s="2">
        <f t="shared" si="25"/>
        <v>45440</v>
      </c>
      <c r="D101" s="2">
        <f t="shared" si="26"/>
        <v>45531</v>
      </c>
      <c r="E101" s="2">
        <v>45531</v>
      </c>
      <c r="F101">
        <v>31.832612991333011</v>
      </c>
      <c r="G101">
        <f>VLOOKUP(A101,[1]Sheet1!$A:$E,5,0)</f>
        <v>33.131206512451172</v>
      </c>
      <c r="H101">
        <f t="shared" si="27"/>
        <v>-1.2985935211181605</v>
      </c>
      <c r="I101">
        <f t="shared" si="28"/>
        <v>3.063323974609375</v>
      </c>
      <c r="J101" s="5" t="str">
        <f t="shared" si="29"/>
        <v>não</v>
      </c>
      <c r="K101">
        <f t="shared" si="30"/>
        <v>-4.3619174957275355</v>
      </c>
      <c r="M101">
        <f>VLOOKUP(E101,[1]Sheet1!$A:$E,5,0)</f>
        <v>36.194530487060547</v>
      </c>
      <c r="N101" s="5">
        <f t="shared" si="31"/>
        <v>0.49612617492676137</v>
      </c>
      <c r="O101" s="5">
        <f t="shared" si="32"/>
        <v>-0.49137115478515625</v>
      </c>
      <c r="P101" s="5" t="str">
        <f t="shared" si="33"/>
        <v>não</v>
      </c>
      <c r="Q101" s="5">
        <f t="shared" si="34"/>
        <v>-4.3619174957275355</v>
      </c>
      <c r="R101" s="3">
        <f t="shared" si="35"/>
        <v>-0.12051316696280701</v>
      </c>
    </row>
    <row r="102" spans="1:18">
      <c r="A102" s="2">
        <v>45441</v>
      </c>
      <c r="B102" s="12">
        <f t="shared" si="24"/>
        <v>4</v>
      </c>
      <c r="C102" s="2">
        <f t="shared" si="25"/>
        <v>45441</v>
      </c>
      <c r="D102" s="2">
        <f t="shared" si="26"/>
        <v>45532</v>
      </c>
      <c r="E102" s="2">
        <v>45532</v>
      </c>
      <c r="F102">
        <v>31.526865005493161</v>
      </c>
      <c r="G102">
        <f>VLOOKUP(A102,[1]Sheet1!$A:$E,5,0)</f>
        <v>33.087383270263672</v>
      </c>
      <c r="H102">
        <f t="shared" si="27"/>
        <v>-1.5605182647705114</v>
      </c>
      <c r="I102">
        <f t="shared" si="28"/>
        <v>3.6263351440429687</v>
      </c>
      <c r="J102" s="5" t="str">
        <f t="shared" si="29"/>
        <v>não</v>
      </c>
      <c r="K102">
        <f t="shared" si="30"/>
        <v>-5.1868534088134801</v>
      </c>
      <c r="M102">
        <f>VLOOKUP(E102,[1]Sheet1!$A:$E,5,0)</f>
        <v>36.713718414306641</v>
      </c>
      <c r="N102" s="5">
        <f t="shared" si="31"/>
        <v>-0.30574798583985086</v>
      </c>
      <c r="O102" s="5">
        <f t="shared" si="32"/>
        <v>0.51918792724609375</v>
      </c>
      <c r="P102" s="5" t="str">
        <f t="shared" si="33"/>
        <v>não</v>
      </c>
      <c r="Q102" s="5">
        <f t="shared" si="34"/>
        <v>-5.1868534088134801</v>
      </c>
      <c r="R102" s="3">
        <f t="shared" si="35"/>
        <v>-0.14127834588370813</v>
      </c>
    </row>
    <row r="103" spans="1:18">
      <c r="A103" s="2">
        <v>45443</v>
      </c>
      <c r="B103" s="12">
        <f t="shared" si="24"/>
        <v>6</v>
      </c>
      <c r="C103" s="2">
        <f t="shared" si="25"/>
        <v>45443</v>
      </c>
      <c r="D103" s="2">
        <f t="shared" si="26"/>
        <v>45534</v>
      </c>
      <c r="E103" s="2">
        <v>45534</v>
      </c>
      <c r="F103">
        <v>31.051458358764648</v>
      </c>
      <c r="G103">
        <f>VLOOKUP(A103,[1]Sheet1!$A:$E,5,0)</f>
        <v>33.998928070068359</v>
      </c>
      <c r="H103">
        <f t="shared" si="27"/>
        <v>-2.9474697113037109</v>
      </c>
      <c r="I103">
        <f t="shared" si="28"/>
        <v>2.5015487670898438</v>
      </c>
      <c r="J103" s="5" t="str">
        <f t="shared" si="29"/>
        <v>não</v>
      </c>
      <c r="K103">
        <f t="shared" si="30"/>
        <v>-5.4490184783935547</v>
      </c>
      <c r="M103">
        <f>VLOOKUP(E103,[1]Sheet1!$A:$E,5,0)</f>
        <v>36.500476837158203</v>
      </c>
      <c r="N103" s="5">
        <f t="shared" si="31"/>
        <v>-0.47540664672851207</v>
      </c>
      <c r="O103" s="5">
        <f t="shared" si="32"/>
        <v>-0.2132415771484375</v>
      </c>
      <c r="P103" s="5" t="str">
        <f t="shared" si="33"/>
        <v>sim</v>
      </c>
      <c r="Q103" s="5">
        <f t="shared" si="34"/>
        <v>-5.4490184783935547</v>
      </c>
      <c r="R103" s="3">
        <f t="shared" si="35"/>
        <v>-0.149286227210225</v>
      </c>
    </row>
    <row r="104" spans="1:18">
      <c r="A104" s="2">
        <v>45446</v>
      </c>
      <c r="B104" s="12">
        <f t="shared" si="24"/>
        <v>2</v>
      </c>
      <c r="C104" s="2">
        <f t="shared" si="25"/>
        <v>45446</v>
      </c>
      <c r="D104" s="2">
        <f t="shared" si="26"/>
        <v>45537</v>
      </c>
      <c r="E104" s="2">
        <v>45537</v>
      </c>
      <c r="F104">
        <v>30.334627151489261</v>
      </c>
      <c r="G104">
        <f>VLOOKUP(A104,[1]Sheet1!$A:$E,5,0)</f>
        <v>33.814872741699219</v>
      </c>
      <c r="H104">
        <f t="shared" si="27"/>
        <v>-3.4802455902099574</v>
      </c>
      <c r="I104">
        <f t="shared" si="28"/>
        <v>2.3425750732421946</v>
      </c>
      <c r="J104" s="5" t="str">
        <f t="shared" si="29"/>
        <v>não</v>
      </c>
      <c r="K104">
        <f t="shared" si="30"/>
        <v>-5.822820663452152</v>
      </c>
      <c r="M104">
        <f>VLOOKUP(E104,[1]Sheet1!$A:$E,5,0)</f>
        <v>36.157447814941413</v>
      </c>
      <c r="N104" s="5">
        <f t="shared" si="31"/>
        <v>-0.71683120727538707</v>
      </c>
      <c r="O104" s="5">
        <f t="shared" si="32"/>
        <v>-0.34302902221678977</v>
      </c>
      <c r="P104" s="5" t="str">
        <f t="shared" si="33"/>
        <v>sim</v>
      </c>
      <c r="Q104" s="5">
        <f t="shared" si="34"/>
        <v>-5.822820663452152</v>
      </c>
      <c r="R104" s="3">
        <f t="shared" si="35"/>
        <v>-0.16104069881408989</v>
      </c>
    </row>
    <row r="105" spans="1:18">
      <c r="A105" s="2">
        <v>45447</v>
      </c>
      <c r="B105" s="12">
        <f t="shared" si="24"/>
        <v>3</v>
      </c>
      <c r="C105" s="2">
        <f t="shared" si="25"/>
        <v>45447</v>
      </c>
      <c r="D105" s="2">
        <f t="shared" si="26"/>
        <v>45538</v>
      </c>
      <c r="E105" s="2">
        <v>45538</v>
      </c>
      <c r="F105">
        <v>30.136333465576168</v>
      </c>
      <c r="G105">
        <f>VLOOKUP(A105,[1]Sheet1!$A:$E,5,0)</f>
        <v>33.437980651855469</v>
      </c>
      <c r="H105">
        <f t="shared" si="27"/>
        <v>-3.3016471862793004</v>
      </c>
      <c r="I105">
        <f t="shared" si="28"/>
        <v>2.2837219238281179</v>
      </c>
      <c r="J105" s="5" t="str">
        <f t="shared" si="29"/>
        <v>não</v>
      </c>
      <c r="K105">
        <f t="shared" si="30"/>
        <v>-5.5853691101074183</v>
      </c>
      <c r="M105">
        <f>VLOOKUP(E105,[1]Sheet1!$A:$E,5,0)</f>
        <v>35.721702575683587</v>
      </c>
      <c r="N105" s="5">
        <f t="shared" si="31"/>
        <v>-0.19829368591309304</v>
      </c>
      <c r="O105" s="5">
        <f t="shared" si="32"/>
        <v>-0.43574523925782671</v>
      </c>
      <c r="P105" s="5" t="str">
        <f t="shared" si="33"/>
        <v>sim</v>
      </c>
      <c r="Q105" s="5">
        <f t="shared" si="34"/>
        <v>-5.5853691101074183</v>
      </c>
      <c r="R105" s="3">
        <f t="shared" si="35"/>
        <v>-0.15635786391406437</v>
      </c>
    </row>
    <row r="106" spans="1:18">
      <c r="A106" s="2">
        <v>45448</v>
      </c>
      <c r="B106" s="12">
        <f t="shared" si="24"/>
        <v>4</v>
      </c>
      <c r="C106" s="2">
        <f t="shared" si="25"/>
        <v>45448</v>
      </c>
      <c r="D106" s="2">
        <f t="shared" si="26"/>
        <v>45539</v>
      </c>
      <c r="E106" s="2">
        <v>45539</v>
      </c>
      <c r="F106">
        <v>30.053318023681641</v>
      </c>
      <c r="G106">
        <f>VLOOKUP(A106,[1]Sheet1!$A:$E,5,0)</f>
        <v>33.481800079345703</v>
      </c>
      <c r="H106">
        <f t="shared" si="27"/>
        <v>-3.4284820556640625</v>
      </c>
      <c r="I106">
        <f t="shared" si="28"/>
        <v>2.249176025390625</v>
      </c>
      <c r="J106" s="5" t="str">
        <f t="shared" si="29"/>
        <v>não</v>
      </c>
      <c r="K106">
        <f t="shared" si="30"/>
        <v>-5.6776580810546875</v>
      </c>
      <c r="M106">
        <f>VLOOKUP(E106,[1]Sheet1!$A:$E,5,0)</f>
        <v>35.730976104736328</v>
      </c>
      <c r="N106" s="5">
        <f t="shared" si="31"/>
        <v>-8.3015441894527697E-2</v>
      </c>
      <c r="O106" s="5">
        <f t="shared" si="32"/>
        <v>9.2735290527414804E-3</v>
      </c>
      <c r="P106" s="5" t="str">
        <f t="shared" si="33"/>
        <v>não</v>
      </c>
      <c r="Q106" s="5">
        <f t="shared" si="34"/>
        <v>-5.6776580810546875</v>
      </c>
      <c r="R106" s="3">
        <f t="shared" si="35"/>
        <v>-0.15890016730615109</v>
      </c>
    </row>
    <row r="107" spans="1:18">
      <c r="A107" s="2">
        <v>45449</v>
      </c>
      <c r="B107" s="12">
        <f t="shared" si="24"/>
        <v>5</v>
      </c>
      <c r="C107" s="2">
        <f t="shared" si="25"/>
        <v>45449</v>
      </c>
      <c r="D107" s="2">
        <f t="shared" si="26"/>
        <v>45540</v>
      </c>
      <c r="E107" s="2">
        <v>45540</v>
      </c>
      <c r="F107">
        <v>30.366899490356449</v>
      </c>
      <c r="G107">
        <f>VLOOKUP(A107,[1]Sheet1!$A:$E,5,0)</f>
        <v>33.639568328857422</v>
      </c>
      <c r="H107">
        <f t="shared" si="27"/>
        <v>-3.272668838500973</v>
      </c>
      <c r="I107">
        <f t="shared" si="28"/>
        <v>1.868896484375</v>
      </c>
      <c r="J107" s="5" t="str">
        <f t="shared" si="29"/>
        <v>não</v>
      </c>
      <c r="K107">
        <f t="shared" si="30"/>
        <v>-5.141565322875973</v>
      </c>
      <c r="M107">
        <f>VLOOKUP(E107,[1]Sheet1!$A:$E,5,0)</f>
        <v>35.508464813232422</v>
      </c>
      <c r="N107" s="5">
        <f t="shared" si="31"/>
        <v>0.31358146667480824</v>
      </c>
      <c r="O107" s="5">
        <f t="shared" si="32"/>
        <v>-0.22251129150390625</v>
      </c>
      <c r="P107" s="5" t="str">
        <f t="shared" si="33"/>
        <v>não</v>
      </c>
      <c r="Q107" s="5">
        <f t="shared" si="34"/>
        <v>-5.141565322875973</v>
      </c>
      <c r="R107" s="3">
        <f t="shared" si="35"/>
        <v>-0.14479829950181178</v>
      </c>
    </row>
    <row r="108" spans="1:18">
      <c r="A108" s="2">
        <v>45450</v>
      </c>
      <c r="B108" s="12">
        <f t="shared" si="24"/>
        <v>6</v>
      </c>
      <c r="C108" s="2">
        <f t="shared" si="25"/>
        <v>45450</v>
      </c>
      <c r="D108" s="2">
        <f t="shared" si="26"/>
        <v>45541</v>
      </c>
      <c r="E108" s="2">
        <v>45541</v>
      </c>
      <c r="F108">
        <v>30.918056488037109</v>
      </c>
      <c r="G108">
        <f>VLOOKUP(A108,[1]Sheet1!$A:$E,5,0)</f>
        <v>32.377426147460938</v>
      </c>
      <c r="H108">
        <f t="shared" si="27"/>
        <v>-1.4593696594238281</v>
      </c>
      <c r="I108">
        <f t="shared" si="28"/>
        <v>2.4357070922851491</v>
      </c>
      <c r="J108" s="5" t="str">
        <f t="shared" si="29"/>
        <v>não</v>
      </c>
      <c r="K108">
        <f t="shared" si="30"/>
        <v>-3.8950767517089773</v>
      </c>
      <c r="M108">
        <f>VLOOKUP(E108,[1]Sheet1!$A:$E,5,0)</f>
        <v>34.813133239746087</v>
      </c>
      <c r="N108" s="5">
        <f t="shared" si="31"/>
        <v>0.55115699768066051</v>
      </c>
      <c r="O108" s="5">
        <f t="shared" si="32"/>
        <v>-0.69533157348633523</v>
      </c>
      <c r="P108" s="5" t="str">
        <f t="shared" si="33"/>
        <v>não</v>
      </c>
      <c r="Q108" s="5">
        <f t="shared" si="34"/>
        <v>-3.8950767517089773</v>
      </c>
      <c r="R108" s="3">
        <f t="shared" si="35"/>
        <v>-0.11188526826599954</v>
      </c>
    </row>
    <row r="109" spans="1:18">
      <c r="A109" s="2">
        <v>45453</v>
      </c>
      <c r="B109" s="12">
        <f t="shared" si="24"/>
        <v>2</v>
      </c>
      <c r="C109" s="2">
        <f t="shared" si="25"/>
        <v>45453</v>
      </c>
      <c r="D109" s="2">
        <f t="shared" si="26"/>
        <v>45544</v>
      </c>
      <c r="E109" s="2">
        <v>45544</v>
      </c>
      <c r="F109">
        <v>31.095075607299801</v>
      </c>
      <c r="G109">
        <f>VLOOKUP(A109,[1]Sheet1!$A:$E,5,0)</f>
        <v>32.868259429931641</v>
      </c>
      <c r="H109">
        <f t="shared" si="27"/>
        <v>-1.7731838226318395</v>
      </c>
      <c r="I109">
        <f t="shared" si="28"/>
        <v>2.3249893188476562</v>
      </c>
      <c r="J109" s="5" t="str">
        <f t="shared" si="29"/>
        <v>não</v>
      </c>
      <c r="K109">
        <f t="shared" si="30"/>
        <v>-4.0981731414794957</v>
      </c>
      <c r="M109">
        <f>VLOOKUP(E109,[1]Sheet1!$A:$E,5,0)</f>
        <v>35.193248748779297</v>
      </c>
      <c r="N109" s="5">
        <f t="shared" si="31"/>
        <v>0.17701911926269176</v>
      </c>
      <c r="O109" s="5">
        <f t="shared" si="32"/>
        <v>0.38011550903321023</v>
      </c>
      <c r="P109" s="5" t="str">
        <f t="shared" si="33"/>
        <v>sim</v>
      </c>
      <c r="Q109" s="5">
        <f t="shared" si="34"/>
        <v>-4.0981731414794957</v>
      </c>
      <c r="R109" s="3">
        <f t="shared" si="35"/>
        <v>-0.11644770764795176</v>
      </c>
    </row>
    <row r="110" spans="1:18">
      <c r="A110" s="2">
        <v>45454</v>
      </c>
      <c r="B110" s="12">
        <f t="shared" si="24"/>
        <v>3</v>
      </c>
      <c r="C110" s="2">
        <f t="shared" si="25"/>
        <v>45454</v>
      </c>
      <c r="D110" s="2">
        <f t="shared" si="26"/>
        <v>45545</v>
      </c>
      <c r="E110" s="2">
        <v>45545</v>
      </c>
      <c r="F110">
        <v>31.093755722045898</v>
      </c>
      <c r="G110">
        <f>VLOOKUP(A110,[1]Sheet1!$A:$E,5,0)</f>
        <v>33.008499145507812</v>
      </c>
      <c r="H110">
        <f t="shared" si="27"/>
        <v>-1.9147434234619141</v>
      </c>
      <c r="I110">
        <f t="shared" si="28"/>
        <v>1.6006698608398509</v>
      </c>
      <c r="J110" s="5" t="str">
        <f t="shared" si="29"/>
        <v>não</v>
      </c>
      <c r="K110">
        <f t="shared" si="30"/>
        <v>-3.5154132843017649</v>
      </c>
      <c r="M110">
        <f>VLOOKUP(E110,[1]Sheet1!$A:$E,5,0)</f>
        <v>34.609169006347663</v>
      </c>
      <c r="N110" s="5">
        <f t="shared" si="31"/>
        <v>-1.3198852539026973E-3</v>
      </c>
      <c r="O110" s="5">
        <f t="shared" si="32"/>
        <v>-0.58407974243163352</v>
      </c>
      <c r="P110" s="5" t="str">
        <f t="shared" si="33"/>
        <v>sim</v>
      </c>
      <c r="Q110" s="5">
        <f t="shared" si="34"/>
        <v>-3.5154132843017649</v>
      </c>
      <c r="R110" s="3">
        <f t="shared" si="35"/>
        <v>-0.10157462271506734</v>
      </c>
    </row>
    <row r="111" spans="1:18">
      <c r="A111" s="2">
        <v>45455</v>
      </c>
      <c r="B111" s="12">
        <f t="shared" si="24"/>
        <v>4</v>
      </c>
      <c r="C111" s="2">
        <f t="shared" si="25"/>
        <v>45455</v>
      </c>
      <c r="D111" s="2">
        <f t="shared" si="26"/>
        <v>45546</v>
      </c>
      <c r="E111" s="2">
        <v>45546</v>
      </c>
      <c r="F111">
        <v>31.71743202209473</v>
      </c>
      <c r="G111">
        <f>VLOOKUP(A111,[1]Sheet1!$A:$E,5,0)</f>
        <v>32.290256500244141</v>
      </c>
      <c r="H111">
        <f t="shared" si="27"/>
        <v>-0.57282447814941051</v>
      </c>
      <c r="I111">
        <f t="shared" si="28"/>
        <v>2.2818260192871094</v>
      </c>
      <c r="J111" s="5" t="str">
        <f t="shared" si="29"/>
        <v>não</v>
      </c>
      <c r="K111">
        <f t="shared" si="30"/>
        <v>-2.8546504974365199</v>
      </c>
      <c r="M111">
        <f>VLOOKUP(E111,[1]Sheet1!$A:$E,5,0)</f>
        <v>34.57208251953125</v>
      </c>
      <c r="N111" s="5">
        <f t="shared" si="31"/>
        <v>0.62367630004883168</v>
      </c>
      <c r="O111" s="5">
        <f t="shared" si="32"/>
        <v>-3.7086486816413355E-2</v>
      </c>
      <c r="P111" s="5" t="str">
        <f t="shared" si="33"/>
        <v>não</v>
      </c>
      <c r="Q111" s="5">
        <f t="shared" si="34"/>
        <v>-2.8546504974365199</v>
      </c>
      <c r="R111" s="3">
        <f t="shared" si="35"/>
        <v>-8.2570973149326599E-2</v>
      </c>
    </row>
    <row r="112" spans="1:18">
      <c r="A112" s="2">
        <v>45456</v>
      </c>
      <c r="B112" s="12">
        <f t="shared" si="24"/>
        <v>5</v>
      </c>
      <c r="C112" s="2">
        <f t="shared" si="25"/>
        <v>45456</v>
      </c>
      <c r="D112" s="2">
        <f t="shared" si="26"/>
        <v>45547</v>
      </c>
      <c r="E112" s="2">
        <v>45547</v>
      </c>
      <c r="F112">
        <v>31.78287315368652</v>
      </c>
      <c r="G112">
        <f>VLOOKUP(A112,[1]Sheet1!$A:$E,5,0)</f>
        <v>31.965728759765621</v>
      </c>
      <c r="H112">
        <f t="shared" si="27"/>
        <v>-0.18285560607910156</v>
      </c>
      <c r="I112">
        <f t="shared" si="28"/>
        <v>2.2169647216796911</v>
      </c>
      <c r="J112" s="5" t="str">
        <f t="shared" si="29"/>
        <v>não</v>
      </c>
      <c r="K112">
        <f t="shared" si="30"/>
        <v>-2.3998203277587926</v>
      </c>
      <c r="M112">
        <f>VLOOKUP(E112,[1]Sheet1!$A:$E,5,0)</f>
        <v>34.182693481445312</v>
      </c>
      <c r="N112" s="5">
        <f t="shared" si="31"/>
        <v>6.544113159178977E-2</v>
      </c>
      <c r="O112" s="5">
        <f t="shared" si="32"/>
        <v>-0.3893890380859375</v>
      </c>
      <c r="P112" s="5" t="str">
        <f t="shared" si="33"/>
        <v>não</v>
      </c>
      <c r="Q112" s="5">
        <f t="shared" si="34"/>
        <v>-2.3998203277587926</v>
      </c>
      <c r="R112" s="3">
        <f t="shared" si="35"/>
        <v>-7.0205711819094629E-2</v>
      </c>
    </row>
    <row r="113" spans="1:18">
      <c r="A113" s="2">
        <v>45457</v>
      </c>
      <c r="B113" s="12">
        <f t="shared" si="24"/>
        <v>6</v>
      </c>
      <c r="C113" s="2">
        <f t="shared" si="25"/>
        <v>45457</v>
      </c>
      <c r="D113" s="2">
        <f t="shared" si="26"/>
        <v>45548</v>
      </c>
      <c r="E113" s="2">
        <v>45548</v>
      </c>
      <c r="F113">
        <v>32.060142517089837</v>
      </c>
      <c r="G113">
        <f>VLOOKUP(A113,[1]Sheet1!$A:$E,5,0)</f>
        <v>31.262594223022461</v>
      </c>
      <c r="H113">
        <f t="shared" si="27"/>
        <v>0.79754829406737571</v>
      </c>
      <c r="I113">
        <f t="shared" si="28"/>
        <v>2.7624912261962891</v>
      </c>
      <c r="J113" s="5" t="str">
        <f t="shared" si="29"/>
        <v>sim</v>
      </c>
      <c r="K113">
        <f t="shared" si="30"/>
        <v>-1.9649429321289134</v>
      </c>
      <c r="M113">
        <f>VLOOKUP(E113,[1]Sheet1!$A:$E,5,0)</f>
        <v>34.02508544921875</v>
      </c>
      <c r="N113" s="5">
        <f t="shared" si="31"/>
        <v>0.27726936340331676</v>
      </c>
      <c r="O113" s="5">
        <f t="shared" si="32"/>
        <v>-0.1576080322265625</v>
      </c>
      <c r="P113" s="5" t="str">
        <f t="shared" si="33"/>
        <v>não</v>
      </c>
      <c r="Q113" s="5">
        <f t="shared" si="34"/>
        <v>-1.9649429321289134</v>
      </c>
      <c r="R113" s="3">
        <f t="shared" si="35"/>
        <v>-5.7749830931696611E-2</v>
      </c>
    </row>
    <row r="114" spans="1:18">
      <c r="A114" s="2">
        <v>45460</v>
      </c>
      <c r="B114" s="12">
        <f t="shared" si="24"/>
        <v>2</v>
      </c>
      <c r="C114" s="2">
        <f t="shared" si="25"/>
        <v>45460</v>
      </c>
      <c r="D114" s="2">
        <f t="shared" si="26"/>
        <v>45551</v>
      </c>
      <c r="E114" s="2">
        <v>45551</v>
      </c>
      <c r="F114">
        <v>32.178638458251953</v>
      </c>
      <c r="G114">
        <f>VLOOKUP(A114,[1]Sheet1!$A:$E,5,0)</f>
        <v>31.37978553771973</v>
      </c>
      <c r="H114">
        <f t="shared" si="27"/>
        <v>0.79885292053222301</v>
      </c>
      <c r="I114">
        <f t="shared" si="28"/>
        <v>3.118127822875973</v>
      </c>
      <c r="J114" s="5" t="str">
        <f t="shared" si="29"/>
        <v>sim</v>
      </c>
      <c r="K114">
        <f t="shared" si="30"/>
        <v>-2.31927490234375</v>
      </c>
      <c r="M114">
        <f>VLOOKUP(E114,[1]Sheet1!$A:$E,5,0)</f>
        <v>34.497913360595703</v>
      </c>
      <c r="N114" s="5">
        <f t="shared" si="31"/>
        <v>0.11849594116211648</v>
      </c>
      <c r="O114" s="5">
        <f t="shared" si="32"/>
        <v>0.47282791137695313</v>
      </c>
      <c r="P114" s="5" t="str">
        <f t="shared" si="33"/>
        <v>sim</v>
      </c>
      <c r="Q114" s="5">
        <f t="shared" si="34"/>
        <v>-2.31927490234375</v>
      </c>
      <c r="R114" s="3">
        <f t="shared" si="35"/>
        <v>-6.7229425678623222E-2</v>
      </c>
    </row>
    <row r="115" spans="1:18">
      <c r="A115" s="2">
        <v>45461</v>
      </c>
      <c r="B115" s="12">
        <f t="shared" si="24"/>
        <v>3</v>
      </c>
      <c r="C115" s="2">
        <f t="shared" si="25"/>
        <v>45461</v>
      </c>
      <c r="D115" s="2">
        <f t="shared" si="26"/>
        <v>45552</v>
      </c>
      <c r="E115" s="2">
        <v>45552</v>
      </c>
      <c r="F115">
        <v>31.962652206420898</v>
      </c>
      <c r="G115">
        <f>VLOOKUP(A115,[1]Sheet1!$A:$E,5,0)</f>
        <v>32.362377166748047</v>
      </c>
      <c r="H115">
        <f t="shared" si="27"/>
        <v>-0.39972496032714844</v>
      </c>
      <c r="I115">
        <f t="shared" si="28"/>
        <v>1.9779281616210937</v>
      </c>
      <c r="J115" s="5" t="str">
        <f t="shared" si="29"/>
        <v>não</v>
      </c>
      <c r="K115">
        <f t="shared" si="30"/>
        <v>-2.3776531219482422</v>
      </c>
      <c r="M115">
        <f>VLOOKUP(E115,[1]Sheet1!$A:$E,5,0)</f>
        <v>34.340305328369141</v>
      </c>
      <c r="N115" s="5">
        <f t="shared" si="31"/>
        <v>-0.21598625183105469</v>
      </c>
      <c r="O115" s="5">
        <f t="shared" si="32"/>
        <v>-0.1576080322265625</v>
      </c>
      <c r="P115" s="5" t="str">
        <f t="shared" si="33"/>
        <v>sim</v>
      </c>
      <c r="Q115" s="5">
        <f t="shared" si="34"/>
        <v>-2.3776531219482422</v>
      </c>
      <c r="R115" s="3">
        <f t="shared" si="35"/>
        <v>-6.9237972674168979E-2</v>
      </c>
    </row>
    <row r="116" spans="1:18">
      <c r="A116" s="2">
        <v>45462</v>
      </c>
      <c r="B116" s="12">
        <f t="shared" si="24"/>
        <v>4</v>
      </c>
      <c r="C116" s="2">
        <f t="shared" si="25"/>
        <v>45462</v>
      </c>
      <c r="D116" s="2">
        <f t="shared" si="26"/>
        <v>45553</v>
      </c>
      <c r="E116" s="2">
        <v>45553</v>
      </c>
      <c r="F116">
        <v>31.677186965942379</v>
      </c>
      <c r="G116">
        <f>VLOOKUP(A116,[1]Sheet1!$A:$E,5,0)</f>
        <v>32.389415740966797</v>
      </c>
      <c r="H116">
        <f t="shared" si="27"/>
        <v>-0.71222877502441762</v>
      </c>
      <c r="I116">
        <f t="shared" si="28"/>
        <v>1.1257553100585937</v>
      </c>
      <c r="J116" s="5" t="str">
        <f t="shared" si="29"/>
        <v>não</v>
      </c>
      <c r="K116">
        <f t="shared" si="30"/>
        <v>-1.8379840850830114</v>
      </c>
      <c r="M116">
        <f>VLOOKUP(E116,[1]Sheet1!$A:$E,5,0)</f>
        <v>33.515171051025391</v>
      </c>
      <c r="N116" s="5">
        <f t="shared" si="31"/>
        <v>-0.28546524047851918</v>
      </c>
      <c r="O116" s="5">
        <f t="shared" si="32"/>
        <v>-0.82513427734375</v>
      </c>
      <c r="P116" s="5" t="str">
        <f t="shared" si="33"/>
        <v>sim</v>
      </c>
      <c r="Q116" s="5">
        <f t="shared" si="34"/>
        <v>-1.8379840850830114</v>
      </c>
      <c r="R116" s="3">
        <f t="shared" si="35"/>
        <v>-5.4840361169118279E-2</v>
      </c>
    </row>
    <row r="117" spans="1:18">
      <c r="A117" s="2">
        <v>45463</v>
      </c>
      <c r="B117" s="12">
        <f t="shared" si="24"/>
        <v>5</v>
      </c>
      <c r="C117" s="2">
        <f t="shared" si="25"/>
        <v>45463</v>
      </c>
      <c r="D117" s="2">
        <f t="shared" si="26"/>
        <v>45554</v>
      </c>
      <c r="E117" s="2">
        <v>45554</v>
      </c>
      <c r="F117">
        <v>31.919315338134769</v>
      </c>
      <c r="G117">
        <f>VLOOKUP(A117,[1]Sheet1!$A:$E,5,0)</f>
        <v>32.903247833251953</v>
      </c>
      <c r="H117">
        <f t="shared" si="27"/>
        <v>-0.98393249511718395</v>
      </c>
      <c r="I117">
        <f t="shared" si="28"/>
        <v>0.72317886352538352</v>
      </c>
      <c r="J117" s="5" t="str">
        <f t="shared" si="29"/>
        <v>não</v>
      </c>
      <c r="K117">
        <f t="shared" si="30"/>
        <v>-1.7071113586425675</v>
      </c>
      <c r="M117">
        <f>VLOOKUP(E117,[1]Sheet1!$A:$E,5,0)</f>
        <v>33.626426696777337</v>
      </c>
      <c r="N117" s="5">
        <f t="shared" si="31"/>
        <v>0.24212837219238992</v>
      </c>
      <c r="O117" s="5">
        <f t="shared" si="32"/>
        <v>0.11125564575194602</v>
      </c>
      <c r="P117" s="5" t="str">
        <f t="shared" si="33"/>
        <v>sim</v>
      </c>
      <c r="Q117" s="5">
        <f t="shared" si="34"/>
        <v>-1.7071113586425675</v>
      </c>
      <c r="R117" s="3">
        <f t="shared" si="35"/>
        <v>-5.0766957013787417E-2</v>
      </c>
    </row>
    <row r="118" spans="1:18">
      <c r="A118" s="2">
        <v>45464</v>
      </c>
      <c r="B118" s="12">
        <f t="shared" si="24"/>
        <v>6</v>
      </c>
      <c r="C118" s="2">
        <f t="shared" si="25"/>
        <v>45464</v>
      </c>
      <c r="D118" s="2">
        <f t="shared" si="26"/>
        <v>45555</v>
      </c>
      <c r="E118" s="2">
        <v>45555</v>
      </c>
      <c r="F118">
        <v>31.880128860473629</v>
      </c>
      <c r="G118">
        <f>VLOOKUP(A118,[1]Sheet1!$A:$E,5,0)</f>
        <v>33.07452392578125</v>
      </c>
      <c r="H118">
        <f t="shared" si="27"/>
        <v>-1.1943950653076207</v>
      </c>
      <c r="I118">
        <f t="shared" si="28"/>
        <v>0.54262924194335938</v>
      </c>
      <c r="J118" s="5" t="str">
        <f t="shared" si="29"/>
        <v>não</v>
      </c>
      <c r="K118">
        <f t="shared" si="30"/>
        <v>-1.7370243072509801</v>
      </c>
      <c r="M118">
        <f>VLOOKUP(E118,[1]Sheet1!$A:$E,5,0)</f>
        <v>33.617153167724609</v>
      </c>
      <c r="N118" s="5">
        <f t="shared" si="31"/>
        <v>-3.9186477661139918E-2</v>
      </c>
      <c r="O118" s="5">
        <f t="shared" si="32"/>
        <v>-9.2735290527272696E-3</v>
      </c>
      <c r="P118" s="5" t="str">
        <f t="shared" si="33"/>
        <v>sim</v>
      </c>
      <c r="Q118" s="5">
        <f t="shared" si="34"/>
        <v>-1.7370243072509801</v>
      </c>
      <c r="R118" s="3">
        <f t="shared" si="35"/>
        <v>-5.1670773506147905E-2</v>
      </c>
    </row>
    <row r="119" spans="1:18">
      <c r="A119" s="2">
        <v>45467</v>
      </c>
      <c r="B119" s="12">
        <f t="shared" si="24"/>
        <v>2</v>
      </c>
      <c r="C119" s="2">
        <f t="shared" si="25"/>
        <v>45467</v>
      </c>
      <c r="D119" s="2">
        <f t="shared" si="26"/>
        <v>45558</v>
      </c>
      <c r="E119" s="2">
        <v>45558</v>
      </c>
      <c r="F119">
        <v>31.572992324829102</v>
      </c>
      <c r="G119">
        <f>VLOOKUP(A119,[1]Sheet1!$A:$E,5,0)</f>
        <v>33.408069610595703</v>
      </c>
      <c r="H119">
        <f t="shared" si="27"/>
        <v>-1.8350772857666016</v>
      </c>
      <c r="I119">
        <f t="shared" si="28"/>
        <v>0.55211639404296875</v>
      </c>
      <c r="J119" s="5" t="str">
        <f t="shared" si="29"/>
        <v>não</v>
      </c>
      <c r="K119">
        <f t="shared" si="30"/>
        <v>-2.3871936798095703</v>
      </c>
      <c r="M119">
        <f>VLOOKUP(E119,[1]Sheet1!$A:$E,5,0)</f>
        <v>33.960186004638672</v>
      </c>
      <c r="N119" s="5">
        <f t="shared" si="31"/>
        <v>-0.3071365356445277</v>
      </c>
      <c r="O119" s="5">
        <f t="shared" si="32"/>
        <v>0.3430328369140625</v>
      </c>
      <c r="P119" s="5" t="str">
        <f t="shared" si="33"/>
        <v>não</v>
      </c>
      <c r="Q119" s="5">
        <f t="shared" si="34"/>
        <v>-2.3871936798095703</v>
      </c>
      <c r="R119" s="3">
        <f t="shared" si="35"/>
        <v>-7.0293892956990844E-2</v>
      </c>
    </row>
    <row r="120" spans="1:18">
      <c r="A120" s="2">
        <v>45468</v>
      </c>
      <c r="B120" s="12">
        <f t="shared" si="24"/>
        <v>3</v>
      </c>
      <c r="C120" s="2">
        <f t="shared" si="25"/>
        <v>45468</v>
      </c>
      <c r="D120" s="2">
        <f t="shared" si="26"/>
        <v>45559</v>
      </c>
      <c r="E120" s="2">
        <v>45559</v>
      </c>
      <c r="F120">
        <v>31.2764892578125</v>
      </c>
      <c r="G120">
        <f>VLOOKUP(A120,[1]Sheet1!$A:$E,5,0)</f>
        <v>33.381015777587891</v>
      </c>
      <c r="H120">
        <f t="shared" si="27"/>
        <v>-2.1045265197753906</v>
      </c>
      <c r="I120">
        <f t="shared" si="28"/>
        <v>0.71823501586914063</v>
      </c>
      <c r="J120" s="5" t="str">
        <f t="shared" si="29"/>
        <v>não</v>
      </c>
      <c r="K120">
        <f t="shared" si="30"/>
        <v>-2.8227615356445313</v>
      </c>
      <c r="M120">
        <f>VLOOKUP(E120,[1]Sheet1!$A:$E,5,0)</f>
        <v>34.099250793457031</v>
      </c>
      <c r="N120" s="5">
        <f t="shared" si="31"/>
        <v>-0.29650306701660156</v>
      </c>
      <c r="O120" s="5">
        <f t="shared" si="32"/>
        <v>0.13906478881835938</v>
      </c>
      <c r="P120" s="5" t="str">
        <f t="shared" si="33"/>
        <v>não</v>
      </c>
      <c r="Q120" s="5">
        <f t="shared" si="34"/>
        <v>-2.8227615356445313</v>
      </c>
      <c r="R120" s="3">
        <f t="shared" si="35"/>
        <v>-8.2780749428845612E-2</v>
      </c>
    </row>
    <row r="121" spans="1:18">
      <c r="A121" s="2">
        <v>45469</v>
      </c>
      <c r="B121" s="12">
        <f t="shared" si="24"/>
        <v>4</v>
      </c>
      <c r="C121" s="2">
        <f t="shared" si="25"/>
        <v>45469</v>
      </c>
      <c r="D121" s="2">
        <f t="shared" si="26"/>
        <v>45560</v>
      </c>
      <c r="E121" s="2">
        <v>45560</v>
      </c>
      <c r="F121">
        <v>31.465705871582031</v>
      </c>
      <c r="G121">
        <f>VLOOKUP(A121,[1]Sheet1!$A:$E,5,0)</f>
        <v>33.435108184814453</v>
      </c>
      <c r="H121">
        <f t="shared" si="27"/>
        <v>-1.9694023132324219</v>
      </c>
      <c r="I121">
        <f t="shared" si="28"/>
        <v>0.91446685791015625</v>
      </c>
      <c r="J121" s="5" t="str">
        <f t="shared" si="29"/>
        <v>não</v>
      </c>
      <c r="K121">
        <f t="shared" si="30"/>
        <v>-2.8838691711425781</v>
      </c>
      <c r="M121">
        <f>VLOOKUP(E121,[1]Sheet1!$A:$E,5,0)</f>
        <v>34.349575042724609</v>
      </c>
      <c r="N121" s="5">
        <f t="shared" si="31"/>
        <v>0.18921661376953125</v>
      </c>
      <c r="O121" s="5">
        <f t="shared" si="32"/>
        <v>0.25032424926757813</v>
      </c>
      <c r="P121" s="5" t="str">
        <f t="shared" si="33"/>
        <v>sim</v>
      </c>
      <c r="Q121" s="5">
        <f t="shared" si="34"/>
        <v>-2.8838691711425781</v>
      </c>
      <c r="R121" s="3">
        <f t="shared" si="35"/>
        <v>-8.3956473043860669E-2</v>
      </c>
    </row>
    <row r="122" spans="1:18">
      <c r="A122" s="2">
        <v>45470</v>
      </c>
      <c r="B122" s="12">
        <f t="shared" si="24"/>
        <v>5</v>
      </c>
      <c r="C122" s="2">
        <f t="shared" si="25"/>
        <v>45470</v>
      </c>
      <c r="D122" s="2">
        <f t="shared" si="26"/>
        <v>45561</v>
      </c>
      <c r="E122" s="2">
        <v>45561</v>
      </c>
      <c r="F122">
        <v>31.544620513916019</v>
      </c>
      <c r="G122">
        <f>VLOOKUP(A122,[1]Sheet1!$A:$E,5,0)</f>
        <v>33.994014739990227</v>
      </c>
      <c r="H122">
        <f t="shared" si="27"/>
        <v>-2.4493942260742081</v>
      </c>
      <c r="I122">
        <f t="shared" si="28"/>
        <v>-0.38613128662108664</v>
      </c>
      <c r="J122" s="5" t="str">
        <f t="shared" si="29"/>
        <v>sim</v>
      </c>
      <c r="K122">
        <f t="shared" si="30"/>
        <v>-2.0632629394531214</v>
      </c>
      <c r="M122">
        <f>VLOOKUP(E122,[1]Sheet1!$A:$E,5,0)</f>
        <v>33.607883453369141</v>
      </c>
      <c r="N122" s="5">
        <f t="shared" si="31"/>
        <v>7.8914642333987928E-2</v>
      </c>
      <c r="O122" s="5">
        <f t="shared" si="32"/>
        <v>-0.74169158935546875</v>
      </c>
      <c r="P122" s="5" t="str">
        <f t="shared" si="33"/>
        <v>não</v>
      </c>
      <c r="Q122" s="5">
        <f t="shared" si="34"/>
        <v>-2.0632629394531214</v>
      </c>
      <c r="R122" s="3">
        <f t="shared" si="35"/>
        <v>-6.1392230853094198E-2</v>
      </c>
    </row>
    <row r="123" spans="1:18">
      <c r="A123" s="2">
        <v>45471</v>
      </c>
      <c r="B123" s="12">
        <f t="shared" si="24"/>
        <v>6</v>
      </c>
      <c r="C123" s="2">
        <f t="shared" si="25"/>
        <v>45471</v>
      </c>
      <c r="D123" s="2">
        <f t="shared" si="26"/>
        <v>45562</v>
      </c>
      <c r="E123" s="2">
        <v>45562</v>
      </c>
      <c r="F123">
        <v>31.121038436889648</v>
      </c>
      <c r="G123">
        <f>VLOOKUP(A123,[1]Sheet1!$A:$E,5,0)</f>
        <v>34.300506591796882</v>
      </c>
      <c r="H123">
        <f t="shared" si="27"/>
        <v>-3.1794681549072337</v>
      </c>
      <c r="I123">
        <f t="shared" si="28"/>
        <v>-0.82241821289063211</v>
      </c>
      <c r="J123" s="5" t="str">
        <f t="shared" si="29"/>
        <v>sim</v>
      </c>
      <c r="K123">
        <f t="shared" si="30"/>
        <v>-2.3570499420166016</v>
      </c>
      <c r="M123">
        <f>VLOOKUP(E123,[1]Sheet1!$A:$E,5,0)</f>
        <v>33.47808837890625</v>
      </c>
      <c r="N123" s="5">
        <f t="shared" si="31"/>
        <v>-0.42358207702637074</v>
      </c>
      <c r="O123" s="5">
        <f t="shared" si="32"/>
        <v>-0.12979507446289063</v>
      </c>
      <c r="P123" s="5" t="str">
        <f t="shared" si="33"/>
        <v>sim</v>
      </c>
      <c r="Q123" s="5">
        <f t="shared" si="34"/>
        <v>-2.3570499420166016</v>
      </c>
      <c r="R123" s="3">
        <f t="shared" si="35"/>
        <v>-7.040575063126131E-2</v>
      </c>
    </row>
    <row r="124" spans="1:18">
      <c r="A124" s="2">
        <v>45474</v>
      </c>
      <c r="B124" s="12">
        <f t="shared" si="24"/>
        <v>2</v>
      </c>
      <c r="C124" s="2">
        <f t="shared" si="25"/>
        <v>45474</v>
      </c>
      <c r="D124" s="2">
        <f t="shared" si="26"/>
        <v>45565</v>
      </c>
      <c r="E124" s="2">
        <v>45565</v>
      </c>
      <c r="F124">
        <v>30.937656402587891</v>
      </c>
      <c r="G124">
        <f>VLOOKUP(A124,[1]Sheet1!$A:$E,5,0)</f>
        <v>34.823356628417969</v>
      </c>
      <c r="H124">
        <f t="shared" si="27"/>
        <v>-3.8857002258300781</v>
      </c>
      <c r="I124">
        <f t="shared" si="28"/>
        <v>-1.4379806518554687</v>
      </c>
      <c r="J124" s="5" t="str">
        <f t="shared" si="29"/>
        <v>sim</v>
      </c>
      <c r="K124">
        <f t="shared" si="30"/>
        <v>-2.4477195739746094</v>
      </c>
      <c r="M124">
        <f>VLOOKUP(E124,[1]Sheet1!$A:$E,5,0)</f>
        <v>33.3853759765625</v>
      </c>
      <c r="N124" s="5">
        <f t="shared" si="31"/>
        <v>-0.18338203430175781</v>
      </c>
      <c r="O124" s="5">
        <f t="shared" si="32"/>
        <v>-9.271240234375E-2</v>
      </c>
      <c r="P124" s="5" t="str">
        <f t="shared" si="33"/>
        <v>sim</v>
      </c>
      <c r="Q124" s="5">
        <f t="shared" si="34"/>
        <v>-2.4477195739746094</v>
      </c>
      <c r="R124" s="3">
        <f t="shared" si="35"/>
        <v>-7.3317118719674723E-2</v>
      </c>
    </row>
    <row r="125" spans="1:18">
      <c r="A125" s="2">
        <v>45475</v>
      </c>
      <c r="B125" s="12">
        <f t="shared" si="24"/>
        <v>3</v>
      </c>
      <c r="C125" s="2">
        <f t="shared" si="25"/>
        <v>45475</v>
      </c>
      <c r="D125" s="2">
        <f t="shared" si="26"/>
        <v>45566</v>
      </c>
      <c r="E125" s="2">
        <v>45566</v>
      </c>
      <c r="F125">
        <v>30.982753753662109</v>
      </c>
      <c r="G125">
        <f>VLOOKUP(A125,[1]Sheet1!$A:$E,5,0)</f>
        <v>34.715175628662109</v>
      </c>
      <c r="H125">
        <f t="shared" si="27"/>
        <v>-3.732421875</v>
      </c>
      <c r="I125">
        <f t="shared" si="28"/>
        <v>-0.43976593017578125</v>
      </c>
      <c r="J125" s="5" t="str">
        <f t="shared" si="29"/>
        <v>sim</v>
      </c>
      <c r="K125">
        <f t="shared" si="30"/>
        <v>-3.2926559448242187</v>
      </c>
      <c r="M125">
        <f>VLOOKUP(E125,[1]Sheet1!$A:$E,5,0)</f>
        <v>34.275409698486328</v>
      </c>
      <c r="N125" s="5">
        <f t="shared" si="31"/>
        <v>4.509735107421875E-2</v>
      </c>
      <c r="O125" s="5">
        <f t="shared" si="32"/>
        <v>0.89003372192382813</v>
      </c>
      <c r="P125" s="5" t="str">
        <f t="shared" si="33"/>
        <v>sim</v>
      </c>
      <c r="Q125" s="5">
        <f t="shared" si="34"/>
        <v>-3.2926559448242187</v>
      </c>
      <c r="R125" s="3">
        <f t="shared" si="35"/>
        <v>-9.6064670671744845E-2</v>
      </c>
    </row>
    <row r="126" spans="1:18">
      <c r="A126" s="2">
        <v>45476</v>
      </c>
      <c r="B126" s="12">
        <f t="shared" si="24"/>
        <v>4</v>
      </c>
      <c r="C126" s="2">
        <f t="shared" si="25"/>
        <v>45476</v>
      </c>
      <c r="D126" s="2">
        <f t="shared" si="26"/>
        <v>45567</v>
      </c>
      <c r="E126" s="2">
        <v>45567</v>
      </c>
      <c r="F126">
        <v>31.466703414916989</v>
      </c>
      <c r="G126">
        <f>VLOOKUP(A126,[1]Sheet1!$A:$E,5,0)</f>
        <v>34.1112060546875</v>
      </c>
      <c r="H126">
        <f t="shared" si="27"/>
        <v>-2.6445026397705114</v>
      </c>
      <c r="I126">
        <f t="shared" si="28"/>
        <v>0.63702774047852273</v>
      </c>
      <c r="J126" s="5" t="str">
        <f t="shared" si="29"/>
        <v>não</v>
      </c>
      <c r="K126">
        <f t="shared" si="30"/>
        <v>-3.2815303802490341</v>
      </c>
      <c r="M126">
        <f>VLOOKUP(E126,[1]Sheet1!$A:$E,5,0)</f>
        <v>34.748233795166023</v>
      </c>
      <c r="N126" s="5">
        <f t="shared" si="31"/>
        <v>0.48394966125487926</v>
      </c>
      <c r="O126" s="5">
        <f t="shared" si="32"/>
        <v>0.47282409667969461</v>
      </c>
      <c r="P126" s="5" t="str">
        <f t="shared" si="33"/>
        <v>sim</v>
      </c>
      <c r="Q126" s="5">
        <f t="shared" si="34"/>
        <v>-3.2815303802490341</v>
      </c>
      <c r="R126" s="3">
        <f t="shared" si="35"/>
        <v>-9.4437328803328779E-2</v>
      </c>
    </row>
    <row r="127" spans="1:18">
      <c r="A127" s="2">
        <v>45477</v>
      </c>
      <c r="B127" s="12">
        <f t="shared" si="24"/>
        <v>5</v>
      </c>
      <c r="C127" s="2">
        <f t="shared" si="25"/>
        <v>45477</v>
      </c>
      <c r="D127" s="2">
        <f t="shared" si="26"/>
        <v>45568</v>
      </c>
      <c r="E127" s="2">
        <v>45568</v>
      </c>
      <c r="F127">
        <v>31.693399429321289</v>
      </c>
      <c r="G127">
        <f>VLOOKUP(A127,[1]Sheet1!$A:$E,5,0)</f>
        <v>33.642444610595703</v>
      </c>
      <c r="H127">
        <f t="shared" si="27"/>
        <v>-1.9490451812744141</v>
      </c>
      <c r="I127">
        <f t="shared" si="28"/>
        <v>1.5322608947753835</v>
      </c>
      <c r="J127" s="5" t="str">
        <f t="shared" si="29"/>
        <v>não</v>
      </c>
      <c r="K127">
        <f t="shared" si="30"/>
        <v>-3.4813060760497976</v>
      </c>
      <c r="M127">
        <f>VLOOKUP(E127,[1]Sheet1!$A:$E,5,0)</f>
        <v>35.174705505371087</v>
      </c>
      <c r="N127" s="5">
        <f t="shared" si="31"/>
        <v>0.22669601440430043</v>
      </c>
      <c r="O127" s="5">
        <f t="shared" si="32"/>
        <v>0.42647171020506391</v>
      </c>
      <c r="P127" s="5" t="str">
        <f t="shared" si="33"/>
        <v>sim</v>
      </c>
      <c r="Q127" s="5">
        <f t="shared" si="34"/>
        <v>-3.4813060760497976</v>
      </c>
      <c r="R127" s="3">
        <f t="shared" si="35"/>
        <v>-9.8971861342754153E-2</v>
      </c>
    </row>
    <row r="128" spans="1:18">
      <c r="A128" s="2">
        <v>45478</v>
      </c>
      <c r="B128" s="12">
        <f t="shared" si="24"/>
        <v>6</v>
      </c>
      <c r="C128" s="2">
        <f t="shared" si="25"/>
        <v>45478</v>
      </c>
      <c r="D128" s="2">
        <f t="shared" si="26"/>
        <v>45569</v>
      </c>
      <c r="E128" s="2">
        <v>45569</v>
      </c>
      <c r="F128">
        <v>31.59194183349609</v>
      </c>
      <c r="G128">
        <f>VLOOKUP(A128,[1]Sheet1!$A:$E,5,0)</f>
        <v>33.822738647460937</v>
      </c>
      <c r="H128">
        <f t="shared" si="27"/>
        <v>-2.2307968139648473</v>
      </c>
      <c r="I128">
        <f t="shared" si="28"/>
        <v>1.2592582702636719</v>
      </c>
      <c r="J128" s="5" t="str">
        <f t="shared" si="29"/>
        <v>não</v>
      </c>
      <c r="K128">
        <f t="shared" si="30"/>
        <v>-3.4900550842285192</v>
      </c>
      <c r="M128">
        <f>VLOOKUP(E128,[1]Sheet1!$A:$E,5,0)</f>
        <v>35.081996917724609</v>
      </c>
      <c r="N128" s="5">
        <f t="shared" si="31"/>
        <v>-0.10145759582519887</v>
      </c>
      <c r="O128" s="5">
        <f t="shared" si="32"/>
        <v>-9.270858764647727E-2</v>
      </c>
      <c r="P128" s="5" t="str">
        <f t="shared" si="33"/>
        <v>sim</v>
      </c>
      <c r="Q128" s="5">
        <f t="shared" si="34"/>
        <v>-3.4900550842285192</v>
      </c>
      <c r="R128" s="3">
        <f t="shared" si="35"/>
        <v>-9.948279433504037E-2</v>
      </c>
    </row>
    <row r="129" spans="1:18">
      <c r="A129" s="2">
        <v>45481</v>
      </c>
      <c r="B129" s="12">
        <f t="shared" ref="B129:B186" si="36">WEEKDAY(E129,1)</f>
        <v>2</v>
      </c>
      <c r="C129" s="2">
        <f t="shared" ref="C129:C186" si="37">IF(B129=2,E129-91,E129-91)</f>
        <v>45481</v>
      </c>
      <c r="D129" s="2">
        <f t="shared" ref="D129:D186" si="38">IF(B129=7,E129+1,E129)</f>
        <v>45572</v>
      </c>
      <c r="E129" s="2">
        <v>45572</v>
      </c>
      <c r="F129">
        <v>31.343210220336911</v>
      </c>
      <c r="G129">
        <f>VLOOKUP(A129,[1]Sheet1!$A:$E,5,0)</f>
        <v>34.652076721191413</v>
      </c>
      <c r="H129">
        <f t="shared" si="27"/>
        <v>-3.3088665008545028</v>
      </c>
      <c r="I129">
        <f t="shared" si="28"/>
        <v>0.92128753662108664</v>
      </c>
      <c r="J129" s="5" t="str">
        <f t="shared" si="29"/>
        <v>não</v>
      </c>
      <c r="K129">
        <f t="shared" si="30"/>
        <v>-4.2301540374755895</v>
      </c>
      <c r="M129">
        <f>VLOOKUP(E129,[1]Sheet1!$A:$E,5,0)</f>
        <v>35.5733642578125</v>
      </c>
      <c r="N129" s="5">
        <f t="shared" si="31"/>
        <v>-0.24873161315917969</v>
      </c>
      <c r="O129" s="5">
        <f t="shared" si="32"/>
        <v>0.49136734008789063</v>
      </c>
      <c r="P129" s="5" t="str">
        <f t="shared" si="33"/>
        <v>não</v>
      </c>
      <c r="Q129" s="5">
        <f t="shared" si="34"/>
        <v>-4.2301540374755895</v>
      </c>
      <c r="R129" s="3">
        <f t="shared" si="35"/>
        <v>-0.11891352211779005</v>
      </c>
    </row>
    <row r="130" spans="1:18">
      <c r="A130" s="2">
        <v>45482</v>
      </c>
      <c r="B130" s="12">
        <f t="shared" si="36"/>
        <v>3</v>
      </c>
      <c r="C130" s="2">
        <f t="shared" si="37"/>
        <v>45482</v>
      </c>
      <c r="D130" s="2">
        <f t="shared" si="38"/>
        <v>45573</v>
      </c>
      <c r="E130" s="2">
        <v>45573</v>
      </c>
      <c r="F130">
        <v>30.90920257568359</v>
      </c>
      <c r="G130">
        <f>VLOOKUP(A130,[1]Sheet1!$A:$E,5,0)</f>
        <v>34.64306640625</v>
      </c>
      <c r="H130">
        <f t="shared" si="27"/>
        <v>-3.7338638305664098</v>
      </c>
      <c r="I130">
        <f t="shared" si="28"/>
        <v>0.21642303466796875</v>
      </c>
      <c r="J130" s="5" t="str">
        <f t="shared" si="29"/>
        <v>não</v>
      </c>
      <c r="K130">
        <f t="shared" si="30"/>
        <v>-3.9502868652343786</v>
      </c>
      <c r="M130">
        <f>VLOOKUP(E130,[1]Sheet1!$A:$E,5,0)</f>
        <v>34.859489440917969</v>
      </c>
      <c r="N130" s="5">
        <f t="shared" si="31"/>
        <v>-0.43400764465332031</v>
      </c>
      <c r="O130" s="5">
        <f t="shared" si="32"/>
        <v>-0.71387481689453125</v>
      </c>
      <c r="P130" s="5" t="str">
        <f t="shared" si="33"/>
        <v>sim</v>
      </c>
      <c r="Q130" s="5">
        <f t="shared" si="34"/>
        <v>-3.9502868652343786</v>
      </c>
      <c r="R130" s="3">
        <f t="shared" si="35"/>
        <v>-0.11332027314770543</v>
      </c>
    </row>
    <row r="131" spans="1:18">
      <c r="A131" s="2">
        <v>45483</v>
      </c>
      <c r="B131" s="12">
        <f t="shared" si="36"/>
        <v>4</v>
      </c>
      <c r="C131" s="2">
        <f t="shared" si="37"/>
        <v>45483</v>
      </c>
      <c r="D131" s="2">
        <f t="shared" si="38"/>
        <v>45574</v>
      </c>
      <c r="E131" s="2">
        <v>45574</v>
      </c>
      <c r="F131">
        <v>31.03818511962891</v>
      </c>
      <c r="G131">
        <f>VLOOKUP(A131,[1]Sheet1!$A:$E,5,0)</f>
        <v>34.318534851074219</v>
      </c>
      <c r="H131">
        <f t="shared" si="27"/>
        <v>-3.2803497314453089</v>
      </c>
      <c r="I131">
        <f t="shared" si="28"/>
        <v>0.18865203857421875</v>
      </c>
      <c r="J131" s="5" t="str">
        <f t="shared" si="29"/>
        <v>não</v>
      </c>
      <c r="K131">
        <f t="shared" si="30"/>
        <v>-3.4690017700195277</v>
      </c>
      <c r="M131">
        <f>VLOOKUP(E131,[1]Sheet1!$A:$E,5,0)</f>
        <v>34.507186889648437</v>
      </c>
      <c r="N131" s="5">
        <f t="shared" si="31"/>
        <v>0.12898254394531961</v>
      </c>
      <c r="O131" s="5">
        <f t="shared" si="32"/>
        <v>-0.35230255126953125</v>
      </c>
      <c r="P131" s="5" t="str">
        <f t="shared" si="33"/>
        <v>não</v>
      </c>
      <c r="Q131" s="5">
        <f t="shared" si="34"/>
        <v>-3.4690017700195277</v>
      </c>
      <c r="R131" s="3">
        <f t="shared" si="35"/>
        <v>-0.1005298340056856</v>
      </c>
    </row>
    <row r="132" spans="1:18">
      <c r="A132" s="2">
        <v>45484</v>
      </c>
      <c r="B132" s="12">
        <f t="shared" si="36"/>
        <v>5</v>
      </c>
      <c r="C132" s="2">
        <f t="shared" si="37"/>
        <v>45484</v>
      </c>
      <c r="D132" s="2">
        <f t="shared" si="38"/>
        <v>45575</v>
      </c>
      <c r="E132" s="2">
        <v>45575</v>
      </c>
      <c r="F132">
        <v>30.751399993896481</v>
      </c>
      <c r="G132">
        <f>VLOOKUP(A132,[1]Sheet1!$A:$E,5,0)</f>
        <v>34.55291748046875</v>
      </c>
      <c r="H132">
        <f t="shared" ref="H132:H195" si="39">F132-G132</f>
        <v>-3.8015174865722692</v>
      </c>
      <c r="I132">
        <f t="shared" ref="I132:I195" si="40">M132-G132</f>
        <v>0.35292816162108664</v>
      </c>
      <c r="J132" s="5" t="str">
        <f t="shared" ref="J132:J195" si="41">IF(AND(H132&lt;0,I132&lt;0),"sim",IF(AND(H132&gt;0,I132&gt;0),"sim","não"))</f>
        <v>não</v>
      </c>
      <c r="K132">
        <f t="shared" ref="K132:K195" si="42">H132-I132</f>
        <v>-4.1544456481933558</v>
      </c>
      <c r="M132">
        <f>VLOOKUP(E132,[1]Sheet1!$A:$E,5,0)</f>
        <v>34.905845642089837</v>
      </c>
      <c r="N132" s="5">
        <f t="shared" ref="N132:N195" si="43">F132-F131</f>
        <v>-0.28678512573242898</v>
      </c>
      <c r="O132" s="5">
        <f t="shared" ref="O132:O195" si="44">M132-M131</f>
        <v>0.39865875244139914</v>
      </c>
      <c r="P132" s="5" t="str">
        <f t="shared" ref="P132:P195" si="45">IF(AND(N132&lt;0,O132&lt;0),"sim",IF(AND(N132&gt;0,O132&gt;0),"sim","não"))</f>
        <v>não</v>
      </c>
      <c r="Q132" s="5">
        <f t="shared" ref="Q132:Q195" si="46">F132-M132</f>
        <v>-4.1544456481933558</v>
      </c>
      <c r="R132" s="3">
        <f t="shared" ref="R132:R195" si="47">F132/M132-1</f>
        <v>-0.11901862200364177</v>
      </c>
    </row>
    <row r="133" spans="1:18">
      <c r="A133" s="2">
        <v>45485</v>
      </c>
      <c r="B133" s="12">
        <f t="shared" si="36"/>
        <v>6</v>
      </c>
      <c r="C133" s="2">
        <f t="shared" si="37"/>
        <v>45485</v>
      </c>
      <c r="D133" s="2">
        <f t="shared" si="38"/>
        <v>45576</v>
      </c>
      <c r="E133" s="2">
        <v>45576</v>
      </c>
      <c r="F133">
        <v>30.687557220458981</v>
      </c>
      <c r="G133">
        <f>VLOOKUP(A133,[1]Sheet1!$A:$E,5,0)</f>
        <v>34.390655517578118</v>
      </c>
      <c r="H133">
        <f t="shared" si="39"/>
        <v>-3.7030982971191371</v>
      </c>
      <c r="I133">
        <f t="shared" si="40"/>
        <v>0.48737335205079546</v>
      </c>
      <c r="J133" s="5" t="str">
        <f t="shared" si="41"/>
        <v>não</v>
      </c>
      <c r="K133">
        <f t="shared" si="42"/>
        <v>-4.1904716491699325</v>
      </c>
      <c r="M133">
        <f>VLOOKUP(E133,[1]Sheet1!$A:$E,5,0)</f>
        <v>34.878028869628913</v>
      </c>
      <c r="N133" s="5">
        <f t="shared" si="43"/>
        <v>-6.38427734375E-2</v>
      </c>
      <c r="O133" s="5">
        <f t="shared" si="44"/>
        <v>-2.7816772460923289E-2</v>
      </c>
      <c r="P133" s="5" t="str">
        <f t="shared" si="45"/>
        <v>sim</v>
      </c>
      <c r="Q133" s="5">
        <f t="shared" si="46"/>
        <v>-4.1904716491699325</v>
      </c>
      <c r="R133" s="3">
        <f t="shared" si="47"/>
        <v>-0.12014645852933825</v>
      </c>
    </row>
    <row r="134" spans="1:18">
      <c r="A134" s="2">
        <v>45488</v>
      </c>
      <c r="B134" s="12">
        <f t="shared" si="36"/>
        <v>2</v>
      </c>
      <c r="C134" s="2">
        <f t="shared" si="37"/>
        <v>45488</v>
      </c>
      <c r="D134" s="2">
        <f t="shared" si="38"/>
        <v>45579</v>
      </c>
      <c r="E134" s="2">
        <v>45579</v>
      </c>
      <c r="F134">
        <v>30.705682754516602</v>
      </c>
      <c r="G134">
        <f>VLOOKUP(A134,[1]Sheet1!$A:$E,5,0)</f>
        <v>34.706165313720703</v>
      </c>
      <c r="H134">
        <f t="shared" si="39"/>
        <v>-4.0004825592041016</v>
      </c>
      <c r="I134">
        <f t="shared" si="40"/>
        <v>0.25530624389648438</v>
      </c>
      <c r="J134" s="5" t="str">
        <f t="shared" si="41"/>
        <v>não</v>
      </c>
      <c r="K134">
        <f t="shared" si="42"/>
        <v>-4.2557888031005859</v>
      </c>
      <c r="M134">
        <f>VLOOKUP(E134,[1]Sheet1!$A:$E,5,0)</f>
        <v>34.961471557617187</v>
      </c>
      <c r="N134" s="5">
        <f t="shared" si="43"/>
        <v>1.812553405762074E-2</v>
      </c>
      <c r="O134" s="5">
        <f t="shared" si="44"/>
        <v>8.3442687988274145E-2</v>
      </c>
      <c r="P134" s="5" t="str">
        <f t="shared" si="45"/>
        <v>sim</v>
      </c>
      <c r="Q134" s="5">
        <f t="shared" si="46"/>
        <v>-4.2557888031005859</v>
      </c>
      <c r="R134" s="3">
        <f t="shared" si="47"/>
        <v>-0.1217279654858624</v>
      </c>
    </row>
    <row r="135" spans="1:18">
      <c r="A135" s="2">
        <v>45489</v>
      </c>
      <c r="B135" s="12">
        <f t="shared" si="36"/>
        <v>3</v>
      </c>
      <c r="C135" s="2">
        <f t="shared" si="37"/>
        <v>45489</v>
      </c>
      <c r="D135" s="2">
        <f t="shared" si="38"/>
        <v>45580</v>
      </c>
      <c r="E135" s="2">
        <v>45580</v>
      </c>
      <c r="F135">
        <v>30.543912887573239</v>
      </c>
      <c r="G135">
        <f>VLOOKUP(A135,[1]Sheet1!$A:$E,5,0)</f>
        <v>34.616020202636719</v>
      </c>
      <c r="H135">
        <f t="shared" si="39"/>
        <v>-4.0721073150634801</v>
      </c>
      <c r="I135">
        <f t="shared" si="40"/>
        <v>5.804824829100852E-2</v>
      </c>
      <c r="J135" s="5" t="str">
        <f t="shared" si="41"/>
        <v>não</v>
      </c>
      <c r="K135">
        <f t="shared" si="42"/>
        <v>-4.1301555633544886</v>
      </c>
      <c r="M135">
        <f>VLOOKUP(E135,[1]Sheet1!$A:$E,5,0)</f>
        <v>34.674068450927727</v>
      </c>
      <c r="N135" s="5">
        <f t="shared" si="43"/>
        <v>-0.16176986694336293</v>
      </c>
      <c r="O135" s="5">
        <f t="shared" si="44"/>
        <v>-0.28740310668946023</v>
      </c>
      <c r="P135" s="5" t="str">
        <f t="shared" si="45"/>
        <v>sim</v>
      </c>
      <c r="Q135" s="5">
        <f t="shared" si="46"/>
        <v>-4.1301555633544886</v>
      </c>
      <c r="R135" s="3">
        <f t="shared" si="47"/>
        <v>-0.11911367047105148</v>
      </c>
    </row>
    <row r="136" spans="1:18">
      <c r="A136" s="2">
        <v>45490</v>
      </c>
      <c r="B136" s="12">
        <f t="shared" si="36"/>
        <v>4</v>
      </c>
      <c r="C136" s="2">
        <f t="shared" si="37"/>
        <v>45490</v>
      </c>
      <c r="D136" s="2">
        <f t="shared" si="38"/>
        <v>45581</v>
      </c>
      <c r="E136" s="2">
        <v>45581</v>
      </c>
      <c r="F136">
        <v>30.768220901489261</v>
      </c>
      <c r="G136">
        <f>VLOOKUP(A136,[1]Sheet1!$A:$E,5,0)</f>
        <v>34.796310424804688</v>
      </c>
      <c r="H136">
        <f t="shared" si="39"/>
        <v>-4.0280895233154261</v>
      </c>
      <c r="I136">
        <f t="shared" si="40"/>
        <v>-0.29839706420898438</v>
      </c>
      <c r="J136" s="5" t="str">
        <f t="shared" si="41"/>
        <v>sim</v>
      </c>
      <c r="K136">
        <f t="shared" si="42"/>
        <v>-3.7296924591064418</v>
      </c>
      <c r="M136">
        <f>VLOOKUP(E136,[1]Sheet1!$A:$E,5,0)</f>
        <v>34.497913360595703</v>
      </c>
      <c r="N136" s="5">
        <f t="shared" si="43"/>
        <v>0.22430801391602273</v>
      </c>
      <c r="O136" s="5">
        <f t="shared" si="44"/>
        <v>-0.17615509033202414</v>
      </c>
      <c r="P136" s="5" t="str">
        <f t="shared" si="45"/>
        <v>não</v>
      </c>
      <c r="Q136" s="5">
        <f t="shared" si="46"/>
        <v>-3.7296924591064418</v>
      </c>
      <c r="R136" s="3">
        <f t="shared" si="47"/>
        <v>-0.10811356675753558</v>
      </c>
    </row>
    <row r="137" spans="1:18">
      <c r="A137" s="2">
        <v>45491</v>
      </c>
      <c r="B137" s="12">
        <f t="shared" si="36"/>
        <v>5</v>
      </c>
      <c r="C137" s="2">
        <f t="shared" si="37"/>
        <v>45491</v>
      </c>
      <c r="D137" s="2">
        <f t="shared" si="38"/>
        <v>45582</v>
      </c>
      <c r="E137" s="2">
        <v>45582</v>
      </c>
      <c r="F137">
        <v>30.731124877929691</v>
      </c>
      <c r="G137">
        <f>VLOOKUP(A137,[1]Sheet1!$A:$E,5,0)</f>
        <v>34.733207702636719</v>
      </c>
      <c r="H137">
        <f t="shared" si="39"/>
        <v>-4.0020828247070277</v>
      </c>
      <c r="I137">
        <f t="shared" si="40"/>
        <v>-0.49488830566405539</v>
      </c>
      <c r="J137" s="5" t="str">
        <f t="shared" si="41"/>
        <v>sim</v>
      </c>
      <c r="K137">
        <f t="shared" si="42"/>
        <v>-3.5071945190429723</v>
      </c>
      <c r="M137">
        <f>VLOOKUP(E137,[1]Sheet1!$A:$E,5,0)</f>
        <v>34.238319396972663</v>
      </c>
      <c r="N137" s="5">
        <f t="shared" si="43"/>
        <v>-3.7096023559570313E-2</v>
      </c>
      <c r="O137" s="5">
        <f t="shared" si="44"/>
        <v>-0.25959396362303977</v>
      </c>
      <c r="P137" s="5" t="str">
        <f t="shared" si="45"/>
        <v>sim</v>
      </c>
      <c r="Q137" s="5">
        <f t="shared" si="46"/>
        <v>-3.5071945190429723</v>
      </c>
      <c r="R137" s="3">
        <f t="shared" si="47"/>
        <v>-0.1024347742767151</v>
      </c>
    </row>
    <row r="138" spans="1:18">
      <c r="A138" s="2">
        <v>45492</v>
      </c>
      <c r="B138" s="12">
        <f t="shared" si="36"/>
        <v>6</v>
      </c>
      <c r="C138" s="2">
        <f t="shared" si="37"/>
        <v>45492</v>
      </c>
      <c r="D138" s="2">
        <f t="shared" si="38"/>
        <v>45583</v>
      </c>
      <c r="E138" s="2">
        <v>45583</v>
      </c>
      <c r="F138">
        <v>30.48664665222168</v>
      </c>
      <c r="G138">
        <f>VLOOKUP(A138,[1]Sheet1!$A:$E,5,0)</f>
        <v>34.877445220947273</v>
      </c>
      <c r="H138">
        <f t="shared" si="39"/>
        <v>-4.390798568725593</v>
      </c>
      <c r="I138">
        <f t="shared" si="40"/>
        <v>-0.73183441162110086</v>
      </c>
      <c r="J138" s="5" t="str">
        <f t="shared" si="41"/>
        <v>sim</v>
      </c>
      <c r="K138">
        <f t="shared" si="42"/>
        <v>-3.6589641571044922</v>
      </c>
      <c r="M138">
        <f>VLOOKUP(E138,[1]Sheet1!$A:$E,5,0)</f>
        <v>34.145610809326172</v>
      </c>
      <c r="N138" s="5">
        <f t="shared" si="43"/>
        <v>-0.24447822570801137</v>
      </c>
      <c r="O138" s="5">
        <f t="shared" si="44"/>
        <v>-9.270858764649148E-2</v>
      </c>
      <c r="P138" s="5" t="str">
        <f t="shared" si="45"/>
        <v>sim</v>
      </c>
      <c r="Q138" s="5">
        <f t="shared" si="46"/>
        <v>-3.6589641571044922</v>
      </c>
      <c r="R138" s="3">
        <f t="shared" si="47"/>
        <v>-0.1071576718172258</v>
      </c>
    </row>
    <row r="139" spans="1:18">
      <c r="A139" s="2">
        <v>45495</v>
      </c>
      <c r="B139" s="12">
        <f t="shared" si="36"/>
        <v>2</v>
      </c>
      <c r="C139" s="2">
        <f t="shared" si="37"/>
        <v>45495</v>
      </c>
      <c r="D139" s="2">
        <f t="shared" si="38"/>
        <v>45586</v>
      </c>
      <c r="E139" s="2">
        <v>45586</v>
      </c>
      <c r="F139">
        <v>30.562433242797852</v>
      </c>
      <c r="G139">
        <f>VLOOKUP(A139,[1]Sheet1!$A:$E,5,0)</f>
        <v>34.183315277099609</v>
      </c>
      <c r="H139">
        <f t="shared" si="39"/>
        <v>-3.6208820343017578</v>
      </c>
      <c r="I139">
        <f t="shared" si="40"/>
        <v>-0.57543182373046875</v>
      </c>
      <c r="J139" s="5" t="str">
        <f t="shared" si="41"/>
        <v>sim</v>
      </c>
      <c r="K139">
        <f t="shared" si="42"/>
        <v>-3.0454502105712891</v>
      </c>
      <c r="M139">
        <f>VLOOKUP(E139,[1]Sheet1!$A:$E,5,0)</f>
        <v>33.607883453369141</v>
      </c>
      <c r="N139" s="5">
        <f t="shared" si="43"/>
        <v>7.5786590576171875E-2</v>
      </c>
      <c r="O139" s="5">
        <f t="shared" si="44"/>
        <v>-0.53772735595703125</v>
      </c>
      <c r="P139" s="5" t="str">
        <f t="shared" si="45"/>
        <v>não</v>
      </c>
      <c r="Q139" s="5">
        <f t="shared" si="46"/>
        <v>-3.0454502105712891</v>
      </c>
      <c r="R139" s="3">
        <f t="shared" si="47"/>
        <v>-9.0617137934224434E-2</v>
      </c>
    </row>
    <row r="140" spans="1:18">
      <c r="A140" s="2">
        <v>45496</v>
      </c>
      <c r="B140" s="12">
        <f t="shared" si="36"/>
        <v>3</v>
      </c>
      <c r="C140" s="2">
        <f t="shared" si="37"/>
        <v>45496</v>
      </c>
      <c r="D140" s="2">
        <f t="shared" si="38"/>
        <v>45587</v>
      </c>
      <c r="E140" s="2">
        <v>45587</v>
      </c>
      <c r="F140">
        <v>30.571023941040039</v>
      </c>
      <c r="G140">
        <f>VLOOKUP(A140,[1]Sheet1!$A:$E,5,0)</f>
        <v>33.741603851318359</v>
      </c>
      <c r="H140">
        <f t="shared" si="39"/>
        <v>-3.1705799102783203</v>
      </c>
      <c r="I140">
        <f t="shared" si="40"/>
        <v>-0.26351547241210938</v>
      </c>
      <c r="J140" s="5" t="str">
        <f t="shared" si="41"/>
        <v>sim</v>
      </c>
      <c r="K140">
        <f t="shared" si="42"/>
        <v>-2.9070644378662109</v>
      </c>
      <c r="M140">
        <f>VLOOKUP(E140,[1]Sheet1!$A:$E,5,0)</f>
        <v>33.47808837890625</v>
      </c>
      <c r="N140" s="5">
        <f t="shared" si="43"/>
        <v>8.5906982421875E-3</v>
      </c>
      <c r="O140" s="5">
        <f t="shared" si="44"/>
        <v>-0.12979507446289063</v>
      </c>
      <c r="P140" s="5" t="str">
        <f t="shared" si="45"/>
        <v>não</v>
      </c>
      <c r="Q140" s="5">
        <f t="shared" si="46"/>
        <v>-2.9070644378662109</v>
      </c>
      <c r="R140" s="3">
        <f t="shared" si="47"/>
        <v>-8.6834839700640876E-2</v>
      </c>
    </row>
    <row r="141" spans="1:18">
      <c r="A141" s="2">
        <v>45497</v>
      </c>
      <c r="B141" s="12">
        <f t="shared" si="36"/>
        <v>4</v>
      </c>
      <c r="C141" s="2">
        <f t="shared" si="37"/>
        <v>45497</v>
      </c>
      <c r="D141" s="2">
        <f t="shared" si="38"/>
        <v>45588</v>
      </c>
      <c r="E141" s="2">
        <v>45588</v>
      </c>
      <c r="F141">
        <v>30.578805923461911</v>
      </c>
      <c r="G141">
        <f>VLOOKUP(A141,[1]Sheet1!$A:$E,5,0)</f>
        <v>34.012042999267578</v>
      </c>
      <c r="H141">
        <f t="shared" si="39"/>
        <v>-3.4332370758056676</v>
      </c>
      <c r="I141">
        <f t="shared" si="40"/>
        <v>-0.9511566162109375</v>
      </c>
      <c r="J141" s="5" t="str">
        <f t="shared" si="41"/>
        <v>sim</v>
      </c>
      <c r="K141">
        <f t="shared" si="42"/>
        <v>-2.4820804595947301</v>
      </c>
      <c r="M141">
        <f>VLOOKUP(E141,[1]Sheet1!$A:$E,5,0)</f>
        <v>33.060886383056641</v>
      </c>
      <c r="N141" s="5">
        <f t="shared" si="43"/>
        <v>7.7819824218714473E-3</v>
      </c>
      <c r="O141" s="5">
        <f t="shared" si="44"/>
        <v>-0.41720199584960938</v>
      </c>
      <c r="P141" s="5" t="str">
        <f t="shared" si="45"/>
        <v>não</v>
      </c>
      <c r="Q141" s="5">
        <f t="shared" si="46"/>
        <v>-2.4820804595947301</v>
      </c>
      <c r="R141" s="3">
        <f t="shared" si="47"/>
        <v>-7.5076040939627386E-2</v>
      </c>
    </row>
    <row r="142" spans="1:18">
      <c r="A142" s="2">
        <v>45498</v>
      </c>
      <c r="B142" s="12">
        <f t="shared" si="36"/>
        <v>5</v>
      </c>
      <c r="C142" s="2">
        <f t="shared" si="37"/>
        <v>45498</v>
      </c>
      <c r="D142" s="2">
        <f t="shared" si="38"/>
        <v>45589</v>
      </c>
      <c r="E142" s="2">
        <v>45589</v>
      </c>
      <c r="F142">
        <v>30.646055221557621</v>
      </c>
      <c r="G142">
        <f>VLOOKUP(A142,[1]Sheet1!$A:$E,5,0)</f>
        <v>33.966968536376953</v>
      </c>
      <c r="H142">
        <f t="shared" si="39"/>
        <v>-3.3209133148193324</v>
      </c>
      <c r="I142">
        <f t="shared" si="40"/>
        <v>-0.68357086181640625</v>
      </c>
      <c r="J142" s="5" t="str">
        <f t="shared" si="41"/>
        <v>sim</v>
      </c>
      <c r="K142">
        <f t="shared" si="42"/>
        <v>-2.6373424530029261</v>
      </c>
      <c r="M142">
        <f>VLOOKUP(E142,[1]Sheet1!$A:$E,5,0)</f>
        <v>33.283397674560547</v>
      </c>
      <c r="N142" s="5">
        <f t="shared" si="43"/>
        <v>6.724929809571023E-2</v>
      </c>
      <c r="O142" s="5">
        <f t="shared" si="44"/>
        <v>0.22251129150390625</v>
      </c>
      <c r="P142" s="5" t="str">
        <f t="shared" si="45"/>
        <v>sim</v>
      </c>
      <c r="Q142" s="5">
        <f t="shared" si="46"/>
        <v>-2.6373424530029261</v>
      </c>
      <c r="R142" s="3">
        <f t="shared" si="47"/>
        <v>-7.9238979108756102E-2</v>
      </c>
    </row>
    <row r="143" spans="1:18">
      <c r="A143" s="2">
        <v>45499</v>
      </c>
      <c r="B143" s="12">
        <f t="shared" si="36"/>
        <v>6</v>
      </c>
      <c r="C143" s="2">
        <f t="shared" si="37"/>
        <v>45499</v>
      </c>
      <c r="D143" s="2">
        <f t="shared" si="38"/>
        <v>45590</v>
      </c>
      <c r="E143" s="2">
        <v>45590</v>
      </c>
      <c r="F143">
        <v>30.656026840209961</v>
      </c>
      <c r="G143">
        <f>VLOOKUP(A143,[1]Sheet1!$A:$E,5,0)</f>
        <v>33.930912017822273</v>
      </c>
      <c r="H143">
        <f t="shared" si="39"/>
        <v>-3.2748851776123118</v>
      </c>
      <c r="I143">
        <f t="shared" si="40"/>
        <v>-0.41574096679688211</v>
      </c>
      <c r="J143" s="5" t="str">
        <f t="shared" si="41"/>
        <v>sim</v>
      </c>
      <c r="K143">
        <f t="shared" si="42"/>
        <v>-2.8591442108154297</v>
      </c>
      <c r="M143">
        <f>VLOOKUP(E143,[1]Sheet1!$A:$E,5,0)</f>
        <v>33.515171051025391</v>
      </c>
      <c r="N143" s="5">
        <f t="shared" si="43"/>
        <v>9.9716186523401973E-3</v>
      </c>
      <c r="O143" s="5">
        <f t="shared" si="44"/>
        <v>0.23177337646484375</v>
      </c>
      <c r="P143" s="5" t="str">
        <f t="shared" si="45"/>
        <v>sim</v>
      </c>
      <c r="Q143" s="5">
        <f t="shared" si="46"/>
        <v>-2.8591442108154297</v>
      </c>
      <c r="R143" s="3">
        <f t="shared" si="47"/>
        <v>-8.5308954755519695E-2</v>
      </c>
    </row>
    <row r="144" spans="1:18">
      <c r="A144" s="2">
        <v>45502</v>
      </c>
      <c r="B144" s="12">
        <f t="shared" si="36"/>
        <v>2</v>
      </c>
      <c r="C144" s="2">
        <f t="shared" si="37"/>
        <v>45502</v>
      </c>
      <c r="D144" s="2">
        <f t="shared" si="38"/>
        <v>45593</v>
      </c>
      <c r="E144" s="2">
        <v>45593</v>
      </c>
      <c r="F144">
        <v>30.753044128417969</v>
      </c>
      <c r="G144">
        <f>VLOOKUP(A144,[1]Sheet1!$A:$E,5,0)</f>
        <v>33.245803833007812</v>
      </c>
      <c r="H144">
        <f t="shared" si="39"/>
        <v>-2.4927597045898437</v>
      </c>
      <c r="I144">
        <f t="shared" si="40"/>
        <v>0.21374130249023438</v>
      </c>
      <c r="J144" s="5" t="str">
        <f t="shared" si="41"/>
        <v>não</v>
      </c>
      <c r="K144">
        <f t="shared" si="42"/>
        <v>-2.7065010070800781</v>
      </c>
      <c r="M144">
        <f>VLOOKUP(E144,[1]Sheet1!$A:$E,5,0)</f>
        <v>33.459545135498047</v>
      </c>
      <c r="N144" s="5">
        <f t="shared" si="43"/>
        <v>9.7017288208007813E-2</v>
      </c>
      <c r="O144" s="5">
        <f t="shared" si="44"/>
        <v>-5.562591552734375E-2</v>
      </c>
      <c r="P144" s="5" t="str">
        <f t="shared" si="45"/>
        <v>não</v>
      </c>
      <c r="Q144" s="5">
        <f t="shared" si="46"/>
        <v>-2.7065010070800781</v>
      </c>
      <c r="R144" s="3">
        <f t="shared" si="47"/>
        <v>-8.0888756739513679E-2</v>
      </c>
    </row>
    <row r="145" spans="1:18">
      <c r="A145" s="2">
        <v>45503</v>
      </c>
      <c r="B145" s="12">
        <f t="shared" si="36"/>
        <v>3</v>
      </c>
      <c r="C145" s="2">
        <f t="shared" si="37"/>
        <v>45503</v>
      </c>
      <c r="D145" s="2">
        <f t="shared" si="38"/>
        <v>45594</v>
      </c>
      <c r="E145" s="2">
        <v>45594</v>
      </c>
      <c r="F145">
        <v>35.437770843505859</v>
      </c>
      <c r="G145">
        <f>VLOOKUP(A145,[1]Sheet1!$A:$E,5,0)</f>
        <v>33.038467407226563</v>
      </c>
      <c r="H145">
        <f t="shared" si="39"/>
        <v>2.3993034362792969</v>
      </c>
      <c r="I145">
        <f t="shared" si="40"/>
        <v>0.3469085693359375</v>
      </c>
      <c r="J145" s="5" t="str">
        <f t="shared" si="41"/>
        <v>sim</v>
      </c>
      <c r="K145">
        <f t="shared" si="42"/>
        <v>2.0523948669433594</v>
      </c>
      <c r="M145">
        <f>VLOOKUP(E145,[1]Sheet1!$A:$E,5,0)</f>
        <v>33.3853759765625</v>
      </c>
      <c r="N145" s="5">
        <f t="shared" si="43"/>
        <v>4.6847267150878906</v>
      </c>
      <c r="O145" s="5">
        <f t="shared" si="44"/>
        <v>-7.4169158935546875E-2</v>
      </c>
      <c r="P145" s="5" t="str">
        <f t="shared" si="45"/>
        <v>não</v>
      </c>
      <c r="Q145" s="5">
        <f t="shared" si="46"/>
        <v>2.0523948669433594</v>
      </c>
      <c r="R145" s="3">
        <f t="shared" si="47"/>
        <v>6.147586501299851E-2</v>
      </c>
    </row>
    <row r="146" spans="1:18">
      <c r="A146" s="2">
        <v>45504</v>
      </c>
      <c r="B146" s="12">
        <f t="shared" si="36"/>
        <v>4</v>
      </c>
      <c r="C146" s="2">
        <f t="shared" si="37"/>
        <v>45504</v>
      </c>
      <c r="D146" s="2">
        <f t="shared" si="38"/>
        <v>45595</v>
      </c>
      <c r="E146" s="2">
        <v>45595</v>
      </c>
      <c r="F146">
        <v>35.955875396728523</v>
      </c>
      <c r="G146">
        <f>VLOOKUP(A146,[1]Sheet1!$A:$E,5,0)</f>
        <v>33.723575592041023</v>
      </c>
      <c r="H146">
        <f t="shared" si="39"/>
        <v>2.2322998046875</v>
      </c>
      <c r="I146">
        <f t="shared" si="40"/>
        <v>-0.48653793334960938</v>
      </c>
      <c r="J146" s="5" t="str">
        <f t="shared" si="41"/>
        <v>não</v>
      </c>
      <c r="K146">
        <f t="shared" si="42"/>
        <v>2.7188377380371094</v>
      </c>
      <c r="M146">
        <f>VLOOKUP(E146,[1]Sheet1!$A:$E,5,0)</f>
        <v>33.237037658691413</v>
      </c>
      <c r="N146" s="5">
        <f t="shared" si="43"/>
        <v>0.51810455322266336</v>
      </c>
      <c r="O146" s="5">
        <f t="shared" si="44"/>
        <v>-0.14833831787108664</v>
      </c>
      <c r="P146" s="5" t="str">
        <f t="shared" si="45"/>
        <v>não</v>
      </c>
      <c r="Q146" s="5">
        <f t="shared" si="46"/>
        <v>2.7188377380371094</v>
      </c>
      <c r="R146" s="3">
        <f t="shared" si="47"/>
        <v>8.1801445903712855E-2</v>
      </c>
    </row>
    <row r="147" spans="1:18">
      <c r="A147" s="2">
        <v>45505</v>
      </c>
      <c r="B147" s="12">
        <f t="shared" si="36"/>
        <v>5</v>
      </c>
      <c r="C147" s="2">
        <f t="shared" si="37"/>
        <v>45505</v>
      </c>
      <c r="D147" s="2">
        <f t="shared" si="38"/>
        <v>45596</v>
      </c>
      <c r="E147" s="2">
        <v>45596</v>
      </c>
      <c r="F147">
        <v>35.782772064208977</v>
      </c>
      <c r="G147">
        <f>VLOOKUP(A147,[1]Sheet1!$A:$E,5,0)</f>
        <v>33.209743499755859</v>
      </c>
      <c r="H147">
        <f t="shared" si="39"/>
        <v>2.5730285644531179</v>
      </c>
      <c r="I147">
        <f t="shared" si="40"/>
        <v>8.2920074462890625E-2</v>
      </c>
      <c r="J147" s="5" t="str">
        <f t="shared" si="41"/>
        <v>sim</v>
      </c>
      <c r="K147">
        <f t="shared" si="42"/>
        <v>2.4901084899902273</v>
      </c>
      <c r="M147">
        <f>VLOOKUP(E147,[1]Sheet1!$A:$E,5,0)</f>
        <v>33.29266357421875</v>
      </c>
      <c r="N147" s="5">
        <f t="shared" si="43"/>
        <v>-0.17310333251954546</v>
      </c>
      <c r="O147" s="5">
        <f t="shared" si="44"/>
        <v>5.5625915527336645E-2</v>
      </c>
      <c r="P147" s="5" t="str">
        <f t="shared" si="45"/>
        <v>não</v>
      </c>
      <c r="Q147" s="5">
        <f t="shared" si="46"/>
        <v>2.4901084899902273</v>
      </c>
      <c r="R147" s="3">
        <f t="shared" si="47"/>
        <v>7.4794510941999848E-2</v>
      </c>
    </row>
    <row r="148" spans="1:18">
      <c r="A148" s="2">
        <v>45506</v>
      </c>
      <c r="B148" s="12">
        <f t="shared" si="36"/>
        <v>6</v>
      </c>
      <c r="C148" s="2">
        <f t="shared" si="37"/>
        <v>45506</v>
      </c>
      <c r="D148" s="2">
        <f t="shared" si="38"/>
        <v>45597</v>
      </c>
      <c r="E148" s="2">
        <v>45597</v>
      </c>
      <c r="F148">
        <v>36.086311340332031</v>
      </c>
      <c r="G148">
        <f>VLOOKUP(A148,[1]Sheet1!$A:$E,5,0)</f>
        <v>32.209125518798828</v>
      </c>
      <c r="H148">
        <f t="shared" si="39"/>
        <v>3.8771858215332031</v>
      </c>
      <c r="I148">
        <f t="shared" si="40"/>
        <v>0.62925338745117188</v>
      </c>
      <c r="J148" s="5" t="str">
        <f t="shared" si="41"/>
        <v>sim</v>
      </c>
      <c r="K148">
        <f t="shared" si="42"/>
        <v>3.2479324340820313</v>
      </c>
      <c r="M148">
        <f>VLOOKUP(E148,[1]Sheet1!$A:$E,5,0)</f>
        <v>32.83837890625</v>
      </c>
      <c r="N148" s="5">
        <f t="shared" si="43"/>
        <v>0.30353927612305398</v>
      </c>
      <c r="O148" s="5">
        <f t="shared" si="44"/>
        <v>-0.45428466796875</v>
      </c>
      <c r="P148" s="5" t="str">
        <f t="shared" si="45"/>
        <v>não</v>
      </c>
      <c r="Q148" s="5">
        <f t="shared" si="46"/>
        <v>3.2479324340820313</v>
      </c>
      <c r="R148" s="3">
        <f t="shared" si="47"/>
        <v>9.8906600820781287E-2</v>
      </c>
    </row>
    <row r="149" spans="1:18">
      <c r="A149" s="2">
        <v>45509</v>
      </c>
      <c r="B149" s="12">
        <f t="shared" si="36"/>
        <v>2</v>
      </c>
      <c r="C149" s="2">
        <f t="shared" si="37"/>
        <v>45509</v>
      </c>
      <c r="D149" s="2">
        <f t="shared" si="38"/>
        <v>45600</v>
      </c>
      <c r="E149" s="2">
        <v>45600</v>
      </c>
      <c r="F149">
        <v>36.538497924804688</v>
      </c>
      <c r="G149">
        <f>VLOOKUP(A149,[1]Sheet1!$A:$E,5,0)</f>
        <v>32.182079315185547</v>
      </c>
      <c r="H149">
        <f t="shared" si="39"/>
        <v>4.3564186096191406</v>
      </c>
      <c r="I149">
        <f t="shared" si="40"/>
        <v>0.73046875</v>
      </c>
      <c r="J149" s="5" t="str">
        <f t="shared" si="41"/>
        <v>sim</v>
      </c>
      <c r="K149">
        <f t="shared" si="42"/>
        <v>3.6259498596191406</v>
      </c>
      <c r="M149">
        <f>VLOOKUP(E149,[1]Sheet1!$A:$E,5,0)</f>
        <v>32.912548065185547</v>
      </c>
      <c r="N149" s="5">
        <f t="shared" si="43"/>
        <v>0.45218658447265625</v>
      </c>
      <c r="O149" s="5">
        <f t="shared" si="44"/>
        <v>7.4169158935546875E-2</v>
      </c>
      <c r="P149" s="5" t="str">
        <f t="shared" si="45"/>
        <v>sim</v>
      </c>
      <c r="Q149" s="5">
        <f t="shared" si="46"/>
        <v>3.6259498596191406</v>
      </c>
      <c r="R149" s="3">
        <f t="shared" si="47"/>
        <v>0.11016922337455304</v>
      </c>
    </row>
    <row r="150" spans="1:18">
      <c r="A150" s="2">
        <v>45510</v>
      </c>
      <c r="B150" s="12">
        <f t="shared" si="36"/>
        <v>3</v>
      </c>
      <c r="C150" s="2">
        <f t="shared" si="37"/>
        <v>45510</v>
      </c>
      <c r="D150" s="2">
        <f t="shared" si="38"/>
        <v>45601</v>
      </c>
      <c r="E150" s="2">
        <v>45601</v>
      </c>
      <c r="F150">
        <v>35.861492156982422</v>
      </c>
      <c r="G150">
        <f>VLOOKUP(A150,[1]Sheet1!$A:$E,5,0)</f>
        <v>32.740985870361328</v>
      </c>
      <c r="H150">
        <f t="shared" si="39"/>
        <v>3.1205062866210937</v>
      </c>
      <c r="I150">
        <f t="shared" si="40"/>
        <v>6.9580078125E-2</v>
      </c>
      <c r="J150" s="5" t="str">
        <f t="shared" si="41"/>
        <v>sim</v>
      </c>
      <c r="K150">
        <f t="shared" si="42"/>
        <v>3.0509262084960937</v>
      </c>
      <c r="M150">
        <f>VLOOKUP(E150,[1]Sheet1!$A:$E,5,0)</f>
        <v>32.810565948486328</v>
      </c>
      <c r="N150" s="5">
        <f t="shared" si="43"/>
        <v>-0.67700576782226563</v>
      </c>
      <c r="O150" s="5">
        <f t="shared" si="44"/>
        <v>-0.10198211669921875</v>
      </c>
      <c r="P150" s="5" t="str">
        <f t="shared" si="45"/>
        <v>sim</v>
      </c>
      <c r="Q150" s="5">
        <f t="shared" si="46"/>
        <v>3.0509262084960937</v>
      </c>
      <c r="R150" s="3">
        <f t="shared" si="47"/>
        <v>9.2986089093560542E-2</v>
      </c>
    </row>
    <row r="151" spans="1:18">
      <c r="A151" s="2">
        <v>45511</v>
      </c>
      <c r="B151" s="12">
        <f t="shared" si="36"/>
        <v>4</v>
      </c>
      <c r="C151" s="2">
        <f t="shared" si="37"/>
        <v>45511</v>
      </c>
      <c r="D151" s="2">
        <f t="shared" si="38"/>
        <v>45602</v>
      </c>
      <c r="E151" s="2">
        <v>45602</v>
      </c>
      <c r="F151">
        <v>35.852798461914063</v>
      </c>
      <c r="G151">
        <f>VLOOKUP(A151,[1]Sheet1!$A:$E,5,0)</f>
        <v>32.695915222167969</v>
      </c>
      <c r="H151">
        <f t="shared" si="39"/>
        <v>3.1568832397460937</v>
      </c>
      <c r="I151">
        <f t="shared" si="40"/>
        <v>0.12392425537109375</v>
      </c>
      <c r="J151" s="5" t="str">
        <f t="shared" si="41"/>
        <v>sim</v>
      </c>
      <c r="K151">
        <f t="shared" si="42"/>
        <v>3.032958984375</v>
      </c>
      <c r="M151">
        <f>VLOOKUP(E151,[1]Sheet1!$A:$E,5,0)</f>
        <v>32.819839477539063</v>
      </c>
      <c r="N151" s="5">
        <f t="shared" si="43"/>
        <v>-8.693695068359375E-3</v>
      </c>
      <c r="O151" s="5">
        <f t="shared" si="44"/>
        <v>9.273529052734375E-3</v>
      </c>
      <c r="P151" s="5" t="str">
        <f t="shared" si="45"/>
        <v>não</v>
      </c>
      <c r="Q151" s="5">
        <f t="shared" si="46"/>
        <v>3.032958984375</v>
      </c>
      <c r="R151" s="3">
        <f t="shared" si="47"/>
        <v>9.2412364979745476E-2</v>
      </c>
    </row>
    <row r="152" spans="1:18">
      <c r="A152" s="2">
        <v>45512</v>
      </c>
      <c r="B152" s="12">
        <f t="shared" si="36"/>
        <v>5</v>
      </c>
      <c r="C152" s="2">
        <f t="shared" si="37"/>
        <v>45512</v>
      </c>
      <c r="D152" s="2">
        <f t="shared" si="38"/>
        <v>45603</v>
      </c>
      <c r="E152" s="2">
        <v>45603</v>
      </c>
      <c r="F152">
        <v>35.977928161621087</v>
      </c>
      <c r="G152">
        <f>VLOOKUP(A152,[1]Sheet1!$A:$E,5,0)</f>
        <v>33.218753814697273</v>
      </c>
      <c r="H152">
        <f t="shared" si="39"/>
        <v>2.7591743469238139</v>
      </c>
      <c r="I152">
        <f t="shared" si="40"/>
        <v>-0.29693603515625</v>
      </c>
      <c r="J152" s="5" t="str">
        <f t="shared" si="41"/>
        <v>não</v>
      </c>
      <c r="K152">
        <f t="shared" si="42"/>
        <v>3.0561103820800639</v>
      </c>
      <c r="M152">
        <f>VLOOKUP(E152,[1]Sheet1!$A:$E,5,0)</f>
        <v>32.921817779541023</v>
      </c>
      <c r="N152" s="5">
        <f t="shared" si="43"/>
        <v>0.12512969970702414</v>
      </c>
      <c r="O152" s="5">
        <f t="shared" si="44"/>
        <v>0.10197830200196023</v>
      </c>
      <c r="P152" s="5" t="str">
        <f t="shared" si="45"/>
        <v>sim</v>
      </c>
      <c r="Q152" s="5">
        <f t="shared" si="46"/>
        <v>3.0561103820800639</v>
      </c>
      <c r="R152" s="3">
        <f t="shared" si="47"/>
        <v>9.2829332892403471E-2</v>
      </c>
    </row>
    <row r="153" spans="1:18">
      <c r="A153" s="2">
        <v>45513</v>
      </c>
      <c r="B153" s="12">
        <f t="shared" si="36"/>
        <v>6</v>
      </c>
      <c r="C153" s="2">
        <f t="shared" si="37"/>
        <v>45513</v>
      </c>
      <c r="D153" s="2">
        <f t="shared" si="38"/>
        <v>45604</v>
      </c>
      <c r="E153" s="2">
        <v>45604</v>
      </c>
      <c r="F153">
        <v>37.212333679199219</v>
      </c>
      <c r="G153">
        <f>VLOOKUP(A153,[1]Sheet1!$A:$E,5,0)</f>
        <v>32.912261962890618</v>
      </c>
      <c r="H153">
        <f t="shared" si="39"/>
        <v>4.3000717163086009</v>
      </c>
      <c r="I153">
        <f t="shared" si="40"/>
        <v>0.63072586059571023</v>
      </c>
      <c r="J153" s="5" t="str">
        <f t="shared" si="41"/>
        <v>sim</v>
      </c>
      <c r="K153">
        <f t="shared" si="42"/>
        <v>3.6693458557128906</v>
      </c>
      <c r="M153">
        <f>VLOOKUP(E153,[1]Sheet1!$A:$E,5,0)</f>
        <v>33.542987823486328</v>
      </c>
      <c r="N153" s="5">
        <f t="shared" si="43"/>
        <v>1.2344055175781321</v>
      </c>
      <c r="O153" s="5">
        <f t="shared" si="44"/>
        <v>0.62117004394530539</v>
      </c>
      <c r="P153" s="5" t="str">
        <f t="shared" si="45"/>
        <v>sim</v>
      </c>
      <c r="Q153" s="5">
        <f t="shared" si="46"/>
        <v>3.6693458557128906</v>
      </c>
      <c r="R153" s="3">
        <f t="shared" si="47"/>
        <v>0.10939233782697388</v>
      </c>
    </row>
    <row r="154" spans="1:18">
      <c r="A154" s="2">
        <v>45516</v>
      </c>
      <c r="B154" s="12">
        <f t="shared" si="36"/>
        <v>2</v>
      </c>
      <c r="C154" s="2">
        <f t="shared" si="37"/>
        <v>45516</v>
      </c>
      <c r="D154" s="2">
        <f t="shared" si="38"/>
        <v>45607</v>
      </c>
      <c r="E154" s="2">
        <v>45607</v>
      </c>
      <c r="F154">
        <v>36.510814666748047</v>
      </c>
      <c r="G154">
        <f>VLOOKUP(A154,[1]Sheet1!$A:$E,5,0)</f>
        <v>33.660472869873047</v>
      </c>
      <c r="H154">
        <f t="shared" si="39"/>
        <v>2.850341796875</v>
      </c>
      <c r="I154">
        <f t="shared" si="40"/>
        <v>-5.258941650390625E-2</v>
      </c>
      <c r="J154" s="5" t="str">
        <f t="shared" si="41"/>
        <v>não</v>
      </c>
      <c r="K154">
        <f t="shared" si="42"/>
        <v>2.9029312133789062</v>
      </c>
      <c r="M154">
        <f>VLOOKUP(E154,[1]Sheet1!$A:$E,5,0)</f>
        <v>33.607883453369141</v>
      </c>
      <c r="N154" s="5">
        <f t="shared" si="43"/>
        <v>-0.70151901245117188</v>
      </c>
      <c r="O154" s="5">
        <f t="shared" si="44"/>
        <v>6.48956298828125E-2</v>
      </c>
      <c r="P154" s="5" t="str">
        <f t="shared" si="45"/>
        <v>não</v>
      </c>
      <c r="Q154" s="5">
        <f t="shared" si="46"/>
        <v>2.9029312133789062</v>
      </c>
      <c r="R154" s="3">
        <f t="shared" si="47"/>
        <v>8.6376496080353249E-2</v>
      </c>
    </row>
    <row r="155" spans="1:18">
      <c r="A155" s="2">
        <v>45517</v>
      </c>
      <c r="B155" s="12">
        <f t="shared" si="36"/>
        <v>3</v>
      </c>
      <c r="C155" s="2">
        <f t="shared" si="37"/>
        <v>45517</v>
      </c>
      <c r="D155" s="2">
        <f t="shared" si="38"/>
        <v>45608</v>
      </c>
      <c r="E155" s="2">
        <v>45608</v>
      </c>
      <c r="F155">
        <v>35.931529998779297</v>
      </c>
      <c r="G155">
        <f>VLOOKUP(A155,[1]Sheet1!$A:$E,5,0)</f>
        <v>33.453136444091797</v>
      </c>
      <c r="H155">
        <f t="shared" si="39"/>
        <v>2.4783935546875</v>
      </c>
      <c r="I155">
        <f t="shared" si="40"/>
        <v>0.78518295288086648</v>
      </c>
      <c r="J155" s="5" t="str">
        <f t="shared" si="41"/>
        <v>sim</v>
      </c>
      <c r="K155">
        <f t="shared" si="42"/>
        <v>1.6932106018066335</v>
      </c>
      <c r="M155">
        <f>VLOOKUP(E155,[1]Sheet1!$A:$E,5,0)</f>
        <v>34.238319396972663</v>
      </c>
      <c r="N155" s="5">
        <f t="shared" si="43"/>
        <v>-0.57928466796875</v>
      </c>
      <c r="O155" s="5">
        <f t="shared" si="44"/>
        <v>0.63043594360352273</v>
      </c>
      <c r="P155" s="5" t="str">
        <f t="shared" si="45"/>
        <v>não</v>
      </c>
      <c r="Q155" s="5">
        <f t="shared" si="46"/>
        <v>1.6932106018066335</v>
      </c>
      <c r="R155" s="3">
        <f t="shared" si="47"/>
        <v>4.9453671547802225E-2</v>
      </c>
    </row>
    <row r="156" spans="1:18">
      <c r="A156" s="2">
        <v>45518</v>
      </c>
      <c r="B156" s="12">
        <f t="shared" si="36"/>
        <v>4</v>
      </c>
      <c r="C156" s="2">
        <f t="shared" si="37"/>
        <v>45518</v>
      </c>
      <c r="D156" s="2">
        <f t="shared" si="38"/>
        <v>45609</v>
      </c>
      <c r="E156" s="2">
        <v>45609</v>
      </c>
      <c r="F156">
        <v>35.770427703857422</v>
      </c>
      <c r="G156">
        <f>VLOOKUP(A156,[1]Sheet1!$A:$E,5,0)</f>
        <v>34.039081573486328</v>
      </c>
      <c r="H156">
        <f t="shared" si="39"/>
        <v>1.7313461303710937</v>
      </c>
      <c r="I156">
        <f t="shared" si="40"/>
        <v>0.15288543701171875</v>
      </c>
      <c r="J156" s="5" t="str">
        <f t="shared" si="41"/>
        <v>sim</v>
      </c>
      <c r="K156">
        <f t="shared" si="42"/>
        <v>1.578460693359375</v>
      </c>
      <c r="M156">
        <f>VLOOKUP(E156,[1]Sheet1!$A:$E,5,0)</f>
        <v>34.191967010498047</v>
      </c>
      <c r="N156" s="5">
        <f t="shared" si="43"/>
        <v>-0.161102294921875</v>
      </c>
      <c r="O156" s="5">
        <f t="shared" si="44"/>
        <v>-4.635238647461648E-2</v>
      </c>
      <c r="P156" s="5" t="str">
        <f t="shared" si="45"/>
        <v>sim</v>
      </c>
      <c r="Q156" s="5">
        <f t="shared" si="46"/>
        <v>1.578460693359375</v>
      </c>
      <c r="R156" s="3">
        <f t="shared" si="47"/>
        <v>4.6164664725920401E-2</v>
      </c>
    </row>
    <row r="157" spans="1:18">
      <c r="A157" s="2">
        <v>45519</v>
      </c>
      <c r="B157" s="12">
        <f t="shared" si="36"/>
        <v>5</v>
      </c>
      <c r="C157" s="2">
        <f t="shared" si="37"/>
        <v>45519</v>
      </c>
      <c r="D157" s="2">
        <f t="shared" si="38"/>
        <v>45610</v>
      </c>
      <c r="E157" s="2">
        <v>45610</v>
      </c>
      <c r="F157">
        <v>35.511859893798828</v>
      </c>
      <c r="G157">
        <f>VLOOKUP(A157,[1]Sheet1!$A:$E,5,0)</f>
        <v>34.561931610107422</v>
      </c>
      <c r="H157">
        <f t="shared" si="39"/>
        <v>0.94992828369140625</v>
      </c>
      <c r="I157">
        <f t="shared" si="40"/>
        <v>-8.388519287109375E-3</v>
      </c>
      <c r="J157" s="5" t="str">
        <f t="shared" si="41"/>
        <v>não</v>
      </c>
      <c r="K157">
        <f t="shared" si="42"/>
        <v>0.95831680297851563</v>
      </c>
      <c r="M157">
        <f>VLOOKUP(E157,[1]Sheet1!$A:$E,5,0)</f>
        <v>34.553543090820312</v>
      </c>
      <c r="N157" s="5">
        <f t="shared" si="43"/>
        <v>-0.25856781005859375</v>
      </c>
      <c r="O157" s="5">
        <f t="shared" si="44"/>
        <v>0.36157608032226563</v>
      </c>
      <c r="P157" s="5" t="str">
        <f t="shared" si="45"/>
        <v>não</v>
      </c>
      <c r="Q157" s="5">
        <f t="shared" si="46"/>
        <v>0.95831680297851563</v>
      </c>
      <c r="R157" s="3">
        <f t="shared" si="47"/>
        <v>2.7734255802934094E-2</v>
      </c>
    </row>
    <row r="158" spans="1:18">
      <c r="A158" s="2">
        <v>45523</v>
      </c>
      <c r="B158" s="12">
        <f t="shared" si="36"/>
        <v>2</v>
      </c>
      <c r="C158" s="2">
        <f t="shared" si="37"/>
        <v>45523</v>
      </c>
      <c r="D158" s="2">
        <f t="shared" si="38"/>
        <v>45614</v>
      </c>
      <c r="E158" s="2">
        <v>45614</v>
      </c>
      <c r="F158">
        <v>34.592216491699219</v>
      </c>
      <c r="G158">
        <f>VLOOKUP(A158,[1]Sheet1!$A:$E,5,0)</f>
        <v>34.652076721191413</v>
      </c>
      <c r="H158">
        <f t="shared" si="39"/>
        <v>-5.9860229492194605E-2</v>
      </c>
      <c r="I158">
        <f t="shared" si="40"/>
        <v>0.76367950439452414</v>
      </c>
      <c r="J158" s="5" t="str">
        <f t="shared" si="41"/>
        <v>não</v>
      </c>
      <c r="K158">
        <f t="shared" si="42"/>
        <v>-0.82353973388671875</v>
      </c>
      <c r="M158">
        <f>VLOOKUP(E158,[1]Sheet1!$A:$E,5,0)</f>
        <v>35.415756225585937</v>
      </c>
      <c r="N158" s="5">
        <f t="shared" si="43"/>
        <v>-0.91964340209960938</v>
      </c>
      <c r="O158" s="5">
        <f t="shared" si="44"/>
        <v>0.862213134765625</v>
      </c>
      <c r="P158" s="5" t="str">
        <f t="shared" si="45"/>
        <v>não</v>
      </c>
      <c r="Q158" s="5">
        <f t="shared" si="46"/>
        <v>-0.82353973388671875</v>
      </c>
      <c r="R158" s="3">
        <f t="shared" si="47"/>
        <v>-2.3253484371223321E-2</v>
      </c>
    </row>
    <row r="159" spans="1:18">
      <c r="A159" s="2">
        <v>45524</v>
      </c>
      <c r="B159" s="12">
        <f t="shared" si="36"/>
        <v>3</v>
      </c>
      <c r="C159" s="2">
        <f t="shared" si="37"/>
        <v>45524</v>
      </c>
      <c r="D159" s="2">
        <f t="shared" si="38"/>
        <v>45615</v>
      </c>
      <c r="E159" s="2">
        <v>45615</v>
      </c>
      <c r="F159">
        <v>34.572971343994141</v>
      </c>
      <c r="G159">
        <f>VLOOKUP(A159,[1]Sheet1!$A:$E,5,0)</f>
        <v>34.516860961914062</v>
      </c>
      <c r="H159">
        <f t="shared" si="39"/>
        <v>5.6110382080078125E-2</v>
      </c>
      <c r="I159">
        <f t="shared" si="40"/>
        <v>0.52804946899414063</v>
      </c>
      <c r="J159" s="5" t="str">
        <f t="shared" si="41"/>
        <v>sim</v>
      </c>
      <c r="K159">
        <f t="shared" si="42"/>
        <v>-0.4719390869140625</v>
      </c>
      <c r="M159">
        <f>VLOOKUP(E159,[1]Sheet1!$A:$E,5,0)</f>
        <v>35.044910430908203</v>
      </c>
      <c r="N159" s="5">
        <f t="shared" si="43"/>
        <v>-1.9245147705078125E-2</v>
      </c>
      <c r="O159" s="5">
        <f t="shared" si="44"/>
        <v>-0.37084579467773438</v>
      </c>
      <c r="P159" s="5" t="str">
        <f t="shared" si="45"/>
        <v>sim</v>
      </c>
      <c r="Q159" s="5">
        <f t="shared" si="46"/>
        <v>-0.4719390869140625</v>
      </c>
      <c r="R159" s="3">
        <f t="shared" si="47"/>
        <v>-1.3466694053748562E-2</v>
      </c>
    </row>
    <row r="160" spans="1:18">
      <c r="A160" s="2">
        <v>45526</v>
      </c>
      <c r="B160" s="12">
        <f t="shared" si="36"/>
        <v>5</v>
      </c>
      <c r="C160" s="2">
        <f t="shared" si="37"/>
        <v>45526</v>
      </c>
      <c r="D160" s="2">
        <f t="shared" si="38"/>
        <v>45617</v>
      </c>
      <c r="E160" s="2">
        <v>45617</v>
      </c>
      <c r="F160">
        <v>34.654273986816413</v>
      </c>
      <c r="G160">
        <f>VLOOKUP(A160,[1]Sheet1!$A:$E,5,0)</f>
        <v>34.414474487304688</v>
      </c>
      <c r="H160">
        <f t="shared" si="39"/>
        <v>0.23979949951172586</v>
      </c>
      <c r="I160">
        <f t="shared" si="40"/>
        <v>0.73241806030273438</v>
      </c>
      <c r="J160" s="5" t="str">
        <f t="shared" si="41"/>
        <v>sim</v>
      </c>
      <c r="K160">
        <f t="shared" si="42"/>
        <v>-0.49261856079100852</v>
      </c>
      <c r="M160">
        <f>VLOOKUP(E160,[1]Sheet1!$A:$E,5,0)</f>
        <v>35.146892547607422</v>
      </c>
      <c r="N160" s="5">
        <f t="shared" si="43"/>
        <v>8.130264282227273E-2</v>
      </c>
      <c r="O160" s="5">
        <f t="shared" si="44"/>
        <v>0.10198211669921875</v>
      </c>
      <c r="P160" s="5" t="str">
        <f t="shared" si="45"/>
        <v>sim</v>
      </c>
      <c r="Q160" s="5">
        <f t="shared" si="46"/>
        <v>-0.49261856079100852</v>
      </c>
      <c r="R160" s="3">
        <f t="shared" si="47"/>
        <v>-1.4015991886729195E-2</v>
      </c>
    </row>
    <row r="161" spans="1:18">
      <c r="A161" s="2">
        <v>45527</v>
      </c>
      <c r="B161" s="12">
        <f t="shared" si="36"/>
        <v>6</v>
      </c>
      <c r="C161" s="2">
        <f t="shared" si="37"/>
        <v>45527</v>
      </c>
      <c r="D161" s="2">
        <f t="shared" si="38"/>
        <v>45618</v>
      </c>
      <c r="E161" s="2">
        <v>45618</v>
      </c>
      <c r="F161">
        <v>35.072460174560547</v>
      </c>
      <c r="G161">
        <f>VLOOKUP(A161,[1]Sheet1!$A:$E,5,0)</f>
        <v>34.201236724853523</v>
      </c>
      <c r="H161">
        <f t="shared" si="39"/>
        <v>0.87122344970702414</v>
      </c>
      <c r="I161">
        <f t="shared" si="40"/>
        <v>2.3455963134765554</v>
      </c>
      <c r="J161" s="5" t="str">
        <f t="shared" si="41"/>
        <v>sim</v>
      </c>
      <c r="K161">
        <f t="shared" si="42"/>
        <v>-1.4743728637695313</v>
      </c>
      <c r="M161">
        <f>VLOOKUP(E161,[1]Sheet1!$A:$E,5,0)</f>
        <v>36.546833038330078</v>
      </c>
      <c r="N161" s="5">
        <f t="shared" si="43"/>
        <v>0.41818618774413352</v>
      </c>
      <c r="O161" s="5">
        <f t="shared" si="44"/>
        <v>1.3999404907226563</v>
      </c>
      <c r="P161" s="5" t="str">
        <f t="shared" si="45"/>
        <v>sim</v>
      </c>
      <c r="Q161" s="5">
        <f t="shared" si="46"/>
        <v>-1.4743728637695313</v>
      </c>
      <c r="R161" s="3">
        <f t="shared" si="47"/>
        <v>-4.0342014374356805E-2</v>
      </c>
    </row>
    <row r="162" spans="1:18">
      <c r="A162" s="2">
        <v>45530</v>
      </c>
      <c r="B162" s="12">
        <f t="shared" si="36"/>
        <v>2</v>
      </c>
      <c r="C162" s="2">
        <f t="shared" si="37"/>
        <v>45530</v>
      </c>
      <c r="D162" s="2">
        <f t="shared" si="38"/>
        <v>45621</v>
      </c>
      <c r="E162" s="2">
        <v>45621</v>
      </c>
      <c r="F162">
        <v>36.118099212646477</v>
      </c>
      <c r="G162">
        <f>VLOOKUP(A162,[1]Sheet1!$A:$E,5,0)</f>
        <v>36.685901641845703</v>
      </c>
      <c r="H162">
        <f t="shared" si="39"/>
        <v>-0.56780242919922586</v>
      </c>
      <c r="I162">
        <f t="shared" si="40"/>
        <v>-0.361572265625</v>
      </c>
      <c r="J162" s="5" t="str">
        <f t="shared" si="41"/>
        <v>sim</v>
      </c>
      <c r="K162">
        <f t="shared" si="42"/>
        <v>-0.20623016357422586</v>
      </c>
      <c r="M162">
        <f>VLOOKUP(E162,[1]Sheet1!$A:$E,5,0)</f>
        <v>36.324329376220703</v>
      </c>
      <c r="N162" s="5">
        <f t="shared" si="43"/>
        <v>1.0456390380859304</v>
      </c>
      <c r="O162" s="5">
        <f t="shared" si="44"/>
        <v>-0.222503662109375</v>
      </c>
      <c r="P162" s="5" t="str">
        <f t="shared" si="45"/>
        <v>não</v>
      </c>
      <c r="Q162" s="5">
        <f t="shared" si="46"/>
        <v>-0.20623016357422586</v>
      </c>
      <c r="R162" s="3">
        <f t="shared" si="47"/>
        <v>-5.6774665111706257E-3</v>
      </c>
    </row>
    <row r="163" spans="1:18">
      <c r="A163" s="2">
        <v>45531</v>
      </c>
      <c r="B163" s="12">
        <f t="shared" si="36"/>
        <v>3</v>
      </c>
      <c r="C163" s="2">
        <f t="shared" si="37"/>
        <v>45531</v>
      </c>
      <c r="D163" s="2">
        <f t="shared" si="38"/>
        <v>45622</v>
      </c>
      <c r="E163" s="2">
        <v>45622</v>
      </c>
      <c r="F163">
        <v>34.213939666748047</v>
      </c>
      <c r="G163">
        <f>VLOOKUP(A163,[1]Sheet1!$A:$E,5,0)</f>
        <v>36.194530487060547</v>
      </c>
      <c r="H163">
        <f t="shared" si="39"/>
        <v>-1.9805908203125</v>
      </c>
      <c r="I163">
        <f t="shared" si="40"/>
        <v>8.344268798828125E-2</v>
      </c>
      <c r="J163" s="5" t="str">
        <f t="shared" si="41"/>
        <v>não</v>
      </c>
      <c r="K163">
        <f t="shared" si="42"/>
        <v>-2.0640335083007812</v>
      </c>
      <c r="M163">
        <f>VLOOKUP(E163,[1]Sheet1!$A:$E,5,0)</f>
        <v>36.277973175048828</v>
      </c>
      <c r="N163" s="5">
        <f t="shared" si="43"/>
        <v>-1.9041595458984304</v>
      </c>
      <c r="O163" s="5">
        <f t="shared" si="44"/>
        <v>-4.6356201171875E-2</v>
      </c>
      <c r="P163" s="5" t="str">
        <f t="shared" si="45"/>
        <v>sim</v>
      </c>
      <c r="Q163" s="5">
        <f t="shared" si="46"/>
        <v>-2.0640335083007812</v>
      </c>
      <c r="R163" s="3">
        <f t="shared" si="47"/>
        <v>-5.6894951058632404E-2</v>
      </c>
    </row>
    <row r="164" spans="1:18">
      <c r="A164" s="2">
        <v>45532</v>
      </c>
      <c r="B164" s="12">
        <f t="shared" si="36"/>
        <v>4</v>
      </c>
      <c r="C164" s="2">
        <f t="shared" si="37"/>
        <v>45532</v>
      </c>
      <c r="D164" s="2">
        <f t="shared" si="38"/>
        <v>45623</v>
      </c>
      <c r="E164" s="2">
        <v>45623</v>
      </c>
      <c r="F164">
        <v>34.060619354248047</v>
      </c>
      <c r="G164">
        <f>VLOOKUP(A164,[1]Sheet1!$A:$E,5,0)</f>
        <v>36.713718414306641</v>
      </c>
      <c r="H164">
        <f t="shared" si="39"/>
        <v>-2.6530990600585937</v>
      </c>
      <c r="I164">
        <f t="shared" si="40"/>
        <v>-0.56554031372070313</v>
      </c>
      <c r="J164" s="5" t="str">
        <f t="shared" si="41"/>
        <v>sim</v>
      </c>
      <c r="K164">
        <f t="shared" si="42"/>
        <v>-2.0875587463378906</v>
      </c>
      <c r="M164">
        <f>VLOOKUP(E164,[1]Sheet1!$A:$E,5,0)</f>
        <v>36.148178100585937</v>
      </c>
      <c r="N164" s="5">
        <f t="shared" si="43"/>
        <v>-0.1533203125</v>
      </c>
      <c r="O164" s="5">
        <f t="shared" si="44"/>
        <v>-0.12979507446289063</v>
      </c>
      <c r="P164" s="5" t="str">
        <f t="shared" si="45"/>
        <v>sim</v>
      </c>
      <c r="Q164" s="5">
        <f t="shared" si="46"/>
        <v>-2.0875587463378906</v>
      </c>
      <c r="R164" s="3">
        <f t="shared" si="47"/>
        <v>-5.7750040417778425E-2</v>
      </c>
    </row>
    <row r="165" spans="1:18">
      <c r="A165" s="2">
        <v>45533</v>
      </c>
      <c r="B165" s="12">
        <f t="shared" si="36"/>
        <v>5</v>
      </c>
      <c r="C165" s="2">
        <f t="shared" si="37"/>
        <v>45533</v>
      </c>
      <c r="D165" s="2">
        <f t="shared" si="38"/>
        <v>45624</v>
      </c>
      <c r="E165" s="2">
        <v>45624</v>
      </c>
      <c r="F165">
        <v>33.853889465332031</v>
      </c>
      <c r="G165">
        <f>VLOOKUP(A165,[1]Sheet1!$A:$E,5,0)</f>
        <v>36.463397979736328</v>
      </c>
      <c r="H165">
        <f t="shared" si="39"/>
        <v>-2.6095085144042969</v>
      </c>
      <c r="I165">
        <f t="shared" si="40"/>
        <v>-0.686065673828125</v>
      </c>
      <c r="J165" s="5" t="str">
        <f t="shared" si="41"/>
        <v>sim</v>
      </c>
      <c r="K165">
        <f t="shared" si="42"/>
        <v>-1.9234428405761719</v>
      </c>
      <c r="M165">
        <f>VLOOKUP(E165,[1]Sheet1!$A:$E,5,0)</f>
        <v>35.777332305908203</v>
      </c>
      <c r="N165" s="5">
        <f t="shared" si="43"/>
        <v>-0.20672988891601563</v>
      </c>
      <c r="O165" s="5">
        <f t="shared" si="44"/>
        <v>-0.37084579467773438</v>
      </c>
      <c r="P165" s="5" t="str">
        <f t="shared" si="45"/>
        <v>sim</v>
      </c>
      <c r="Q165" s="5">
        <f t="shared" si="46"/>
        <v>-1.9234428405761719</v>
      </c>
      <c r="R165" s="3">
        <f t="shared" si="47"/>
        <v>-5.3761494125109444E-2</v>
      </c>
    </row>
    <row r="166" spans="1:18">
      <c r="A166" s="2">
        <v>45534</v>
      </c>
      <c r="B166" s="12">
        <f t="shared" si="36"/>
        <v>6</v>
      </c>
      <c r="C166" s="2">
        <f t="shared" si="37"/>
        <v>45534</v>
      </c>
      <c r="D166" s="2">
        <f t="shared" si="38"/>
        <v>45625</v>
      </c>
      <c r="E166" s="2">
        <v>45625</v>
      </c>
      <c r="F166">
        <v>35.245059967041023</v>
      </c>
      <c r="G166">
        <f>VLOOKUP(A166,[1]Sheet1!$A:$E,5,0)</f>
        <v>36.500476837158203</v>
      </c>
      <c r="H166">
        <f t="shared" si="39"/>
        <v>-1.2554168701171804</v>
      </c>
      <c r="I166">
        <f t="shared" si="40"/>
        <v>-0.43573760986328125</v>
      </c>
      <c r="J166" s="5" t="str">
        <f t="shared" si="41"/>
        <v>sim</v>
      </c>
      <c r="K166">
        <f t="shared" si="42"/>
        <v>-0.81967926025389914</v>
      </c>
      <c r="M166">
        <f>VLOOKUP(E166,[1]Sheet1!$A:$E,5,0)</f>
        <v>36.064739227294922</v>
      </c>
      <c r="N166" s="5">
        <f t="shared" si="43"/>
        <v>1.3911705017089915</v>
      </c>
      <c r="O166" s="5">
        <f t="shared" si="44"/>
        <v>0.28740692138671875</v>
      </c>
      <c r="P166" s="5" t="str">
        <f t="shared" si="45"/>
        <v>sim</v>
      </c>
      <c r="Q166" s="5">
        <f t="shared" si="46"/>
        <v>-0.81967926025389914</v>
      </c>
      <c r="R166" s="3">
        <f t="shared" si="47"/>
        <v>-2.2727996314847565E-2</v>
      </c>
    </row>
    <row r="167" spans="1:18">
      <c r="A167" s="2">
        <v>45537</v>
      </c>
      <c r="B167" s="12">
        <f t="shared" si="36"/>
        <v>2</v>
      </c>
      <c r="C167" s="2">
        <f t="shared" si="37"/>
        <v>45537</v>
      </c>
      <c r="D167" s="2">
        <f t="shared" si="38"/>
        <v>45628</v>
      </c>
      <c r="E167" s="2">
        <v>45628</v>
      </c>
      <c r="F167">
        <v>33.4317626953125</v>
      </c>
      <c r="G167">
        <f>VLOOKUP(A167,[1]Sheet1!$A:$E,5,0)</f>
        <v>36.157447814941413</v>
      </c>
      <c r="H167">
        <f t="shared" si="39"/>
        <v>-2.7256851196289134</v>
      </c>
      <c r="I167">
        <f t="shared" si="40"/>
        <v>0.13906860351561789</v>
      </c>
      <c r="J167" s="5" t="str">
        <f t="shared" si="41"/>
        <v>não</v>
      </c>
      <c r="K167">
        <f t="shared" si="42"/>
        <v>-2.8647537231445312</v>
      </c>
      <c r="M167">
        <f>VLOOKUP(E167,[1]Sheet1!$A:$E,5,0)</f>
        <v>36.296516418457031</v>
      </c>
      <c r="N167" s="5">
        <f t="shared" si="43"/>
        <v>-1.8132972717285227</v>
      </c>
      <c r="O167" s="5">
        <f t="shared" si="44"/>
        <v>0.23177719116210938</v>
      </c>
      <c r="P167" s="5" t="str">
        <f t="shared" si="45"/>
        <v>não</v>
      </c>
      <c r="Q167" s="5">
        <f t="shared" si="46"/>
        <v>-2.8647537231445312</v>
      </c>
      <c r="R167" s="3">
        <f t="shared" si="47"/>
        <v>-7.8926409634390793E-2</v>
      </c>
    </row>
    <row r="168" spans="1:18">
      <c r="A168" s="2">
        <v>45538</v>
      </c>
      <c r="B168" s="12">
        <f t="shared" si="36"/>
        <v>3</v>
      </c>
      <c r="C168" s="2">
        <f t="shared" si="37"/>
        <v>45538</v>
      </c>
      <c r="D168" s="2">
        <f t="shared" si="38"/>
        <v>45629</v>
      </c>
      <c r="E168" s="2">
        <v>45629</v>
      </c>
      <c r="F168">
        <v>33.561374664306641</v>
      </c>
      <c r="G168">
        <f>VLOOKUP(A168,[1]Sheet1!$A:$E,5,0)</f>
        <v>35.721702575683587</v>
      </c>
      <c r="H168">
        <f t="shared" si="39"/>
        <v>-2.160327911376946</v>
      </c>
      <c r="I168">
        <f t="shared" si="40"/>
        <v>0.89930343627930398</v>
      </c>
      <c r="J168" s="5" t="str">
        <f t="shared" si="41"/>
        <v>não</v>
      </c>
      <c r="K168">
        <f t="shared" si="42"/>
        <v>-3.05963134765625</v>
      </c>
      <c r="M168">
        <f>VLOOKUP(E168,[1]Sheet1!$A:$E,5,0)</f>
        <v>36.621006011962891</v>
      </c>
      <c r="N168" s="5">
        <f t="shared" si="43"/>
        <v>0.12961196899414063</v>
      </c>
      <c r="O168" s="5">
        <f t="shared" si="44"/>
        <v>0.32448959350585938</v>
      </c>
      <c r="P168" s="5" t="str">
        <f t="shared" si="45"/>
        <v>sim</v>
      </c>
      <c r="Q168" s="5">
        <f t="shared" si="46"/>
        <v>-3.05963134765625</v>
      </c>
      <c r="R168" s="3">
        <f t="shared" si="47"/>
        <v>-8.3548533501694888E-2</v>
      </c>
    </row>
    <row r="169" spans="1:18">
      <c r="A169" s="2">
        <v>45539</v>
      </c>
      <c r="B169" s="12">
        <f t="shared" si="36"/>
        <v>4</v>
      </c>
      <c r="C169" s="2">
        <f t="shared" si="37"/>
        <v>45539</v>
      </c>
      <c r="D169" s="2">
        <f t="shared" si="38"/>
        <v>45630</v>
      </c>
      <c r="E169" s="2">
        <v>45630</v>
      </c>
      <c r="F169">
        <v>33.237453460693359</v>
      </c>
      <c r="G169">
        <f>VLOOKUP(A169,[1]Sheet1!$A:$E,5,0)</f>
        <v>35.730976104736328</v>
      </c>
      <c r="H169">
        <f t="shared" si="39"/>
        <v>-2.4935226440429687</v>
      </c>
      <c r="I169">
        <f t="shared" si="40"/>
        <v>0.65825271606445313</v>
      </c>
      <c r="J169" s="5" t="str">
        <f t="shared" si="41"/>
        <v>não</v>
      </c>
      <c r="K169">
        <f t="shared" si="42"/>
        <v>-3.1517753601074219</v>
      </c>
      <c r="M169">
        <f>VLOOKUP(E169,[1]Sheet1!$A:$E,5,0)</f>
        <v>36.389228820800781</v>
      </c>
      <c r="N169" s="5">
        <f t="shared" si="43"/>
        <v>-0.32392120361328125</v>
      </c>
      <c r="O169" s="5">
        <f t="shared" si="44"/>
        <v>-0.23177719116210938</v>
      </c>
      <c r="P169" s="5" t="str">
        <f t="shared" si="45"/>
        <v>sim</v>
      </c>
      <c r="Q169" s="5">
        <f t="shared" si="46"/>
        <v>-3.1517753601074219</v>
      </c>
      <c r="R169" s="3">
        <f t="shared" si="47"/>
        <v>-8.6612864911987497E-2</v>
      </c>
    </row>
    <row r="170" spans="1:18">
      <c r="A170" s="2">
        <v>45540</v>
      </c>
      <c r="B170" s="12">
        <f t="shared" si="36"/>
        <v>5</v>
      </c>
      <c r="C170" s="2">
        <f t="shared" si="37"/>
        <v>45540</v>
      </c>
      <c r="D170" s="2">
        <f t="shared" si="38"/>
        <v>45631</v>
      </c>
      <c r="E170" s="2">
        <v>45631</v>
      </c>
      <c r="F170">
        <v>33.224689483642578</v>
      </c>
      <c r="G170">
        <f>VLOOKUP(A170,[1]Sheet1!$A:$E,5,0)</f>
        <v>35.508464813232422</v>
      </c>
      <c r="H170">
        <f t="shared" si="39"/>
        <v>-2.2837753295898437</v>
      </c>
      <c r="I170">
        <f t="shared" si="40"/>
        <v>1.2423362731933594</v>
      </c>
      <c r="J170" s="5" t="str">
        <f t="shared" si="41"/>
        <v>não</v>
      </c>
      <c r="K170">
        <f t="shared" si="42"/>
        <v>-3.5261116027832031</v>
      </c>
      <c r="M170">
        <f>VLOOKUP(E170,[1]Sheet1!$A:$E,5,0)</f>
        <v>36.750801086425781</v>
      </c>
      <c r="N170" s="5">
        <f t="shared" si="43"/>
        <v>-1.276397705078125E-2</v>
      </c>
      <c r="O170" s="5">
        <f t="shared" si="44"/>
        <v>0.361572265625</v>
      </c>
      <c r="P170" s="5" t="str">
        <f t="shared" si="45"/>
        <v>não</v>
      </c>
      <c r="Q170" s="5">
        <f t="shared" si="46"/>
        <v>-3.5261116027832031</v>
      </c>
      <c r="R170" s="3">
        <f t="shared" si="47"/>
        <v>-9.5946523573484876E-2</v>
      </c>
    </row>
    <row r="171" spans="1:18">
      <c r="A171" s="2">
        <v>45541</v>
      </c>
      <c r="B171" s="12">
        <f t="shared" si="36"/>
        <v>6</v>
      </c>
      <c r="C171" s="2">
        <f t="shared" si="37"/>
        <v>45541</v>
      </c>
      <c r="D171" s="2">
        <f t="shared" si="38"/>
        <v>45632</v>
      </c>
      <c r="E171" s="2">
        <v>45632</v>
      </c>
      <c r="F171">
        <v>33.34124755859375</v>
      </c>
      <c r="G171">
        <f>VLOOKUP(A171,[1]Sheet1!$A:$E,5,0)</f>
        <v>34.813133239746087</v>
      </c>
      <c r="H171">
        <f t="shared" si="39"/>
        <v>-1.4718856811523366</v>
      </c>
      <c r="I171">
        <f t="shared" si="40"/>
        <v>1.3721275329589915</v>
      </c>
      <c r="J171" s="5" t="str">
        <f t="shared" si="41"/>
        <v>não</v>
      </c>
      <c r="K171">
        <f t="shared" si="42"/>
        <v>-2.8440132141113281</v>
      </c>
      <c r="M171">
        <f>VLOOKUP(E171,[1]Sheet1!$A:$E,5,0)</f>
        <v>36.185260772705078</v>
      </c>
      <c r="N171" s="5">
        <f t="shared" si="43"/>
        <v>0.11655807495117188</v>
      </c>
      <c r="O171" s="5">
        <f t="shared" si="44"/>
        <v>-0.56554031372070313</v>
      </c>
      <c r="P171" s="5" t="str">
        <f t="shared" si="45"/>
        <v>não</v>
      </c>
      <c r="Q171" s="5">
        <f t="shared" si="46"/>
        <v>-2.8440132141113281</v>
      </c>
      <c r="R171" s="3">
        <f t="shared" si="47"/>
        <v>-7.8595902126442518E-2</v>
      </c>
    </row>
    <row r="172" spans="1:18">
      <c r="A172" s="2">
        <v>45544</v>
      </c>
      <c r="B172" s="12">
        <f t="shared" si="36"/>
        <v>2</v>
      </c>
      <c r="C172" s="2">
        <f t="shared" si="37"/>
        <v>45544</v>
      </c>
      <c r="D172" s="2">
        <f t="shared" si="38"/>
        <v>45635</v>
      </c>
      <c r="E172" s="2">
        <v>45635</v>
      </c>
      <c r="F172">
        <v>33.397903442382813</v>
      </c>
      <c r="G172">
        <f>VLOOKUP(A172,[1]Sheet1!$A:$E,5,0)</f>
        <v>35.193248748779297</v>
      </c>
      <c r="H172">
        <f t="shared" si="39"/>
        <v>-1.7953453063964844</v>
      </c>
      <c r="I172">
        <f t="shared" si="40"/>
        <v>1.9283981323242259</v>
      </c>
      <c r="J172" s="5" t="str">
        <f t="shared" si="41"/>
        <v>não</v>
      </c>
      <c r="K172">
        <f t="shared" si="42"/>
        <v>-3.7237434387207102</v>
      </c>
      <c r="M172">
        <f>VLOOKUP(E172,[1]Sheet1!$A:$E,5,0)</f>
        <v>37.121646881103523</v>
      </c>
      <c r="N172" s="5">
        <f t="shared" si="43"/>
        <v>5.66558837890625E-2</v>
      </c>
      <c r="O172" s="5">
        <f t="shared" si="44"/>
        <v>0.93638610839844461</v>
      </c>
      <c r="P172" s="5" t="str">
        <f t="shared" si="45"/>
        <v>sim</v>
      </c>
      <c r="Q172" s="5">
        <f t="shared" si="46"/>
        <v>-3.7237434387207102</v>
      </c>
      <c r="R172" s="3">
        <f t="shared" si="47"/>
        <v>-0.10031191371027914</v>
      </c>
    </row>
    <row r="173" spans="1:18">
      <c r="A173" s="2">
        <v>45545</v>
      </c>
      <c r="B173" s="12">
        <f t="shared" si="36"/>
        <v>3</v>
      </c>
      <c r="C173" s="2">
        <f t="shared" si="37"/>
        <v>45545</v>
      </c>
      <c r="D173" s="2">
        <f t="shared" si="38"/>
        <v>45636</v>
      </c>
      <c r="E173" s="2">
        <v>45636</v>
      </c>
      <c r="F173">
        <v>33.311420440673828</v>
      </c>
      <c r="G173">
        <f>VLOOKUP(A173,[1]Sheet1!$A:$E,5,0)</f>
        <v>34.609169006347663</v>
      </c>
      <c r="H173">
        <f t="shared" si="39"/>
        <v>-1.2977485656738352</v>
      </c>
      <c r="I173">
        <f t="shared" si="40"/>
        <v>2.6515426635742187</v>
      </c>
      <c r="J173" s="5" t="str">
        <f t="shared" si="41"/>
        <v>não</v>
      </c>
      <c r="K173">
        <f t="shared" si="42"/>
        <v>-3.949291229248054</v>
      </c>
      <c r="M173">
        <f>VLOOKUP(E173,[1]Sheet1!$A:$E,5,0)</f>
        <v>37.260711669921882</v>
      </c>
      <c r="N173" s="5">
        <f t="shared" si="43"/>
        <v>-8.6483001708984375E-2</v>
      </c>
      <c r="O173" s="5">
        <f t="shared" si="44"/>
        <v>0.13906478881835938</v>
      </c>
      <c r="P173" s="5" t="str">
        <f t="shared" si="45"/>
        <v>não</v>
      </c>
      <c r="Q173" s="5">
        <f t="shared" si="46"/>
        <v>-3.949291229248054</v>
      </c>
      <c r="R173" s="3">
        <f t="shared" si="47"/>
        <v>-0.1059907621795656</v>
      </c>
    </row>
    <row r="174" spans="1:18">
      <c r="A174" s="2">
        <v>45546</v>
      </c>
      <c r="B174" s="12">
        <f t="shared" si="36"/>
        <v>4</v>
      </c>
      <c r="C174" s="2">
        <f t="shared" si="37"/>
        <v>45546</v>
      </c>
      <c r="D174" s="2">
        <f t="shared" si="38"/>
        <v>45637</v>
      </c>
      <c r="E174" s="2">
        <v>45637</v>
      </c>
      <c r="F174">
        <v>33.513912200927727</v>
      </c>
      <c r="G174">
        <f>VLOOKUP(A174,[1]Sheet1!$A:$E,5,0)</f>
        <v>34.57208251953125</v>
      </c>
      <c r="H174">
        <f t="shared" si="39"/>
        <v>-1.0581703186035227</v>
      </c>
      <c r="I174">
        <f t="shared" si="40"/>
        <v>3.0594787597656321</v>
      </c>
      <c r="J174" s="5" t="str">
        <f t="shared" si="41"/>
        <v>não</v>
      </c>
      <c r="K174">
        <f t="shared" si="42"/>
        <v>-4.1176490783691548</v>
      </c>
      <c r="M174">
        <f>VLOOKUP(E174,[1]Sheet1!$A:$E,5,0)</f>
        <v>37.631561279296882</v>
      </c>
      <c r="N174" s="5">
        <f t="shared" si="43"/>
        <v>0.20249176025389914</v>
      </c>
      <c r="O174" s="5">
        <f t="shared" si="44"/>
        <v>0.370849609375</v>
      </c>
      <c r="P174" s="5" t="str">
        <f t="shared" si="45"/>
        <v>sim</v>
      </c>
      <c r="Q174" s="5">
        <f t="shared" si="46"/>
        <v>-4.1176490783691548</v>
      </c>
      <c r="R174" s="3">
        <f t="shared" si="47"/>
        <v>-0.10942009681204734</v>
      </c>
    </row>
    <row r="175" spans="1:18">
      <c r="A175" s="2">
        <v>45547</v>
      </c>
      <c r="B175" s="12">
        <f t="shared" si="36"/>
        <v>5</v>
      </c>
      <c r="C175" s="2">
        <f t="shared" si="37"/>
        <v>45547</v>
      </c>
      <c r="D175" s="2">
        <f t="shared" si="38"/>
        <v>45638</v>
      </c>
      <c r="E175" s="2">
        <v>45638</v>
      </c>
      <c r="F175">
        <v>33.688243865966797</v>
      </c>
      <c r="G175">
        <f>VLOOKUP(A175,[1]Sheet1!$A:$E,5,0)</f>
        <v>34.182693481445312</v>
      </c>
      <c r="H175">
        <f t="shared" si="39"/>
        <v>-0.49444961547851563</v>
      </c>
      <c r="I175">
        <f t="shared" si="40"/>
        <v>2.7757720947265696</v>
      </c>
      <c r="J175" s="5" t="str">
        <f t="shared" si="41"/>
        <v>não</v>
      </c>
      <c r="K175">
        <f t="shared" si="42"/>
        <v>-3.2702217102050852</v>
      </c>
      <c r="M175">
        <f>VLOOKUP(E175,[1]Sheet1!$A:$E,5,0)</f>
        <v>36.958465576171882</v>
      </c>
      <c r="N175" s="5">
        <f t="shared" si="43"/>
        <v>0.17433166503906961</v>
      </c>
      <c r="O175" s="5">
        <f t="shared" si="44"/>
        <v>-0.673095703125</v>
      </c>
      <c r="P175" s="5" t="str">
        <f t="shared" si="45"/>
        <v>não</v>
      </c>
      <c r="Q175" s="5">
        <f t="shared" si="46"/>
        <v>-3.2702217102050852</v>
      </c>
      <c r="R175" s="3">
        <f t="shared" si="47"/>
        <v>-8.8483698097939545E-2</v>
      </c>
    </row>
    <row r="176" spans="1:18">
      <c r="A176" s="2">
        <v>45548</v>
      </c>
      <c r="B176" s="12">
        <f t="shared" si="36"/>
        <v>6</v>
      </c>
      <c r="C176" s="2">
        <f t="shared" si="37"/>
        <v>45548</v>
      </c>
      <c r="D176" s="2">
        <f t="shared" si="38"/>
        <v>45639</v>
      </c>
      <c r="E176" s="2">
        <v>45639</v>
      </c>
      <c r="F176">
        <v>34.001728057861328</v>
      </c>
      <c r="G176">
        <f>VLOOKUP(A176,[1]Sheet1!$A:$E,5,0)</f>
        <v>34.02508544921875</v>
      </c>
      <c r="H176">
        <f t="shared" si="39"/>
        <v>-2.3357391357421875E-2</v>
      </c>
      <c r="I176">
        <f t="shared" si="40"/>
        <v>2.7020263671875</v>
      </c>
      <c r="J176" s="5" t="str">
        <f t="shared" si="41"/>
        <v>não</v>
      </c>
      <c r="K176">
        <f t="shared" si="42"/>
        <v>-2.7253837585449219</v>
      </c>
      <c r="M176">
        <f>VLOOKUP(E176,[1]Sheet1!$A:$E,5,0)</f>
        <v>36.72711181640625</v>
      </c>
      <c r="N176" s="5">
        <f t="shared" si="43"/>
        <v>0.31348419189453125</v>
      </c>
      <c r="O176" s="5">
        <f t="shared" si="44"/>
        <v>-0.23135375976563211</v>
      </c>
      <c r="P176" s="5" t="str">
        <f t="shared" si="45"/>
        <v>não</v>
      </c>
      <c r="Q176" s="5">
        <f t="shared" si="46"/>
        <v>-2.7253837585449219</v>
      </c>
      <c r="R176" s="3">
        <f t="shared" si="47"/>
        <v>-7.4206318541156668E-2</v>
      </c>
    </row>
    <row r="177" spans="1:18">
      <c r="A177" s="2">
        <v>45551</v>
      </c>
      <c r="B177" s="12">
        <f t="shared" si="36"/>
        <v>2</v>
      </c>
      <c r="C177" s="2">
        <f t="shared" si="37"/>
        <v>45551</v>
      </c>
      <c r="D177" s="2">
        <f t="shared" si="38"/>
        <v>45642</v>
      </c>
      <c r="E177" s="2">
        <v>45642</v>
      </c>
      <c r="F177">
        <v>33.656566619873047</v>
      </c>
      <c r="G177">
        <f>VLOOKUP(A177,[1]Sheet1!$A:$E,5,0)</f>
        <v>34.497913360595703</v>
      </c>
      <c r="H177">
        <f t="shared" si="39"/>
        <v>-0.84134674072265625</v>
      </c>
      <c r="I177">
        <f t="shared" si="40"/>
        <v>2.0749626159667969</v>
      </c>
      <c r="J177" s="5" t="str">
        <f t="shared" si="41"/>
        <v>não</v>
      </c>
      <c r="K177">
        <f t="shared" si="42"/>
        <v>-2.9163093566894531</v>
      </c>
      <c r="M177">
        <f>VLOOKUP(E177,[1]Sheet1!$A:$E,5,0)</f>
        <v>36.5728759765625</v>
      </c>
      <c r="N177" s="5">
        <f t="shared" si="43"/>
        <v>-0.34516143798828125</v>
      </c>
      <c r="O177" s="5">
        <f t="shared" si="44"/>
        <v>-0.15423583984375</v>
      </c>
      <c r="P177" s="5" t="str">
        <f t="shared" si="45"/>
        <v>sim</v>
      </c>
      <c r="Q177" s="5">
        <f t="shared" si="46"/>
        <v>-2.9163093566894531</v>
      </c>
      <c r="R177" s="3">
        <f t="shared" si="47"/>
        <v>-7.973967807613358E-2</v>
      </c>
    </row>
    <row r="178" spans="1:18">
      <c r="A178" s="2">
        <v>45552</v>
      </c>
      <c r="B178" s="12">
        <f t="shared" si="36"/>
        <v>3</v>
      </c>
      <c r="C178" s="2">
        <f t="shared" si="37"/>
        <v>45552</v>
      </c>
      <c r="D178" s="2">
        <f t="shared" si="38"/>
        <v>45643</v>
      </c>
      <c r="E178" s="2">
        <v>45643</v>
      </c>
      <c r="F178">
        <v>34.036865234375</v>
      </c>
      <c r="G178">
        <f>VLOOKUP(A178,[1]Sheet1!$A:$E,5,0)</f>
        <v>34.340305328369141</v>
      </c>
      <c r="H178">
        <f t="shared" si="39"/>
        <v>-0.30344009399414063</v>
      </c>
      <c r="I178">
        <f t="shared" si="40"/>
        <v>2.5795974731445313</v>
      </c>
      <c r="J178" s="5" t="str">
        <f t="shared" si="41"/>
        <v>não</v>
      </c>
      <c r="K178">
        <f t="shared" si="42"/>
        <v>-2.8830375671386719</v>
      </c>
      <c r="M178">
        <f>VLOOKUP(E178,[1]Sheet1!$A:$E,5,0)</f>
        <v>36.919902801513672</v>
      </c>
      <c r="N178" s="5">
        <f t="shared" si="43"/>
        <v>0.38029861450195313</v>
      </c>
      <c r="O178" s="5">
        <f t="shared" si="44"/>
        <v>0.34702682495117188</v>
      </c>
      <c r="P178" s="5" t="str">
        <f t="shared" si="45"/>
        <v>sim</v>
      </c>
      <c r="Q178" s="5">
        <f t="shared" si="46"/>
        <v>-2.8830375671386719</v>
      </c>
      <c r="R178" s="3">
        <f t="shared" si="47"/>
        <v>-7.8088980424414034E-2</v>
      </c>
    </row>
    <row r="179" spans="1:18">
      <c r="A179" s="2">
        <v>45553</v>
      </c>
      <c r="B179" s="12">
        <f t="shared" si="36"/>
        <v>4</v>
      </c>
      <c r="C179" s="2">
        <f t="shared" si="37"/>
        <v>45553</v>
      </c>
      <c r="D179" s="2">
        <f t="shared" si="38"/>
        <v>45644</v>
      </c>
      <c r="E179" s="2">
        <v>45644</v>
      </c>
      <c r="F179">
        <v>34.754875183105469</v>
      </c>
      <c r="G179">
        <f>VLOOKUP(A179,[1]Sheet1!$A:$E,5,0)</f>
        <v>33.515171051025391</v>
      </c>
      <c r="H179">
        <f t="shared" si="39"/>
        <v>1.2397041320800781</v>
      </c>
      <c r="I179">
        <f t="shared" si="40"/>
        <v>2.4504089355468821</v>
      </c>
      <c r="J179" s="5" t="str">
        <f t="shared" si="41"/>
        <v>sim</v>
      </c>
      <c r="K179">
        <f t="shared" si="42"/>
        <v>-1.210704803466804</v>
      </c>
      <c r="M179">
        <f>VLOOKUP(E179,[1]Sheet1!$A:$E,5,0)</f>
        <v>35.965579986572273</v>
      </c>
      <c r="N179" s="5">
        <f t="shared" si="43"/>
        <v>0.71800994873046875</v>
      </c>
      <c r="O179" s="5">
        <f t="shared" si="44"/>
        <v>-0.95432281494139914</v>
      </c>
      <c r="P179" s="5" t="str">
        <f t="shared" si="45"/>
        <v>não</v>
      </c>
      <c r="Q179" s="5">
        <f t="shared" si="46"/>
        <v>-1.210704803466804</v>
      </c>
      <c r="R179" s="3">
        <f t="shared" si="47"/>
        <v>-3.3662874446034774E-2</v>
      </c>
    </row>
    <row r="180" spans="1:18">
      <c r="A180" s="2">
        <v>45554</v>
      </c>
      <c r="B180" s="12">
        <f t="shared" si="36"/>
        <v>5</v>
      </c>
      <c r="C180" s="2">
        <f t="shared" si="37"/>
        <v>45554</v>
      </c>
      <c r="D180" s="2">
        <f t="shared" si="38"/>
        <v>45645</v>
      </c>
      <c r="E180" s="2">
        <v>45645</v>
      </c>
      <c r="F180">
        <v>34.665138244628913</v>
      </c>
      <c r="G180">
        <f>VLOOKUP(A180,[1]Sheet1!$A:$E,5,0)</f>
        <v>33.626426696777337</v>
      </c>
      <c r="H180">
        <f t="shared" si="39"/>
        <v>1.0387115478515767</v>
      </c>
      <c r="I180">
        <f t="shared" si="40"/>
        <v>2.1945571899414134</v>
      </c>
      <c r="J180" s="5" t="str">
        <f t="shared" si="41"/>
        <v>sim</v>
      </c>
      <c r="K180">
        <f t="shared" si="42"/>
        <v>-1.1558456420898366</v>
      </c>
      <c r="M180">
        <f>VLOOKUP(E180,[1]Sheet1!$A:$E,5,0)</f>
        <v>35.82098388671875</v>
      </c>
      <c r="N180" s="5">
        <f t="shared" si="43"/>
        <v>-8.9736938476555395E-2</v>
      </c>
      <c r="O180" s="5">
        <f t="shared" si="44"/>
        <v>-0.14459609985352273</v>
      </c>
      <c r="P180" s="5" t="str">
        <f t="shared" si="45"/>
        <v>sim</v>
      </c>
      <c r="Q180" s="5">
        <f t="shared" si="46"/>
        <v>-1.1558456420898366</v>
      </c>
      <c r="R180" s="3">
        <f t="shared" si="47"/>
        <v>-3.2267277910208003E-2</v>
      </c>
    </row>
    <row r="181" spans="1:18">
      <c r="A181" s="2">
        <v>45555</v>
      </c>
      <c r="B181" s="12">
        <f t="shared" si="36"/>
        <v>6</v>
      </c>
      <c r="C181" s="2">
        <f t="shared" si="37"/>
        <v>45555</v>
      </c>
      <c r="D181" s="2">
        <f t="shared" si="38"/>
        <v>45646</v>
      </c>
      <c r="E181" s="2">
        <v>45646</v>
      </c>
      <c r="F181">
        <v>35.391586303710937</v>
      </c>
      <c r="G181">
        <f>VLOOKUP(A181,[1]Sheet1!$A:$E,5,0)</f>
        <v>33.617153167724609</v>
      </c>
      <c r="H181">
        <f t="shared" si="39"/>
        <v>1.7744331359863281</v>
      </c>
      <c r="I181">
        <f t="shared" si="40"/>
        <v>1.9049987792968679</v>
      </c>
      <c r="J181" s="5" t="str">
        <f t="shared" si="41"/>
        <v>sim</v>
      </c>
      <c r="K181">
        <f t="shared" si="42"/>
        <v>-0.13056564331053977</v>
      </c>
      <c r="M181">
        <f>VLOOKUP(E181,[1]Sheet1!$A:$E,5,0)</f>
        <v>35.522151947021477</v>
      </c>
      <c r="N181" s="5">
        <f t="shared" si="43"/>
        <v>0.72644805908202414</v>
      </c>
      <c r="O181" s="5">
        <f t="shared" si="44"/>
        <v>-0.29883193969727273</v>
      </c>
      <c r="P181" s="5" t="str">
        <f t="shared" si="45"/>
        <v>não</v>
      </c>
      <c r="Q181" s="5">
        <f t="shared" si="46"/>
        <v>-0.13056564331053977</v>
      </c>
      <c r="R181" s="3">
        <f t="shared" si="47"/>
        <v>-3.6756118690463024E-3</v>
      </c>
    </row>
    <row r="182" spans="1:18">
      <c r="A182" s="2">
        <v>45558</v>
      </c>
      <c r="B182" s="12">
        <f t="shared" si="36"/>
        <v>2</v>
      </c>
      <c r="C182" s="2">
        <f t="shared" si="37"/>
        <v>45558</v>
      </c>
      <c r="D182" s="2">
        <f t="shared" si="38"/>
        <v>45649</v>
      </c>
      <c r="E182" s="2">
        <v>45649</v>
      </c>
      <c r="F182">
        <v>34.454441070556641</v>
      </c>
      <c r="G182">
        <f>VLOOKUP(A182,[1]Sheet1!$A:$E,5,0)</f>
        <v>33.960186004638672</v>
      </c>
      <c r="H182">
        <f t="shared" si="39"/>
        <v>0.49425506591796875</v>
      </c>
      <c r="I182">
        <f t="shared" si="40"/>
        <v>1.5716094970703054</v>
      </c>
      <c r="J182" s="5" t="str">
        <f t="shared" si="41"/>
        <v>sim</v>
      </c>
      <c r="K182">
        <f t="shared" si="42"/>
        <v>-1.0773544311523366</v>
      </c>
      <c r="M182">
        <f>VLOOKUP(E182,[1]Sheet1!$A:$E,5,0)</f>
        <v>35.531795501708977</v>
      </c>
      <c r="N182" s="5">
        <f t="shared" si="43"/>
        <v>-0.93714523315429688</v>
      </c>
      <c r="O182" s="5">
        <f t="shared" si="44"/>
        <v>9.6435546875E-3</v>
      </c>
      <c r="P182" s="5" t="str">
        <f t="shared" si="45"/>
        <v>não</v>
      </c>
      <c r="Q182" s="5">
        <f t="shared" si="46"/>
        <v>-1.0773544311523366</v>
      </c>
      <c r="R182" s="3">
        <f t="shared" si="47"/>
        <v>-3.0320855333655139E-2</v>
      </c>
    </row>
    <row r="183" spans="1:18">
      <c r="A183" s="2">
        <v>45561</v>
      </c>
      <c r="B183" s="12">
        <f t="shared" si="36"/>
        <v>5</v>
      </c>
      <c r="C183" s="2">
        <f t="shared" si="37"/>
        <v>45561</v>
      </c>
      <c r="D183" s="2">
        <f t="shared" si="38"/>
        <v>45652</v>
      </c>
      <c r="E183" s="2">
        <v>45652</v>
      </c>
      <c r="F183">
        <v>34.884529113769531</v>
      </c>
      <c r="G183">
        <f>VLOOKUP(A183,[1]Sheet1!$A:$E,5,0)</f>
        <v>33.607883453369141</v>
      </c>
      <c r="H183">
        <f t="shared" si="39"/>
        <v>1.2766456604003906</v>
      </c>
      <c r="I183">
        <f t="shared" si="40"/>
        <v>2.1621170043945313</v>
      </c>
      <c r="J183" s="5" t="str">
        <f t="shared" si="41"/>
        <v>sim</v>
      </c>
      <c r="K183">
        <f t="shared" si="42"/>
        <v>-0.88547134399414063</v>
      </c>
      <c r="M183">
        <f>VLOOKUP(E183,[1]Sheet1!$A:$E,5,0)</f>
        <v>35.770000457763672</v>
      </c>
      <c r="N183" s="5">
        <f t="shared" si="43"/>
        <v>0.43008804321289063</v>
      </c>
      <c r="O183" s="5">
        <f t="shared" si="44"/>
        <v>0.23820495605469461</v>
      </c>
      <c r="P183" s="5" t="str">
        <f t="shared" si="45"/>
        <v>sim</v>
      </c>
      <c r="Q183" s="5">
        <f t="shared" si="46"/>
        <v>-0.88547134399414063</v>
      </c>
      <c r="R183" s="3">
        <f t="shared" si="47"/>
        <v>-2.4754580169482621E-2</v>
      </c>
    </row>
    <row r="184" spans="1:18">
      <c r="A184" s="2">
        <v>45562</v>
      </c>
      <c r="B184" s="12">
        <f t="shared" si="36"/>
        <v>6</v>
      </c>
      <c r="C184" s="2">
        <f t="shared" si="37"/>
        <v>45562</v>
      </c>
      <c r="D184" s="2">
        <f t="shared" si="38"/>
        <v>45653</v>
      </c>
      <c r="E184" s="2">
        <v>45653</v>
      </c>
      <c r="F184">
        <v>34.483863830566413</v>
      </c>
      <c r="G184">
        <f>VLOOKUP(A184,[1]Sheet1!$A:$E,5,0)</f>
        <v>33.47808837890625</v>
      </c>
      <c r="H184">
        <f t="shared" si="39"/>
        <v>1.0057754516601634</v>
      </c>
      <c r="I184">
        <f t="shared" si="40"/>
        <v>2.1819114685058594</v>
      </c>
      <c r="J184" s="5" t="str">
        <f t="shared" si="41"/>
        <v>sim</v>
      </c>
      <c r="K184">
        <f t="shared" si="42"/>
        <v>-1.176136016845696</v>
      </c>
      <c r="M184">
        <f>VLOOKUP(E184,[1]Sheet1!$A:$E,5,0)</f>
        <v>35.659999847412109</v>
      </c>
      <c r="N184" s="5">
        <f t="shared" si="43"/>
        <v>-0.40066528320311789</v>
      </c>
      <c r="O184" s="5">
        <f t="shared" si="44"/>
        <v>-0.1100006103515625</v>
      </c>
      <c r="P184" s="5" t="str">
        <f t="shared" si="45"/>
        <v>sim</v>
      </c>
      <c r="Q184" s="5">
        <f t="shared" si="46"/>
        <v>-1.176136016845696</v>
      </c>
      <c r="R184" s="3">
        <f t="shared" si="47"/>
        <v>-3.2981941163161554E-2</v>
      </c>
    </row>
    <row r="185" spans="1:18">
      <c r="A185" s="2">
        <v>45565</v>
      </c>
      <c r="B185" s="12">
        <f t="shared" si="36"/>
        <v>2</v>
      </c>
      <c r="C185" s="2">
        <f t="shared" si="37"/>
        <v>45565</v>
      </c>
      <c r="D185" s="2">
        <f t="shared" si="38"/>
        <v>45656</v>
      </c>
      <c r="E185" s="2">
        <v>45656</v>
      </c>
      <c r="F185">
        <v>34.186653137207031</v>
      </c>
      <c r="G185">
        <f>VLOOKUP(A185,[1]Sheet1!$A:$E,5,0)</f>
        <v>33.3853759765625</v>
      </c>
      <c r="H185">
        <f t="shared" si="39"/>
        <v>0.80127716064453125</v>
      </c>
      <c r="I185">
        <f t="shared" si="40"/>
        <v>2.8046226501464773</v>
      </c>
      <c r="J185" s="5" t="str">
        <f t="shared" si="41"/>
        <v>sim</v>
      </c>
      <c r="K185">
        <f t="shared" si="42"/>
        <v>-2.003345489501946</v>
      </c>
      <c r="M185">
        <f>VLOOKUP(E185,[1]Sheet1!$A:$E,5,0)</f>
        <v>36.189998626708977</v>
      </c>
      <c r="N185" s="5">
        <f t="shared" si="43"/>
        <v>-0.29721069335938211</v>
      </c>
      <c r="O185" s="5">
        <f t="shared" si="44"/>
        <v>0.52999877929686789</v>
      </c>
      <c r="P185" s="5" t="str">
        <f t="shared" si="45"/>
        <v>não</v>
      </c>
      <c r="Q185" s="5">
        <f t="shared" si="46"/>
        <v>-2.003345489501946</v>
      </c>
      <c r="R185" s="3">
        <f t="shared" si="47"/>
        <v>-5.5356329525346637E-2</v>
      </c>
    </row>
    <row r="186" spans="1:18">
      <c r="A186" s="2">
        <v>45568</v>
      </c>
      <c r="B186" s="12">
        <f t="shared" si="36"/>
        <v>5</v>
      </c>
      <c r="C186" s="2">
        <f t="shared" si="37"/>
        <v>45568</v>
      </c>
      <c r="D186" s="2">
        <f t="shared" si="38"/>
        <v>45659</v>
      </c>
      <c r="E186" s="2">
        <v>45659</v>
      </c>
      <c r="F186">
        <v>34.706260681152337</v>
      </c>
      <c r="G186">
        <f>VLOOKUP(A186,[1]Sheet1!$A:$E,5,0)</f>
        <v>35.174705505371087</v>
      </c>
      <c r="H186">
        <f t="shared" si="39"/>
        <v>-0.46844482421875</v>
      </c>
      <c r="I186">
        <f t="shared" si="40"/>
        <v>1.5952949523925852</v>
      </c>
      <c r="J186" s="5" t="str">
        <f t="shared" si="41"/>
        <v>não</v>
      </c>
      <c r="K186">
        <f t="shared" si="42"/>
        <v>-2.0637397766113352</v>
      </c>
      <c r="M186">
        <f>VLOOKUP(E186,[1]Sheet1!$A:$E,5,0)</f>
        <v>36.770000457763672</v>
      </c>
      <c r="N186" s="5">
        <f t="shared" si="43"/>
        <v>0.51960754394530539</v>
      </c>
      <c r="O186" s="5">
        <f t="shared" si="44"/>
        <v>0.58000183105469461</v>
      </c>
      <c r="P186" s="5" t="str">
        <f t="shared" si="45"/>
        <v>sim</v>
      </c>
      <c r="Q186" s="5">
        <f t="shared" si="46"/>
        <v>-2.0637397766113352</v>
      </c>
      <c r="R186" s="3">
        <f t="shared" si="47"/>
        <v>-5.6125639132963201E-2</v>
      </c>
    </row>
    <row r="187" spans="1:18">
      <c r="A187" s="2">
        <v>45569</v>
      </c>
      <c r="B187" s="12">
        <f t="shared" ref="B187:B223" si="48">WEEKDAY(E187,1)</f>
        <v>6</v>
      </c>
      <c r="C187" s="2">
        <f t="shared" ref="C187:C223" si="49">IF(B187=2,E187-91,E187-91)</f>
        <v>45569</v>
      </c>
      <c r="D187" s="2">
        <f t="shared" ref="D187:D223" si="50">IF(B187=7,E187+1,E187)</f>
        <v>45660</v>
      </c>
      <c r="E187" s="2">
        <v>45660</v>
      </c>
      <c r="F187">
        <v>34.434139251708977</v>
      </c>
      <c r="G187">
        <f>VLOOKUP(A187,[1]Sheet1!$A:$E,5,0)</f>
        <v>35.081996917724609</v>
      </c>
      <c r="H187">
        <f t="shared" si="39"/>
        <v>-0.64785766601563211</v>
      </c>
      <c r="I187">
        <f t="shared" si="40"/>
        <v>1.2980041503906179</v>
      </c>
      <c r="J187" s="5" t="str">
        <f t="shared" si="41"/>
        <v>não</v>
      </c>
      <c r="K187">
        <f t="shared" si="42"/>
        <v>-1.94586181640625</v>
      </c>
      <c r="M187">
        <f>VLOOKUP(E187,[1]Sheet1!$A:$E,5,0)</f>
        <v>36.380001068115227</v>
      </c>
      <c r="N187" s="5">
        <f t="shared" si="43"/>
        <v>-0.27212142944335938</v>
      </c>
      <c r="O187" s="5">
        <f t="shared" si="44"/>
        <v>-0.38999938964844461</v>
      </c>
      <c r="P187" s="5" t="str">
        <f t="shared" si="45"/>
        <v>sim</v>
      </c>
      <c r="Q187" s="5">
        <f t="shared" si="46"/>
        <v>-1.94586181640625</v>
      </c>
      <c r="R187" s="3">
        <f t="shared" si="47"/>
        <v>-5.348712917195797E-2</v>
      </c>
    </row>
    <row r="188" spans="1:18">
      <c r="A188" s="2">
        <v>45572</v>
      </c>
      <c r="B188" s="12">
        <f t="shared" si="48"/>
        <v>2</v>
      </c>
      <c r="C188" s="2">
        <f t="shared" si="49"/>
        <v>45572</v>
      </c>
      <c r="D188" s="2">
        <f t="shared" si="50"/>
        <v>45663</v>
      </c>
      <c r="E188" s="2">
        <v>45663</v>
      </c>
      <c r="F188">
        <v>35.267208099365227</v>
      </c>
      <c r="G188">
        <f>VLOOKUP(A188,[1]Sheet1!$A:$E,5,0)</f>
        <v>35.5733642578125</v>
      </c>
      <c r="H188">
        <f t="shared" si="39"/>
        <v>-0.30615615844727273</v>
      </c>
      <c r="I188">
        <f t="shared" si="40"/>
        <v>0.63663482666016336</v>
      </c>
      <c r="J188" s="5" t="str">
        <f t="shared" si="41"/>
        <v>não</v>
      </c>
      <c r="K188">
        <f t="shared" si="42"/>
        <v>-0.94279098510743609</v>
      </c>
      <c r="M188">
        <f>VLOOKUP(E188,[1]Sheet1!$A:$E,5,0)</f>
        <v>36.209999084472663</v>
      </c>
      <c r="N188" s="5">
        <f t="shared" si="43"/>
        <v>0.83306884765625</v>
      </c>
      <c r="O188" s="5">
        <f t="shared" si="44"/>
        <v>-0.17000198364256391</v>
      </c>
      <c r="P188" s="5" t="str">
        <f t="shared" si="45"/>
        <v>não</v>
      </c>
      <c r="Q188" s="5">
        <f t="shared" si="46"/>
        <v>-0.94279098510743609</v>
      </c>
      <c r="R188" s="3">
        <f t="shared" si="47"/>
        <v>-2.6036758048737951E-2</v>
      </c>
    </row>
    <row r="189" spans="1:18">
      <c r="A189" s="2">
        <v>45573</v>
      </c>
      <c r="B189" s="12">
        <f t="shared" si="48"/>
        <v>3</v>
      </c>
      <c r="C189" s="2">
        <f t="shared" si="49"/>
        <v>45573</v>
      </c>
      <c r="D189" s="2">
        <f t="shared" si="50"/>
        <v>45664</v>
      </c>
      <c r="E189" s="2">
        <v>45664</v>
      </c>
      <c r="F189">
        <v>34.866447448730469</v>
      </c>
      <c r="G189">
        <f>VLOOKUP(A189,[1]Sheet1!$A:$E,5,0)</f>
        <v>34.859489440917969</v>
      </c>
      <c r="H189">
        <f t="shared" si="39"/>
        <v>6.9580078125E-3</v>
      </c>
      <c r="I189">
        <f t="shared" si="40"/>
        <v>2.1205101013183594</v>
      </c>
      <c r="J189" s="5" t="str">
        <f t="shared" si="41"/>
        <v>sim</v>
      </c>
      <c r="K189">
        <f t="shared" si="42"/>
        <v>-2.1135520935058594</v>
      </c>
      <c r="M189">
        <f>VLOOKUP(E189,[1]Sheet1!$A:$E,5,0)</f>
        <v>36.979999542236328</v>
      </c>
      <c r="N189" s="5">
        <f t="shared" si="43"/>
        <v>-0.40076065063475852</v>
      </c>
      <c r="O189" s="5">
        <f t="shared" si="44"/>
        <v>0.77000045776366477</v>
      </c>
      <c r="P189" s="5" t="str">
        <f t="shared" si="45"/>
        <v>não</v>
      </c>
      <c r="Q189" s="5">
        <f t="shared" si="46"/>
        <v>-2.1135520935058594</v>
      </c>
      <c r="R189" s="3">
        <f t="shared" si="47"/>
        <v>-5.7153924274441548E-2</v>
      </c>
    </row>
    <row r="190" spans="1:18">
      <c r="A190" s="2">
        <v>45574</v>
      </c>
      <c r="B190" s="12">
        <f t="shared" si="48"/>
        <v>4</v>
      </c>
      <c r="C190" s="2">
        <f t="shared" si="49"/>
        <v>45574</v>
      </c>
      <c r="D190" s="2">
        <f t="shared" si="50"/>
        <v>45665</v>
      </c>
      <c r="E190" s="2">
        <v>45665</v>
      </c>
      <c r="F190">
        <v>34.8182373046875</v>
      </c>
      <c r="G190">
        <f>VLOOKUP(A190,[1]Sheet1!$A:$E,5,0)</f>
        <v>34.507186889648437</v>
      </c>
      <c r="H190">
        <f t="shared" si="39"/>
        <v>0.3110504150390625</v>
      </c>
      <c r="I190">
        <f t="shared" si="40"/>
        <v>2.1728134155273438</v>
      </c>
      <c r="J190" s="5" t="str">
        <f t="shared" si="41"/>
        <v>sim</v>
      </c>
      <c r="K190">
        <f t="shared" si="42"/>
        <v>-1.8617630004882813</v>
      </c>
      <c r="M190">
        <f>VLOOKUP(E190,[1]Sheet1!$A:$E,5,0)</f>
        <v>36.680000305175781</v>
      </c>
      <c r="N190" s="5">
        <f t="shared" si="43"/>
        <v>-4.821014404296875E-2</v>
      </c>
      <c r="O190" s="5">
        <f t="shared" si="44"/>
        <v>-0.29999923706054688</v>
      </c>
      <c r="P190" s="5" t="str">
        <f t="shared" si="45"/>
        <v>sim</v>
      </c>
      <c r="Q190" s="5">
        <f t="shared" si="46"/>
        <v>-1.8617630004882813</v>
      </c>
      <c r="R190" s="3">
        <f t="shared" si="47"/>
        <v>-5.0756897082838259E-2</v>
      </c>
    </row>
    <row r="191" spans="1:18">
      <c r="A191" s="2">
        <v>45575</v>
      </c>
      <c r="B191" s="12">
        <f t="shared" si="48"/>
        <v>5</v>
      </c>
      <c r="C191" s="2">
        <f t="shared" si="49"/>
        <v>45575</v>
      </c>
      <c r="D191" s="2">
        <f t="shared" si="50"/>
        <v>45666</v>
      </c>
      <c r="E191" s="2">
        <v>45666</v>
      </c>
      <c r="F191">
        <v>34.813343048095703</v>
      </c>
      <c r="G191">
        <f>VLOOKUP(A191,[1]Sheet1!$A:$E,5,0)</f>
        <v>34.905845642089837</v>
      </c>
      <c r="H191">
        <f t="shared" si="39"/>
        <v>-9.250259399413352E-2</v>
      </c>
      <c r="I191">
        <f t="shared" si="40"/>
        <v>1.934154510498054</v>
      </c>
      <c r="J191" s="5" t="str">
        <f t="shared" si="41"/>
        <v>não</v>
      </c>
      <c r="K191">
        <f t="shared" si="42"/>
        <v>-2.0266571044921875</v>
      </c>
      <c r="M191">
        <f>VLOOKUP(E191,[1]Sheet1!$A:$E,5,0)</f>
        <v>36.840000152587891</v>
      </c>
      <c r="N191" s="5">
        <f t="shared" si="43"/>
        <v>-4.894256591796875E-3</v>
      </c>
      <c r="O191" s="5">
        <f t="shared" si="44"/>
        <v>0.15999984741210938</v>
      </c>
      <c r="P191" s="5" t="str">
        <f t="shared" si="45"/>
        <v>não</v>
      </c>
      <c r="Q191" s="5">
        <f t="shared" si="46"/>
        <v>-2.0266571044921875</v>
      </c>
      <c r="R191" s="3">
        <f t="shared" si="47"/>
        <v>-5.5012407603093338E-2</v>
      </c>
    </row>
    <row r="192" spans="1:18">
      <c r="A192" s="2">
        <v>45576</v>
      </c>
      <c r="B192" s="12">
        <f t="shared" si="48"/>
        <v>6</v>
      </c>
      <c r="C192" s="2">
        <f t="shared" si="49"/>
        <v>45576</v>
      </c>
      <c r="D192" s="2">
        <f t="shared" si="50"/>
        <v>45667</v>
      </c>
      <c r="E192" s="2">
        <v>45667</v>
      </c>
      <c r="F192">
        <v>34.608245849609382</v>
      </c>
      <c r="G192">
        <f>VLOOKUP(A192,[1]Sheet1!$A:$E,5,0)</f>
        <v>34.878028869628913</v>
      </c>
      <c r="H192">
        <f t="shared" si="39"/>
        <v>-0.26978302001953125</v>
      </c>
      <c r="I192">
        <f t="shared" si="40"/>
        <v>2.0619697570800639</v>
      </c>
      <c r="J192" s="5" t="str">
        <f t="shared" si="41"/>
        <v>não</v>
      </c>
      <c r="K192">
        <f t="shared" si="42"/>
        <v>-2.3317527770995952</v>
      </c>
      <c r="M192">
        <f>VLOOKUP(E192,[1]Sheet1!$A:$E,5,0)</f>
        <v>36.939998626708977</v>
      </c>
      <c r="N192" s="5">
        <f t="shared" si="43"/>
        <v>-0.20509719848632102</v>
      </c>
      <c r="O192" s="5">
        <f t="shared" si="44"/>
        <v>9.9998474121086645E-2</v>
      </c>
      <c r="P192" s="5" t="str">
        <f t="shared" si="45"/>
        <v>não</v>
      </c>
      <c r="Q192" s="5">
        <f t="shared" si="46"/>
        <v>-2.3317527770995952</v>
      </c>
      <c r="R192" s="3">
        <f t="shared" si="47"/>
        <v>-6.3122708819313589E-2</v>
      </c>
    </row>
    <row r="193" spans="1:18">
      <c r="A193" s="2">
        <v>45579</v>
      </c>
      <c r="B193" s="12">
        <f t="shared" si="48"/>
        <v>2</v>
      </c>
      <c r="C193" s="2">
        <f t="shared" si="49"/>
        <v>45579</v>
      </c>
      <c r="D193" s="2">
        <f t="shared" si="50"/>
        <v>45670</v>
      </c>
      <c r="E193" s="2">
        <v>45670</v>
      </c>
      <c r="F193">
        <v>34.464591979980469</v>
      </c>
      <c r="G193">
        <f>VLOOKUP(A193,[1]Sheet1!$A:$E,5,0)</f>
        <v>34.961471557617187</v>
      </c>
      <c r="H193">
        <f t="shared" si="39"/>
        <v>-0.49687957763671875</v>
      </c>
      <c r="I193">
        <f t="shared" si="40"/>
        <v>2.1085281372070313</v>
      </c>
      <c r="J193" s="5" t="str">
        <f t="shared" si="41"/>
        <v>não</v>
      </c>
      <c r="K193">
        <f t="shared" si="42"/>
        <v>-2.60540771484375</v>
      </c>
      <c r="M193">
        <f>VLOOKUP(E193,[1]Sheet1!$A:$E,5,0)</f>
        <v>37.069999694824219</v>
      </c>
      <c r="N193" s="5">
        <f t="shared" si="43"/>
        <v>-0.14365386962891336</v>
      </c>
      <c r="O193" s="5">
        <f t="shared" si="44"/>
        <v>0.13000106811524148</v>
      </c>
      <c r="P193" s="5" t="str">
        <f t="shared" si="45"/>
        <v>não</v>
      </c>
      <c r="Q193" s="5">
        <f t="shared" si="46"/>
        <v>-2.60540771484375</v>
      </c>
      <c r="R193" s="3">
        <f t="shared" si="47"/>
        <v>-7.0283456603521977E-2</v>
      </c>
    </row>
    <row r="194" spans="1:18">
      <c r="A194" s="2">
        <v>45580</v>
      </c>
      <c r="B194" s="12">
        <f t="shared" si="48"/>
        <v>3</v>
      </c>
      <c r="C194" s="2">
        <f t="shared" si="49"/>
        <v>45580</v>
      </c>
      <c r="D194" s="2">
        <f t="shared" si="50"/>
        <v>45671</v>
      </c>
      <c r="E194" s="2">
        <v>45671</v>
      </c>
      <c r="F194">
        <v>34.288917541503913</v>
      </c>
      <c r="G194">
        <f>VLOOKUP(A194,[1]Sheet1!$A:$E,5,0)</f>
        <v>34.674068450927727</v>
      </c>
      <c r="H194">
        <f t="shared" si="39"/>
        <v>-0.38515090942381391</v>
      </c>
      <c r="I194">
        <f t="shared" si="40"/>
        <v>2.1459312438964915</v>
      </c>
      <c r="J194" s="5" t="str">
        <f t="shared" si="41"/>
        <v>não</v>
      </c>
      <c r="K194">
        <f t="shared" si="42"/>
        <v>-2.5310821533203054</v>
      </c>
      <c r="M194">
        <f>VLOOKUP(E194,[1]Sheet1!$A:$E,5,0)</f>
        <v>36.819999694824219</v>
      </c>
      <c r="N194" s="5">
        <f t="shared" si="43"/>
        <v>-0.17567443847655539</v>
      </c>
      <c r="O194" s="5">
        <f t="shared" si="44"/>
        <v>-0.25</v>
      </c>
      <c r="P194" s="5" t="str">
        <f t="shared" si="45"/>
        <v>sim</v>
      </c>
      <c r="Q194" s="5">
        <f t="shared" si="46"/>
        <v>-2.5310821533203054</v>
      </c>
      <c r="R194" s="3">
        <f t="shared" si="47"/>
        <v>-6.8742047102083426E-2</v>
      </c>
    </row>
    <row r="195" spans="1:18">
      <c r="A195" s="2">
        <v>45581</v>
      </c>
      <c r="B195" s="12">
        <f t="shared" si="48"/>
        <v>4</v>
      </c>
      <c r="C195" s="2">
        <f t="shared" si="49"/>
        <v>45581</v>
      </c>
      <c r="D195" s="2">
        <f t="shared" si="50"/>
        <v>45672</v>
      </c>
      <c r="E195" s="2">
        <v>45672</v>
      </c>
      <c r="F195">
        <v>34.145061492919922</v>
      </c>
      <c r="G195">
        <f>VLOOKUP(A195,[1]Sheet1!$A:$E,5,0)</f>
        <v>34.497913360595703</v>
      </c>
      <c r="H195">
        <f t="shared" si="39"/>
        <v>-0.35285186767578125</v>
      </c>
      <c r="I195">
        <f t="shared" si="40"/>
        <v>2.7920875549316335</v>
      </c>
      <c r="J195" s="5" t="str">
        <f t="shared" si="41"/>
        <v>não</v>
      </c>
      <c r="K195">
        <f t="shared" si="42"/>
        <v>-3.1449394226074148</v>
      </c>
      <c r="M195">
        <f>VLOOKUP(E195,[1]Sheet1!$A:$E,5,0)</f>
        <v>37.290000915527337</v>
      </c>
      <c r="N195" s="5">
        <f t="shared" si="43"/>
        <v>-0.14385604858399148</v>
      </c>
      <c r="O195" s="5">
        <f t="shared" si="44"/>
        <v>0.47000122070311789</v>
      </c>
      <c r="P195" s="5" t="str">
        <f t="shared" si="45"/>
        <v>não</v>
      </c>
      <c r="Q195" s="5">
        <f t="shared" si="46"/>
        <v>-3.1449394226074148</v>
      </c>
      <c r="R195" s="3">
        <f t="shared" si="47"/>
        <v>-8.4337338305022103E-2</v>
      </c>
    </row>
    <row r="196" spans="1:18">
      <c r="A196" s="2">
        <v>45582</v>
      </c>
      <c r="B196" s="12">
        <f t="shared" si="48"/>
        <v>5</v>
      </c>
      <c r="C196" s="2">
        <f t="shared" si="49"/>
        <v>45582</v>
      </c>
      <c r="D196" s="2">
        <f t="shared" si="50"/>
        <v>45673</v>
      </c>
      <c r="E196" s="2">
        <v>45673</v>
      </c>
      <c r="F196">
        <v>34.311405181884773</v>
      </c>
      <c r="G196">
        <f>VLOOKUP(A196,[1]Sheet1!$A:$E,5,0)</f>
        <v>34.238319396972663</v>
      </c>
      <c r="H196">
        <f t="shared" ref="H196:H223" si="51">F196-G196</f>
        <v>7.3085784912109375E-2</v>
      </c>
      <c r="I196">
        <f t="shared" ref="I196:I223" si="52">M196-G196</f>
        <v>2.8116798400878835</v>
      </c>
      <c r="J196" s="5" t="str">
        <f t="shared" ref="J196:J223" si="53">IF(AND(H196&lt;0,I196&lt;0),"sim",IF(AND(H196&gt;0,I196&gt;0),"sim","não"))</f>
        <v>sim</v>
      </c>
      <c r="K196">
        <f t="shared" ref="K196:K223" si="54">H196-I196</f>
        <v>-2.7385940551757741</v>
      </c>
      <c r="M196">
        <f>VLOOKUP(E196,[1]Sheet1!$A:$E,5,0)</f>
        <v>37.049999237060547</v>
      </c>
      <c r="N196" s="5">
        <f t="shared" ref="N196:N223" si="55">F196-F195</f>
        <v>0.16634368896485086</v>
      </c>
      <c r="O196" s="5">
        <f t="shared" ref="O196:O223" si="56">M196-M195</f>
        <v>-0.24000167846678977</v>
      </c>
      <c r="P196" s="5" t="str">
        <f t="shared" ref="P196:P223" si="57">IF(AND(N196&lt;0,O196&lt;0),"sim",IF(AND(N196&gt;0,O196&gt;0),"sim","não"))</f>
        <v>não</v>
      </c>
      <c r="Q196" s="5">
        <f t="shared" ref="Q196:Q223" si="58">F196-M196</f>
        <v>-2.7385940551757741</v>
      </c>
      <c r="R196" s="3">
        <f t="shared" ref="R196:R223" si="59">F196/M196-1</f>
        <v>-7.3916170352748667E-2</v>
      </c>
    </row>
    <row r="197" spans="1:18">
      <c r="A197" s="2">
        <v>45583</v>
      </c>
      <c r="B197" s="12">
        <f t="shared" si="48"/>
        <v>6</v>
      </c>
      <c r="C197" s="2">
        <f t="shared" si="49"/>
        <v>45583</v>
      </c>
      <c r="D197" s="2">
        <f t="shared" si="50"/>
        <v>45674</v>
      </c>
      <c r="E197" s="2">
        <v>45674</v>
      </c>
      <c r="F197">
        <v>34.431064605712891</v>
      </c>
      <c r="G197">
        <f>VLOOKUP(A197,[1]Sheet1!$A:$E,5,0)</f>
        <v>34.145610809326172</v>
      </c>
      <c r="H197">
        <f t="shared" si="51"/>
        <v>0.28545379638671875</v>
      </c>
      <c r="I197">
        <f t="shared" si="52"/>
        <v>3.0543899536132813</v>
      </c>
      <c r="J197" s="5" t="str">
        <f t="shared" si="53"/>
        <v>sim</v>
      </c>
      <c r="K197">
        <f t="shared" si="54"/>
        <v>-2.7689361572265625</v>
      </c>
      <c r="M197">
        <f>VLOOKUP(E197,[1]Sheet1!$A:$E,5,0)</f>
        <v>37.200000762939453</v>
      </c>
      <c r="N197" s="5">
        <f t="shared" si="55"/>
        <v>0.11965942382811789</v>
      </c>
      <c r="O197" s="5">
        <f t="shared" si="56"/>
        <v>0.15000152587890625</v>
      </c>
      <c r="P197" s="5" t="str">
        <f t="shared" si="57"/>
        <v>sim</v>
      </c>
      <c r="Q197" s="5">
        <f t="shared" si="58"/>
        <v>-2.7689361572265625</v>
      </c>
      <c r="R197" s="3">
        <f t="shared" si="59"/>
        <v>-7.4433766140809321E-2</v>
      </c>
    </row>
    <row r="198" spans="1:18">
      <c r="A198" s="2">
        <v>45467</v>
      </c>
      <c r="B198" s="12">
        <f t="shared" si="48"/>
        <v>2</v>
      </c>
      <c r="C198" s="2">
        <f t="shared" si="49"/>
        <v>45467</v>
      </c>
      <c r="D198" s="2">
        <f t="shared" si="50"/>
        <v>45558</v>
      </c>
      <c r="E198" s="2">
        <v>45558</v>
      </c>
      <c r="F198">
        <v>32.508346557617188</v>
      </c>
      <c r="G198">
        <f>VLOOKUP(A198,[1]Sheet1!$A:$E,5,0)</f>
        <v>33.408069610595703</v>
      </c>
      <c r="H198">
        <f t="shared" si="51"/>
        <v>-0.89972305297851563</v>
      </c>
      <c r="I198">
        <f t="shared" si="52"/>
        <v>0.55211639404296875</v>
      </c>
      <c r="J198" s="5" t="str">
        <f t="shared" si="53"/>
        <v>não</v>
      </c>
      <c r="K198">
        <f t="shared" si="54"/>
        <v>-1.4518394470214844</v>
      </c>
      <c r="M198">
        <f>VLOOKUP(E198,[1]Sheet1!$A:$E,5,0)</f>
        <v>33.960186004638672</v>
      </c>
      <c r="N198" s="5">
        <f t="shared" si="55"/>
        <v>-1.9227180480957031</v>
      </c>
      <c r="O198" s="5">
        <f t="shared" si="56"/>
        <v>-3.2398147583007812</v>
      </c>
      <c r="P198" s="5" t="str">
        <f t="shared" si="57"/>
        <v>sim</v>
      </c>
      <c r="Q198" s="5">
        <f t="shared" si="58"/>
        <v>-1.4518394470214844</v>
      </c>
      <c r="R198" s="3">
        <f t="shared" si="59"/>
        <v>-4.2751221881504819E-2</v>
      </c>
    </row>
    <row r="199" spans="1:18">
      <c r="A199" s="2">
        <v>45468</v>
      </c>
      <c r="B199" s="12">
        <f t="shared" si="48"/>
        <v>3</v>
      </c>
      <c r="C199" s="2">
        <f t="shared" si="49"/>
        <v>45468</v>
      </c>
      <c r="D199" s="2">
        <f t="shared" si="50"/>
        <v>45559</v>
      </c>
      <c r="E199" s="2">
        <v>45559</v>
      </c>
      <c r="F199">
        <v>32.527000427246087</v>
      </c>
      <c r="G199">
        <f>VLOOKUP(A199,[1]Sheet1!$A:$E,5,0)</f>
        <v>33.381015777587891</v>
      </c>
      <c r="H199">
        <f t="shared" si="51"/>
        <v>-0.85401535034180398</v>
      </c>
      <c r="I199">
        <f t="shared" si="52"/>
        <v>0.71823501586914063</v>
      </c>
      <c r="J199" s="5" t="str">
        <f t="shared" si="53"/>
        <v>não</v>
      </c>
      <c r="K199">
        <f t="shared" si="54"/>
        <v>-1.5722503662109446</v>
      </c>
      <c r="M199">
        <f>VLOOKUP(E199,[1]Sheet1!$A:$E,5,0)</f>
        <v>34.099250793457031</v>
      </c>
      <c r="N199" s="5">
        <f t="shared" si="55"/>
        <v>1.8653869628899145E-2</v>
      </c>
      <c r="O199" s="5">
        <f t="shared" si="56"/>
        <v>0.13906478881835938</v>
      </c>
      <c r="P199" s="5" t="str">
        <f t="shared" si="57"/>
        <v>sim</v>
      </c>
      <c r="Q199" s="5">
        <f t="shared" si="58"/>
        <v>-1.5722503662109446</v>
      </c>
      <c r="R199" s="3">
        <f t="shared" si="59"/>
        <v>-4.6108061896557251E-2</v>
      </c>
    </row>
    <row r="200" spans="1:18">
      <c r="A200" s="2">
        <v>45469</v>
      </c>
      <c r="B200" s="12">
        <f t="shared" si="48"/>
        <v>4</v>
      </c>
      <c r="C200" s="2">
        <f t="shared" si="49"/>
        <v>45469</v>
      </c>
      <c r="D200" s="2">
        <f t="shared" si="50"/>
        <v>45560</v>
      </c>
      <c r="E200" s="2">
        <v>45560</v>
      </c>
      <c r="F200">
        <v>32.503528594970703</v>
      </c>
      <c r="G200">
        <f>VLOOKUP(A200,[1]Sheet1!$A:$E,5,0)</f>
        <v>33.435108184814453</v>
      </c>
      <c r="H200">
        <f t="shared" si="51"/>
        <v>-0.93157958984375</v>
      </c>
      <c r="I200">
        <f t="shared" si="52"/>
        <v>0.91446685791015625</v>
      </c>
      <c r="J200" s="5" t="str">
        <f t="shared" si="53"/>
        <v>não</v>
      </c>
      <c r="K200">
        <f t="shared" si="54"/>
        <v>-1.8460464477539063</v>
      </c>
      <c r="M200">
        <f>VLOOKUP(E200,[1]Sheet1!$A:$E,5,0)</f>
        <v>34.349575042724609</v>
      </c>
      <c r="N200" s="5">
        <f t="shared" si="55"/>
        <v>-2.347183227538352E-2</v>
      </c>
      <c r="O200" s="5">
        <f t="shared" si="56"/>
        <v>0.25032424926757813</v>
      </c>
      <c r="P200" s="5" t="str">
        <f t="shared" si="57"/>
        <v>não</v>
      </c>
      <c r="Q200" s="5">
        <f t="shared" si="58"/>
        <v>-1.8460464477539063</v>
      </c>
      <c r="R200" s="3">
        <f t="shared" si="59"/>
        <v>-5.3742919539987333E-2</v>
      </c>
    </row>
    <row r="201" spans="1:18">
      <c r="A201" s="2">
        <v>45470</v>
      </c>
      <c r="B201" s="12">
        <f t="shared" si="48"/>
        <v>5</v>
      </c>
      <c r="C201" s="2">
        <f t="shared" si="49"/>
        <v>45470</v>
      </c>
      <c r="D201" s="2">
        <f t="shared" si="50"/>
        <v>45561</v>
      </c>
      <c r="E201" s="2">
        <v>45561</v>
      </c>
      <c r="F201">
        <v>32.596446990966797</v>
      </c>
      <c r="G201">
        <f>VLOOKUP(A201,[1]Sheet1!$A:$E,5,0)</f>
        <v>33.994014739990227</v>
      </c>
      <c r="H201">
        <f t="shared" si="51"/>
        <v>-1.3975677490234304</v>
      </c>
      <c r="I201">
        <f t="shared" si="52"/>
        <v>-0.38613128662108664</v>
      </c>
      <c r="J201" s="5" t="str">
        <f t="shared" si="53"/>
        <v>sim</v>
      </c>
      <c r="K201">
        <f t="shared" si="54"/>
        <v>-1.0114364624023437</v>
      </c>
      <c r="M201">
        <f>VLOOKUP(E201,[1]Sheet1!$A:$E,5,0)</f>
        <v>33.607883453369141</v>
      </c>
      <c r="N201" s="5">
        <f t="shared" si="55"/>
        <v>9.291839599609375E-2</v>
      </c>
      <c r="O201" s="5">
        <f t="shared" si="56"/>
        <v>-0.74169158935546875</v>
      </c>
      <c r="P201" s="5" t="str">
        <f t="shared" si="57"/>
        <v>não</v>
      </c>
      <c r="Q201" s="5">
        <f t="shared" si="58"/>
        <v>-1.0114364624023437</v>
      </c>
      <c r="R201" s="3">
        <f t="shared" si="59"/>
        <v>-3.0095214529225256E-2</v>
      </c>
    </row>
    <row r="202" spans="1:18">
      <c r="A202" s="2">
        <v>45471</v>
      </c>
      <c r="B202" s="12">
        <f t="shared" si="48"/>
        <v>6</v>
      </c>
      <c r="C202" s="2">
        <f t="shared" si="49"/>
        <v>45471</v>
      </c>
      <c r="D202" s="2">
        <f t="shared" si="50"/>
        <v>45562</v>
      </c>
      <c r="E202" s="2">
        <v>45562</v>
      </c>
      <c r="F202">
        <v>32.574897766113281</v>
      </c>
      <c r="G202">
        <f>VLOOKUP(A202,[1]Sheet1!$A:$E,5,0)</f>
        <v>34.300506591796882</v>
      </c>
      <c r="H202">
        <f t="shared" si="51"/>
        <v>-1.7256088256836009</v>
      </c>
      <c r="I202">
        <f t="shared" si="52"/>
        <v>-0.82241821289063211</v>
      </c>
      <c r="J202" s="5" t="str">
        <f t="shared" si="53"/>
        <v>sim</v>
      </c>
      <c r="K202">
        <f t="shared" si="54"/>
        <v>-0.90319061279296875</v>
      </c>
      <c r="M202">
        <f>VLOOKUP(E202,[1]Sheet1!$A:$E,5,0)</f>
        <v>33.47808837890625</v>
      </c>
      <c r="N202" s="5">
        <f t="shared" si="55"/>
        <v>-2.1549224853515625E-2</v>
      </c>
      <c r="O202" s="5">
        <f t="shared" si="56"/>
        <v>-0.12979507446289063</v>
      </c>
      <c r="P202" s="5" t="str">
        <f t="shared" si="57"/>
        <v>sim</v>
      </c>
      <c r="Q202" s="5">
        <f t="shared" si="58"/>
        <v>-0.90319061279296875</v>
      </c>
      <c r="R202" s="3">
        <f t="shared" si="59"/>
        <v>-2.6978559903738319E-2</v>
      </c>
    </row>
    <row r="203" spans="1:18">
      <c r="A203" s="2">
        <v>45474</v>
      </c>
      <c r="B203" s="12">
        <f t="shared" si="48"/>
        <v>2</v>
      </c>
      <c r="C203" s="2">
        <f t="shared" si="49"/>
        <v>45474</v>
      </c>
      <c r="D203" s="2">
        <f t="shared" si="50"/>
        <v>45565</v>
      </c>
      <c r="E203" s="2">
        <v>45565</v>
      </c>
      <c r="F203">
        <v>32.622570037841797</v>
      </c>
      <c r="G203">
        <f>VLOOKUP(A203,[1]Sheet1!$A:$E,5,0)</f>
        <v>34.823356628417969</v>
      </c>
      <c r="H203">
        <f t="shared" si="51"/>
        <v>-2.2007865905761719</v>
      </c>
      <c r="I203">
        <f t="shared" si="52"/>
        <v>-1.4379806518554687</v>
      </c>
      <c r="J203" s="5" t="str">
        <f t="shared" si="53"/>
        <v>sim</v>
      </c>
      <c r="K203">
        <f t="shared" si="54"/>
        <v>-0.76280593872070313</v>
      </c>
      <c r="M203">
        <f>VLOOKUP(E203,[1]Sheet1!$A:$E,5,0)</f>
        <v>33.3853759765625</v>
      </c>
      <c r="N203" s="5">
        <f t="shared" si="55"/>
        <v>4.7672271728515625E-2</v>
      </c>
      <c r="O203" s="5">
        <f t="shared" si="56"/>
        <v>-9.271240234375E-2</v>
      </c>
      <c r="P203" s="5" t="str">
        <f t="shared" si="57"/>
        <v>não</v>
      </c>
      <c r="Q203" s="5">
        <f t="shared" si="58"/>
        <v>-0.76280593872070313</v>
      </c>
      <c r="R203" s="3">
        <f t="shared" si="59"/>
        <v>-2.2848505263388774E-2</v>
      </c>
    </row>
    <row r="204" spans="1:18">
      <c r="A204" s="2">
        <v>45475</v>
      </c>
      <c r="B204" s="12">
        <f t="shared" si="48"/>
        <v>3</v>
      </c>
      <c r="C204" s="2">
        <f t="shared" si="49"/>
        <v>45475</v>
      </c>
      <c r="D204" s="2">
        <f t="shared" si="50"/>
        <v>45566</v>
      </c>
      <c r="E204" s="2">
        <v>45566</v>
      </c>
      <c r="F204">
        <v>32.705070495605469</v>
      </c>
      <c r="G204">
        <f>VLOOKUP(A204,[1]Sheet1!$A:$E,5,0)</f>
        <v>34.715175628662109</v>
      </c>
      <c r="H204">
        <f t="shared" si="51"/>
        <v>-2.0101051330566406</v>
      </c>
      <c r="I204">
        <f t="shared" si="52"/>
        <v>-0.43976593017578125</v>
      </c>
      <c r="J204" s="5" t="str">
        <f t="shared" si="53"/>
        <v>sim</v>
      </c>
      <c r="K204">
        <f t="shared" si="54"/>
        <v>-1.5703392028808594</v>
      </c>
      <c r="M204">
        <f>VLOOKUP(E204,[1]Sheet1!$A:$E,5,0)</f>
        <v>34.275409698486328</v>
      </c>
      <c r="N204" s="5">
        <f t="shared" si="55"/>
        <v>8.2500457763671875E-2</v>
      </c>
      <c r="O204" s="5">
        <f t="shared" si="56"/>
        <v>0.89003372192382813</v>
      </c>
      <c r="P204" s="5" t="str">
        <f t="shared" si="57"/>
        <v>sim</v>
      </c>
      <c r="Q204" s="5">
        <f t="shared" si="58"/>
        <v>-1.5703392028808594</v>
      </c>
      <c r="R204" s="3">
        <f t="shared" si="59"/>
        <v>-4.581532990253967E-2</v>
      </c>
    </row>
    <row r="205" spans="1:18">
      <c r="A205" s="2">
        <v>45476</v>
      </c>
      <c r="B205" s="12">
        <f t="shared" si="48"/>
        <v>4</v>
      </c>
      <c r="C205" s="2">
        <f t="shared" si="49"/>
        <v>45476</v>
      </c>
      <c r="D205" s="2">
        <f t="shared" si="50"/>
        <v>45567</v>
      </c>
      <c r="E205" s="2">
        <v>45567</v>
      </c>
      <c r="F205">
        <v>32.743789672851562</v>
      </c>
      <c r="G205">
        <f>VLOOKUP(A205,[1]Sheet1!$A:$E,5,0)</f>
        <v>34.1112060546875</v>
      </c>
      <c r="H205">
        <f t="shared" si="51"/>
        <v>-1.3674163818359375</v>
      </c>
      <c r="I205">
        <f t="shared" si="52"/>
        <v>0.63702774047852273</v>
      </c>
      <c r="J205" s="5" t="str">
        <f t="shared" si="53"/>
        <v>não</v>
      </c>
      <c r="K205">
        <f t="shared" si="54"/>
        <v>-2.0044441223144602</v>
      </c>
      <c r="M205">
        <f>VLOOKUP(E205,[1]Sheet1!$A:$E,5,0)</f>
        <v>34.748233795166023</v>
      </c>
      <c r="N205" s="5">
        <f t="shared" si="55"/>
        <v>3.871917724609375E-2</v>
      </c>
      <c r="O205" s="5">
        <f t="shared" si="56"/>
        <v>0.47282409667969461</v>
      </c>
      <c r="P205" s="5" t="str">
        <f t="shared" si="57"/>
        <v>sim</v>
      </c>
      <c r="Q205" s="5">
        <f t="shared" si="58"/>
        <v>-2.0044441223144602</v>
      </c>
      <c r="R205" s="3">
        <f t="shared" si="59"/>
        <v>-5.7684777135156406E-2</v>
      </c>
    </row>
    <row r="206" spans="1:18">
      <c r="A206" s="2">
        <v>45477</v>
      </c>
      <c r="B206" s="12">
        <f t="shared" si="48"/>
        <v>5</v>
      </c>
      <c r="C206" s="2">
        <f t="shared" si="49"/>
        <v>45477</v>
      </c>
      <c r="D206" s="2">
        <f t="shared" si="50"/>
        <v>45568</v>
      </c>
      <c r="E206" s="2">
        <v>45568</v>
      </c>
      <c r="F206">
        <v>32.663032531738281</v>
      </c>
      <c r="G206">
        <f>VLOOKUP(A206,[1]Sheet1!$A:$E,5,0)</f>
        <v>33.642444610595703</v>
      </c>
      <c r="H206">
        <f t="shared" si="51"/>
        <v>-0.97941207885742188</v>
      </c>
      <c r="I206">
        <f t="shared" si="52"/>
        <v>1.5322608947753835</v>
      </c>
      <c r="J206" s="5" t="str">
        <f t="shared" si="53"/>
        <v>não</v>
      </c>
      <c r="K206">
        <f t="shared" si="54"/>
        <v>-2.5116729736328054</v>
      </c>
      <c r="M206">
        <f>VLOOKUP(E206,[1]Sheet1!$A:$E,5,0)</f>
        <v>35.174705505371087</v>
      </c>
      <c r="N206" s="5">
        <f t="shared" si="55"/>
        <v>-8.075714111328125E-2</v>
      </c>
      <c r="O206" s="5">
        <f t="shared" si="56"/>
        <v>0.42647171020506391</v>
      </c>
      <c r="P206" s="5" t="str">
        <f t="shared" si="57"/>
        <v>não</v>
      </c>
      <c r="Q206" s="5">
        <f t="shared" si="58"/>
        <v>-2.5116729736328054</v>
      </c>
      <c r="R206" s="3">
        <f t="shared" si="59"/>
        <v>-7.1405657490132501E-2</v>
      </c>
    </row>
    <row r="207" spans="1:18">
      <c r="A207" s="2">
        <v>45478</v>
      </c>
      <c r="B207" s="12">
        <f t="shared" si="48"/>
        <v>6</v>
      </c>
      <c r="C207" s="2">
        <f t="shared" si="49"/>
        <v>45478</v>
      </c>
      <c r="D207" s="2">
        <f t="shared" si="50"/>
        <v>45569</v>
      </c>
      <c r="E207" s="2">
        <v>45569</v>
      </c>
      <c r="F207">
        <v>32.592578887939453</v>
      </c>
      <c r="G207">
        <f>VLOOKUP(A207,[1]Sheet1!$A:$E,5,0)</f>
        <v>33.822738647460937</v>
      </c>
      <c r="H207">
        <f t="shared" si="51"/>
        <v>-1.2301597595214844</v>
      </c>
      <c r="I207">
        <f t="shared" si="52"/>
        <v>1.2592582702636719</v>
      </c>
      <c r="J207" s="5" t="str">
        <f t="shared" si="53"/>
        <v>não</v>
      </c>
      <c r="K207">
        <f t="shared" si="54"/>
        <v>-2.4894180297851562</v>
      </c>
      <c r="M207">
        <f>VLOOKUP(E207,[1]Sheet1!$A:$E,5,0)</f>
        <v>35.081996917724609</v>
      </c>
      <c r="N207" s="5">
        <f t="shared" si="55"/>
        <v>-7.0453643798828125E-2</v>
      </c>
      <c r="O207" s="5">
        <f t="shared" si="56"/>
        <v>-9.270858764647727E-2</v>
      </c>
      <c r="P207" s="5" t="str">
        <f t="shared" si="57"/>
        <v>sim</v>
      </c>
      <c r="Q207" s="5">
        <f t="shared" si="58"/>
        <v>-2.4894180297851562</v>
      </c>
      <c r="R207" s="3">
        <f t="shared" si="59"/>
        <v>-7.0959986560155563E-2</v>
      </c>
    </row>
    <row r="208" spans="1:18">
      <c r="A208" s="2">
        <v>45481</v>
      </c>
      <c r="B208" s="12">
        <f t="shared" si="48"/>
        <v>2</v>
      </c>
      <c r="C208" s="2">
        <f t="shared" si="49"/>
        <v>45481</v>
      </c>
      <c r="D208" s="2">
        <f t="shared" si="50"/>
        <v>45572</v>
      </c>
      <c r="E208" s="2">
        <v>45572</v>
      </c>
      <c r="F208">
        <v>32.623195648193359</v>
      </c>
      <c r="G208">
        <f>VLOOKUP(A208,[1]Sheet1!$A:$E,5,0)</f>
        <v>34.652076721191413</v>
      </c>
      <c r="H208">
        <f t="shared" si="51"/>
        <v>-2.028881072998054</v>
      </c>
      <c r="I208">
        <f t="shared" si="52"/>
        <v>0.92128753662108664</v>
      </c>
      <c r="J208" s="5" t="str">
        <f t="shared" si="53"/>
        <v>não</v>
      </c>
      <c r="K208">
        <f t="shared" si="54"/>
        <v>-2.9501686096191406</v>
      </c>
      <c r="M208">
        <f>VLOOKUP(E208,[1]Sheet1!$A:$E,5,0)</f>
        <v>35.5733642578125</v>
      </c>
      <c r="N208" s="5">
        <f t="shared" si="55"/>
        <v>3.061676025390625E-2</v>
      </c>
      <c r="O208" s="5">
        <f t="shared" si="56"/>
        <v>0.49136734008789063</v>
      </c>
      <c r="P208" s="5" t="str">
        <f t="shared" si="57"/>
        <v>sim</v>
      </c>
      <c r="Q208" s="5">
        <f t="shared" si="58"/>
        <v>-2.9501686096191406</v>
      </c>
      <c r="R208" s="3">
        <f t="shared" si="59"/>
        <v>-8.293195403837117E-2</v>
      </c>
    </row>
    <row r="209" spans="1:18">
      <c r="A209" s="2">
        <v>45482</v>
      </c>
      <c r="B209" s="12">
        <f t="shared" si="48"/>
        <v>3</v>
      </c>
      <c r="C209" s="2">
        <f t="shared" si="49"/>
        <v>45482</v>
      </c>
      <c r="D209" s="2">
        <f t="shared" si="50"/>
        <v>45573</v>
      </c>
      <c r="E209" s="2">
        <v>45573</v>
      </c>
      <c r="F209">
        <v>32.690662384033203</v>
      </c>
      <c r="G209">
        <f>VLOOKUP(A209,[1]Sheet1!$A:$E,5,0)</f>
        <v>34.64306640625</v>
      </c>
      <c r="H209">
        <f t="shared" si="51"/>
        <v>-1.9524040222167969</v>
      </c>
      <c r="I209">
        <f t="shared" si="52"/>
        <v>0.21642303466796875</v>
      </c>
      <c r="J209" s="5" t="str">
        <f t="shared" si="53"/>
        <v>não</v>
      </c>
      <c r="K209">
        <f t="shared" si="54"/>
        <v>-2.1688270568847656</v>
      </c>
      <c r="M209">
        <f>VLOOKUP(E209,[1]Sheet1!$A:$E,5,0)</f>
        <v>34.859489440917969</v>
      </c>
      <c r="N209" s="5">
        <f t="shared" si="55"/>
        <v>6.746673583984375E-2</v>
      </c>
      <c r="O209" s="5">
        <f t="shared" si="56"/>
        <v>-0.71387481689453125</v>
      </c>
      <c r="P209" s="5" t="str">
        <f t="shared" si="57"/>
        <v>não</v>
      </c>
      <c r="Q209" s="5">
        <f t="shared" si="58"/>
        <v>-2.1688270568847656</v>
      </c>
      <c r="R209" s="3">
        <f t="shared" si="59"/>
        <v>-6.2216259952992958E-2</v>
      </c>
    </row>
    <row r="210" spans="1:18">
      <c r="A210" s="2">
        <v>45483</v>
      </c>
      <c r="B210" s="12">
        <f t="shared" si="48"/>
        <v>4</v>
      </c>
      <c r="C210" s="2">
        <f t="shared" si="49"/>
        <v>45483</v>
      </c>
      <c r="D210" s="2">
        <f t="shared" si="50"/>
        <v>45574</v>
      </c>
      <c r="E210" s="2">
        <v>45574</v>
      </c>
      <c r="F210">
        <v>32.714908599853523</v>
      </c>
      <c r="G210">
        <f>VLOOKUP(A210,[1]Sheet1!$A:$E,5,0)</f>
        <v>34.318534851074219</v>
      </c>
      <c r="H210">
        <f t="shared" si="51"/>
        <v>-1.603626251220696</v>
      </c>
      <c r="I210">
        <f t="shared" si="52"/>
        <v>0.18865203857421875</v>
      </c>
      <c r="J210" s="5" t="str">
        <f t="shared" si="53"/>
        <v>não</v>
      </c>
      <c r="K210">
        <f t="shared" si="54"/>
        <v>-1.7922782897949148</v>
      </c>
      <c r="M210">
        <f>VLOOKUP(E210,[1]Sheet1!$A:$E,5,0)</f>
        <v>34.507186889648437</v>
      </c>
      <c r="N210" s="5">
        <f t="shared" si="55"/>
        <v>2.4246215820319605E-2</v>
      </c>
      <c r="O210" s="5">
        <f t="shared" si="56"/>
        <v>-0.35230255126953125</v>
      </c>
      <c r="P210" s="5" t="str">
        <f t="shared" si="57"/>
        <v>não</v>
      </c>
      <c r="Q210" s="5">
        <f t="shared" si="58"/>
        <v>-1.7922782897949148</v>
      </c>
      <c r="R210" s="3">
        <f t="shared" si="59"/>
        <v>-5.1939275592835066E-2</v>
      </c>
    </row>
    <row r="211" spans="1:18">
      <c r="A211" s="2">
        <v>45484</v>
      </c>
      <c r="B211" s="12">
        <f t="shared" si="48"/>
        <v>5</v>
      </c>
      <c r="C211" s="2">
        <f t="shared" si="49"/>
        <v>45484</v>
      </c>
      <c r="D211" s="2">
        <f t="shared" si="50"/>
        <v>45575</v>
      </c>
      <c r="E211" s="2">
        <v>45575</v>
      </c>
      <c r="F211">
        <v>32.606437683105469</v>
      </c>
      <c r="G211">
        <f>VLOOKUP(A211,[1]Sheet1!$A:$E,5,0)</f>
        <v>34.55291748046875</v>
      </c>
      <c r="H211">
        <f t="shared" si="51"/>
        <v>-1.9464797973632813</v>
      </c>
      <c r="I211">
        <f t="shared" si="52"/>
        <v>0.35292816162108664</v>
      </c>
      <c r="J211" s="5" t="str">
        <f t="shared" si="53"/>
        <v>não</v>
      </c>
      <c r="K211">
        <f t="shared" si="54"/>
        <v>-2.2994079589843679</v>
      </c>
      <c r="M211">
        <f>VLOOKUP(E211,[1]Sheet1!$A:$E,5,0)</f>
        <v>34.905845642089837</v>
      </c>
      <c r="N211" s="5">
        <f t="shared" si="55"/>
        <v>-0.10847091674805398</v>
      </c>
      <c r="O211" s="5">
        <f t="shared" si="56"/>
        <v>0.39865875244139914</v>
      </c>
      <c r="P211" s="5" t="str">
        <f t="shared" si="57"/>
        <v>não</v>
      </c>
      <c r="Q211" s="5">
        <f t="shared" si="58"/>
        <v>-2.2994079589843679</v>
      </c>
      <c r="R211" s="3">
        <f t="shared" si="59"/>
        <v>-6.587458108196409E-2</v>
      </c>
    </row>
    <row r="212" spans="1:18">
      <c r="A212" s="2">
        <v>45485</v>
      </c>
      <c r="B212" s="12">
        <f t="shared" si="48"/>
        <v>6</v>
      </c>
      <c r="C212" s="2">
        <f t="shared" si="49"/>
        <v>45485</v>
      </c>
      <c r="D212" s="2">
        <f t="shared" si="50"/>
        <v>45576</v>
      </c>
      <c r="E212" s="2">
        <v>45576</v>
      </c>
      <c r="F212">
        <v>32.644012451171882</v>
      </c>
      <c r="G212">
        <f>VLOOKUP(A212,[1]Sheet1!$A:$E,5,0)</f>
        <v>34.390655517578118</v>
      </c>
      <c r="H212">
        <f t="shared" si="51"/>
        <v>-1.7466430664062358</v>
      </c>
      <c r="I212">
        <f t="shared" si="52"/>
        <v>0.48737335205079546</v>
      </c>
      <c r="J212" s="5" t="str">
        <f t="shared" si="53"/>
        <v>não</v>
      </c>
      <c r="K212">
        <f t="shared" si="54"/>
        <v>-2.2340164184570312</v>
      </c>
      <c r="M212">
        <f>VLOOKUP(E212,[1]Sheet1!$A:$E,5,0)</f>
        <v>34.878028869628913</v>
      </c>
      <c r="N212" s="5">
        <f t="shared" si="55"/>
        <v>3.7574768066413355E-2</v>
      </c>
      <c r="O212" s="5">
        <f t="shared" si="56"/>
        <v>-2.7816772460923289E-2</v>
      </c>
      <c r="P212" s="5" t="str">
        <f t="shared" si="57"/>
        <v>não</v>
      </c>
      <c r="Q212" s="5">
        <f t="shared" si="58"/>
        <v>-2.2340164184570312</v>
      </c>
      <c r="R212" s="3">
        <f t="shared" si="59"/>
        <v>-6.405225555628713E-2</v>
      </c>
    </row>
    <row r="213" spans="1:18">
      <c r="A213" s="2">
        <v>45488</v>
      </c>
      <c r="B213" s="12">
        <f t="shared" si="48"/>
        <v>2</v>
      </c>
      <c r="C213" s="2">
        <f t="shared" si="49"/>
        <v>45488</v>
      </c>
      <c r="D213" s="2">
        <f t="shared" si="50"/>
        <v>45579</v>
      </c>
      <c r="E213" s="2">
        <v>45579</v>
      </c>
      <c r="F213">
        <v>32.653476715087891</v>
      </c>
      <c r="G213">
        <f>VLOOKUP(A213,[1]Sheet1!$A:$E,5,0)</f>
        <v>34.706165313720703</v>
      </c>
      <c r="H213">
        <f t="shared" si="51"/>
        <v>-2.0526885986328125</v>
      </c>
      <c r="I213">
        <f t="shared" si="52"/>
        <v>0.25530624389648438</v>
      </c>
      <c r="J213" s="5" t="str">
        <f t="shared" si="53"/>
        <v>não</v>
      </c>
      <c r="K213">
        <f t="shared" si="54"/>
        <v>-2.3079948425292969</v>
      </c>
      <c r="M213">
        <f>VLOOKUP(E213,[1]Sheet1!$A:$E,5,0)</f>
        <v>34.961471557617187</v>
      </c>
      <c r="N213" s="5">
        <f t="shared" si="55"/>
        <v>9.4642639160085196E-3</v>
      </c>
      <c r="O213" s="5">
        <f t="shared" si="56"/>
        <v>8.3442687988274145E-2</v>
      </c>
      <c r="P213" s="5" t="str">
        <f t="shared" si="57"/>
        <v>sim</v>
      </c>
      <c r="Q213" s="5">
        <f t="shared" si="58"/>
        <v>-2.3079948425292969</v>
      </c>
      <c r="R213" s="3">
        <f t="shared" si="59"/>
        <v>-6.6015380351644448E-2</v>
      </c>
    </row>
    <row r="214" spans="1:18">
      <c r="A214" s="2">
        <v>45489</v>
      </c>
      <c r="B214" s="12">
        <f t="shared" si="48"/>
        <v>3</v>
      </c>
      <c r="C214" s="2">
        <f t="shared" si="49"/>
        <v>45489</v>
      </c>
      <c r="D214" s="2">
        <f t="shared" si="50"/>
        <v>45580</v>
      </c>
      <c r="E214" s="2">
        <v>45580</v>
      </c>
      <c r="F214">
        <v>32.669101715087891</v>
      </c>
      <c r="G214">
        <f>VLOOKUP(A214,[1]Sheet1!$A:$E,5,0)</f>
        <v>34.616020202636719</v>
      </c>
      <c r="H214">
        <f t="shared" si="51"/>
        <v>-1.9469184875488281</v>
      </c>
      <c r="I214">
        <f t="shared" si="52"/>
        <v>5.804824829100852E-2</v>
      </c>
      <c r="J214" s="5" t="str">
        <f t="shared" si="53"/>
        <v>não</v>
      </c>
      <c r="K214">
        <f t="shared" si="54"/>
        <v>-2.0049667358398366</v>
      </c>
      <c r="M214">
        <f>VLOOKUP(E214,[1]Sheet1!$A:$E,5,0)</f>
        <v>34.674068450927727</v>
      </c>
      <c r="N214" s="5">
        <f t="shared" si="55"/>
        <v>1.5625E-2</v>
      </c>
      <c r="O214" s="5">
        <f t="shared" si="56"/>
        <v>-0.28740310668946023</v>
      </c>
      <c r="P214" s="5" t="str">
        <f t="shared" si="57"/>
        <v>não</v>
      </c>
      <c r="Q214" s="5">
        <f t="shared" si="58"/>
        <v>-2.0049667358398366</v>
      </c>
      <c r="R214" s="3">
        <f t="shared" si="59"/>
        <v>-5.7823232906093924E-2</v>
      </c>
    </row>
    <row r="215" spans="1:18">
      <c r="A215" s="2">
        <v>45490</v>
      </c>
      <c r="B215" s="12">
        <f t="shared" si="48"/>
        <v>4</v>
      </c>
      <c r="C215" s="2">
        <f t="shared" si="49"/>
        <v>45490</v>
      </c>
      <c r="D215" s="2">
        <f t="shared" si="50"/>
        <v>45581</v>
      </c>
      <c r="E215" s="2">
        <v>45581</v>
      </c>
      <c r="F215">
        <v>32.661369323730469</v>
      </c>
      <c r="G215">
        <f>VLOOKUP(A215,[1]Sheet1!$A:$E,5,0)</f>
        <v>34.796310424804688</v>
      </c>
      <c r="H215">
        <f t="shared" si="51"/>
        <v>-2.1349411010742187</v>
      </c>
      <c r="I215">
        <f t="shared" si="52"/>
        <v>-0.29839706420898438</v>
      </c>
      <c r="J215" s="5" t="str">
        <f t="shared" si="53"/>
        <v>sim</v>
      </c>
      <c r="K215">
        <f t="shared" si="54"/>
        <v>-1.8365440368652344</v>
      </c>
      <c r="M215">
        <f>VLOOKUP(E215,[1]Sheet1!$A:$E,5,0)</f>
        <v>34.497913360595703</v>
      </c>
      <c r="N215" s="5">
        <f t="shared" si="55"/>
        <v>-7.732391357421875E-3</v>
      </c>
      <c r="O215" s="5">
        <f t="shared" si="56"/>
        <v>-0.17615509033202414</v>
      </c>
      <c r="P215" s="5" t="str">
        <f t="shared" si="57"/>
        <v>sim</v>
      </c>
      <c r="Q215" s="5">
        <f t="shared" si="58"/>
        <v>-1.8365440368652344</v>
      </c>
      <c r="R215" s="3">
        <f t="shared" si="59"/>
        <v>-5.3236380347658208E-2</v>
      </c>
    </row>
    <row r="216" spans="1:18">
      <c r="A216" s="2">
        <v>45491</v>
      </c>
      <c r="B216" s="12">
        <f t="shared" si="48"/>
        <v>5</v>
      </c>
      <c r="C216" s="2">
        <f t="shared" si="49"/>
        <v>45491</v>
      </c>
      <c r="D216" s="2">
        <f t="shared" si="50"/>
        <v>45582</v>
      </c>
      <c r="E216" s="2">
        <v>45582</v>
      </c>
      <c r="F216">
        <v>32.660350799560547</v>
      </c>
      <c r="G216">
        <f>VLOOKUP(A216,[1]Sheet1!$A:$E,5,0)</f>
        <v>34.733207702636719</v>
      </c>
      <c r="H216">
        <f t="shared" si="51"/>
        <v>-2.0728569030761719</v>
      </c>
      <c r="I216">
        <f t="shared" si="52"/>
        <v>-0.49488830566405539</v>
      </c>
      <c r="J216" s="5" t="str">
        <f t="shared" si="53"/>
        <v>sim</v>
      </c>
      <c r="K216">
        <f t="shared" si="54"/>
        <v>-1.5779685974121165</v>
      </c>
      <c r="M216">
        <f>VLOOKUP(E216,[1]Sheet1!$A:$E,5,0)</f>
        <v>34.238319396972663</v>
      </c>
      <c r="N216" s="5">
        <f t="shared" si="55"/>
        <v>-1.018524169921875E-3</v>
      </c>
      <c r="O216" s="5">
        <f t="shared" si="56"/>
        <v>-0.25959396362303977</v>
      </c>
      <c r="P216" s="5" t="str">
        <f t="shared" si="57"/>
        <v>sim</v>
      </c>
      <c r="Q216" s="5">
        <f t="shared" si="58"/>
        <v>-1.5779685974121165</v>
      </c>
      <c r="R216" s="3">
        <f t="shared" si="59"/>
        <v>-4.6087793595138926E-2</v>
      </c>
    </row>
    <row r="217" spans="1:18">
      <c r="A217" s="2">
        <v>45492</v>
      </c>
      <c r="B217" s="12">
        <f t="shared" si="48"/>
        <v>6</v>
      </c>
      <c r="C217" s="2">
        <f t="shared" si="49"/>
        <v>45492</v>
      </c>
      <c r="D217" s="2">
        <f t="shared" si="50"/>
        <v>45583</v>
      </c>
      <c r="E217" s="2">
        <v>45583</v>
      </c>
      <c r="F217">
        <v>32.716701507568359</v>
      </c>
      <c r="G217">
        <f>VLOOKUP(A217,[1]Sheet1!$A:$E,5,0)</f>
        <v>34.877445220947273</v>
      </c>
      <c r="H217">
        <f t="shared" si="51"/>
        <v>-2.1607437133789134</v>
      </c>
      <c r="I217">
        <f t="shared" si="52"/>
        <v>-0.73183441162110086</v>
      </c>
      <c r="J217" s="5" t="str">
        <f t="shared" si="53"/>
        <v>sim</v>
      </c>
      <c r="K217">
        <f t="shared" si="54"/>
        <v>-1.4289093017578125</v>
      </c>
      <c r="M217">
        <f>VLOOKUP(E217,[1]Sheet1!$A:$E,5,0)</f>
        <v>34.145610809326172</v>
      </c>
      <c r="N217" s="5">
        <f t="shared" si="55"/>
        <v>5.63507080078125E-2</v>
      </c>
      <c r="O217" s="5">
        <f t="shared" si="56"/>
        <v>-9.270858764649148E-2</v>
      </c>
      <c r="P217" s="5" t="str">
        <f t="shared" si="57"/>
        <v>não</v>
      </c>
      <c r="Q217" s="5">
        <f t="shared" si="58"/>
        <v>-1.4289093017578125</v>
      </c>
      <c r="R217" s="3">
        <f t="shared" si="59"/>
        <v>-4.1847524993389063E-2</v>
      </c>
    </row>
    <row r="218" spans="1:18">
      <c r="A218" s="2">
        <v>45495</v>
      </c>
      <c r="B218" s="12">
        <f t="shared" si="48"/>
        <v>2</v>
      </c>
      <c r="C218" s="2">
        <f t="shared" si="49"/>
        <v>45495</v>
      </c>
      <c r="D218" s="2">
        <f t="shared" si="50"/>
        <v>45586</v>
      </c>
      <c r="E218" s="2">
        <v>45586</v>
      </c>
      <c r="F218">
        <v>32.771915435791023</v>
      </c>
      <c r="G218">
        <f>VLOOKUP(A218,[1]Sheet1!$A:$E,5,0)</f>
        <v>34.183315277099609</v>
      </c>
      <c r="H218">
        <f t="shared" si="51"/>
        <v>-1.4113998413085866</v>
      </c>
      <c r="I218">
        <f t="shared" si="52"/>
        <v>-0.57543182373046875</v>
      </c>
      <c r="J218" s="5" t="str">
        <f t="shared" si="53"/>
        <v>sim</v>
      </c>
      <c r="K218">
        <f t="shared" si="54"/>
        <v>-0.83596801757811789</v>
      </c>
      <c r="M218">
        <f>VLOOKUP(E218,[1]Sheet1!$A:$E,5,0)</f>
        <v>33.607883453369141</v>
      </c>
      <c r="N218" s="5">
        <f t="shared" si="55"/>
        <v>5.5213928222663355E-2</v>
      </c>
      <c r="O218" s="5">
        <f t="shared" si="56"/>
        <v>-0.53772735595703125</v>
      </c>
      <c r="P218" s="5" t="str">
        <f t="shared" si="57"/>
        <v>não</v>
      </c>
      <c r="Q218" s="5">
        <f t="shared" si="58"/>
        <v>-0.83596801757811789</v>
      </c>
      <c r="R218" s="3">
        <f t="shared" si="59"/>
        <v>-2.4874164382830632E-2</v>
      </c>
    </row>
    <row r="219" spans="1:18">
      <c r="A219" s="2">
        <v>45496</v>
      </c>
      <c r="B219" s="12">
        <f t="shared" si="48"/>
        <v>3</v>
      </c>
      <c r="C219" s="2">
        <f t="shared" si="49"/>
        <v>45496</v>
      </c>
      <c r="D219" s="2">
        <f t="shared" si="50"/>
        <v>45587</v>
      </c>
      <c r="E219" s="2">
        <v>45587</v>
      </c>
      <c r="F219">
        <v>32.725723266601562</v>
      </c>
      <c r="G219">
        <f>VLOOKUP(A219,[1]Sheet1!$A:$E,5,0)</f>
        <v>33.741603851318359</v>
      </c>
      <c r="H219">
        <f t="shared" si="51"/>
        <v>-1.0158805847167969</v>
      </c>
      <c r="I219">
        <f t="shared" si="52"/>
        <v>-0.26351547241210938</v>
      </c>
      <c r="J219" s="5" t="str">
        <f t="shared" si="53"/>
        <v>sim</v>
      </c>
      <c r="K219">
        <f t="shared" si="54"/>
        <v>-0.7523651123046875</v>
      </c>
      <c r="M219">
        <f>VLOOKUP(E219,[1]Sheet1!$A:$E,5,0)</f>
        <v>33.47808837890625</v>
      </c>
      <c r="N219" s="5">
        <f t="shared" si="55"/>
        <v>-4.619216918946023E-2</v>
      </c>
      <c r="O219" s="5">
        <f t="shared" si="56"/>
        <v>-0.12979507446289063</v>
      </c>
      <c r="P219" s="5" t="str">
        <f t="shared" si="57"/>
        <v>sim</v>
      </c>
      <c r="Q219" s="5">
        <f t="shared" si="58"/>
        <v>-0.7523651123046875</v>
      </c>
      <c r="R219" s="3">
        <f t="shared" si="59"/>
        <v>-2.2473359404198701E-2</v>
      </c>
    </row>
    <row r="220" spans="1:18">
      <c r="A220" s="2">
        <v>45497</v>
      </c>
      <c r="B220" s="12">
        <f t="shared" si="48"/>
        <v>4</v>
      </c>
      <c r="C220" s="2">
        <f t="shared" si="49"/>
        <v>45497</v>
      </c>
      <c r="D220" s="2">
        <f t="shared" si="50"/>
        <v>45588</v>
      </c>
      <c r="E220" s="2">
        <v>45588</v>
      </c>
      <c r="F220">
        <v>32.665241241455078</v>
      </c>
      <c r="G220">
        <f>VLOOKUP(A220,[1]Sheet1!$A:$E,5,0)</f>
        <v>34.012042999267578</v>
      </c>
      <c r="H220">
        <f t="shared" si="51"/>
        <v>-1.3468017578125</v>
      </c>
      <c r="I220">
        <f t="shared" si="52"/>
        <v>-0.9511566162109375</v>
      </c>
      <c r="J220" s="5" t="str">
        <f t="shared" si="53"/>
        <v>sim</v>
      </c>
      <c r="K220">
        <f t="shared" si="54"/>
        <v>-0.3956451416015625</v>
      </c>
      <c r="M220">
        <f>VLOOKUP(E220,[1]Sheet1!$A:$E,5,0)</f>
        <v>33.060886383056641</v>
      </c>
      <c r="N220" s="5">
        <f t="shared" si="55"/>
        <v>-6.0482025146484375E-2</v>
      </c>
      <c r="O220" s="5">
        <f t="shared" si="56"/>
        <v>-0.41720199584960938</v>
      </c>
      <c r="P220" s="5" t="str">
        <f t="shared" si="57"/>
        <v>sim</v>
      </c>
      <c r="Q220" s="5">
        <f t="shared" si="58"/>
        <v>-0.3956451416015625</v>
      </c>
      <c r="R220" s="3">
        <f t="shared" si="59"/>
        <v>-1.1967166790916028E-2</v>
      </c>
    </row>
    <row r="221" spans="1:18">
      <c r="A221" s="2">
        <v>45498</v>
      </c>
      <c r="B221" s="12">
        <f t="shared" si="48"/>
        <v>5</v>
      </c>
      <c r="C221" s="2">
        <f t="shared" si="49"/>
        <v>45498</v>
      </c>
      <c r="D221" s="2">
        <f t="shared" si="50"/>
        <v>45589</v>
      </c>
      <c r="E221" s="2">
        <v>45589</v>
      </c>
      <c r="F221">
        <v>32.639369964599609</v>
      </c>
      <c r="G221">
        <f>VLOOKUP(A221,[1]Sheet1!$A:$E,5,0)</f>
        <v>33.966968536376953</v>
      </c>
      <c r="H221">
        <f t="shared" si="51"/>
        <v>-1.3275985717773437</v>
      </c>
      <c r="I221">
        <f t="shared" si="52"/>
        <v>-0.68357086181640625</v>
      </c>
      <c r="J221" s="5" t="str">
        <f t="shared" si="53"/>
        <v>sim</v>
      </c>
      <c r="K221">
        <f t="shared" si="54"/>
        <v>-0.6440277099609375</v>
      </c>
      <c r="M221">
        <f>VLOOKUP(E221,[1]Sheet1!$A:$E,5,0)</f>
        <v>33.283397674560547</v>
      </c>
      <c r="N221" s="5">
        <f t="shared" si="55"/>
        <v>-2.587127685546875E-2</v>
      </c>
      <c r="O221" s="5">
        <f t="shared" si="56"/>
        <v>0.22251129150390625</v>
      </c>
      <c r="P221" s="5" t="str">
        <f t="shared" si="57"/>
        <v>não</v>
      </c>
      <c r="Q221" s="5">
        <f t="shared" si="58"/>
        <v>-0.6440277099609375</v>
      </c>
      <c r="R221" s="3">
        <f t="shared" si="59"/>
        <v>-1.9349818677111386E-2</v>
      </c>
    </row>
    <row r="222" spans="1:18">
      <c r="A222" s="2">
        <v>45499</v>
      </c>
      <c r="B222" s="12">
        <f t="shared" si="48"/>
        <v>6</v>
      </c>
      <c r="C222" s="2">
        <f t="shared" si="49"/>
        <v>45499</v>
      </c>
      <c r="D222" s="2">
        <f t="shared" si="50"/>
        <v>45590</v>
      </c>
      <c r="E222" s="2">
        <v>45590</v>
      </c>
      <c r="F222">
        <v>32.701854705810547</v>
      </c>
      <c r="G222">
        <f>VLOOKUP(A222,[1]Sheet1!$A:$E,5,0)</f>
        <v>33.930912017822273</v>
      </c>
      <c r="H222">
        <f t="shared" si="51"/>
        <v>-1.2290573120117259</v>
      </c>
      <c r="I222">
        <f t="shared" si="52"/>
        <v>-0.41574096679688211</v>
      </c>
      <c r="J222" s="5" t="str">
        <f t="shared" si="53"/>
        <v>sim</v>
      </c>
      <c r="K222">
        <f t="shared" si="54"/>
        <v>-0.81331634521484375</v>
      </c>
      <c r="M222">
        <f>VLOOKUP(E222,[1]Sheet1!$A:$E,5,0)</f>
        <v>33.515171051025391</v>
      </c>
      <c r="N222" s="5">
        <f t="shared" si="55"/>
        <v>6.24847412109375E-2</v>
      </c>
      <c r="O222" s="5">
        <f t="shared" si="56"/>
        <v>0.23177337646484375</v>
      </c>
      <c r="P222" s="5" t="str">
        <f t="shared" si="57"/>
        <v>sim</v>
      </c>
      <c r="Q222" s="5">
        <f t="shared" si="58"/>
        <v>-0.81331634521484375</v>
      </c>
      <c r="R222" s="3">
        <f t="shared" si="59"/>
        <v>-2.4267110079092435E-2</v>
      </c>
    </row>
    <row r="223" spans="1:18">
      <c r="A223" s="2">
        <v>45502</v>
      </c>
      <c r="B223" s="12">
        <f t="shared" si="48"/>
        <v>2</v>
      </c>
      <c r="C223" s="2">
        <f t="shared" si="49"/>
        <v>45502</v>
      </c>
      <c r="D223" s="2">
        <f t="shared" si="50"/>
        <v>45593</v>
      </c>
      <c r="E223" s="2">
        <v>45593</v>
      </c>
      <c r="F223">
        <v>32.777008056640618</v>
      </c>
      <c r="G223">
        <f>VLOOKUP(A223,[1]Sheet1!$A:$E,5,0)</f>
        <v>33.245803833007812</v>
      </c>
      <c r="H223">
        <f t="shared" si="51"/>
        <v>-0.46879577636719461</v>
      </c>
      <c r="I223">
        <f t="shared" si="52"/>
        <v>0.21374130249023438</v>
      </c>
      <c r="J223" s="5" t="str">
        <f t="shared" si="53"/>
        <v>não</v>
      </c>
      <c r="K223">
        <f t="shared" si="54"/>
        <v>-0.68253707885742898</v>
      </c>
      <c r="M223">
        <f>VLOOKUP(E223,[1]Sheet1!$A:$E,5,0)</f>
        <v>33.459545135498047</v>
      </c>
      <c r="N223" s="5">
        <f t="shared" si="55"/>
        <v>7.515335083007102E-2</v>
      </c>
      <c r="O223" s="5">
        <f t="shared" si="56"/>
        <v>-5.562591552734375E-2</v>
      </c>
      <c r="P223" s="5" t="str">
        <f t="shared" si="57"/>
        <v>não</v>
      </c>
      <c r="Q223" s="5">
        <f t="shared" si="58"/>
        <v>-0.68253707885742898</v>
      </c>
      <c r="R223" s="3">
        <f t="shared" si="59"/>
        <v>-2.03988750024372E-2</v>
      </c>
    </row>
    <row r="226" spans="5:18">
      <c r="E226" s="6"/>
      <c r="N226" s="5"/>
      <c r="O226" s="5"/>
      <c r="P226" s="5"/>
      <c r="Q226" s="5"/>
      <c r="R226" s="3"/>
    </row>
    <row r="227" spans="5:18">
      <c r="E227" s="6"/>
      <c r="N227" s="5"/>
      <c r="O227" s="5"/>
      <c r="P227" s="5"/>
      <c r="Q227" s="5"/>
      <c r="R227" s="3"/>
    </row>
  </sheetData>
  <autoFilter ref="E1:T227"/>
  <mergeCells count="2">
    <mergeCell ref="Z2:AC4"/>
    <mergeCell ref="Z10:AC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topLeftCell="J10" workbookViewId="0">
      <selection activeCell="P20" sqref="P20"/>
    </sheetView>
  </sheetViews>
  <sheetFormatPr defaultRowHeight="15"/>
  <cols>
    <col min="1" max="1" width="10.7109375" bestFit="1" customWidth="1"/>
    <col min="2" max="4" width="10.7109375" customWidth="1"/>
    <col min="5" max="5" width="18.28515625" bestFit="1" customWidth="1"/>
    <col min="6" max="6" width="14.7109375" bestFit="1" customWidth="1"/>
  </cols>
  <sheetData>
    <row r="1" spans="1:29">
      <c r="A1" t="s">
        <v>21</v>
      </c>
      <c r="B1" t="s">
        <v>30</v>
      </c>
      <c r="C1" t="s">
        <v>32</v>
      </c>
      <c r="D1" t="s">
        <v>31</v>
      </c>
      <c r="E1" s="1" t="s">
        <v>0</v>
      </c>
      <c r="F1" s="1" t="s">
        <v>1</v>
      </c>
      <c r="G1" t="s">
        <v>23</v>
      </c>
      <c r="H1" t="s">
        <v>24</v>
      </c>
      <c r="I1" t="s">
        <v>25</v>
      </c>
      <c r="J1" t="s">
        <v>6</v>
      </c>
      <c r="K1" t="s">
        <v>26</v>
      </c>
      <c r="L1" t="s">
        <v>4</v>
      </c>
      <c r="M1" t="s">
        <v>2</v>
      </c>
      <c r="N1" t="s">
        <v>5</v>
      </c>
      <c r="P1" t="s">
        <v>6</v>
      </c>
      <c r="Q1" t="s">
        <v>3</v>
      </c>
      <c r="R1" t="s">
        <v>4</v>
      </c>
    </row>
    <row r="2" spans="1:29">
      <c r="A2" s="2">
        <v>45293</v>
      </c>
      <c r="B2" s="12">
        <f>WEEKDAY(E2,1)</f>
        <v>3</v>
      </c>
      <c r="C2" s="2">
        <f>IF(B2=2,E2-182,E2-182)</f>
        <v>45293</v>
      </c>
      <c r="D2" s="2">
        <f>IF(B2=7,E2+1,E2)</f>
        <v>45475</v>
      </c>
      <c r="E2" s="2">
        <v>45475</v>
      </c>
      <c r="F2">
        <v>33.320644378662109</v>
      </c>
      <c r="G2">
        <f>VLOOKUP(A2,[1]Sheet1!$A:$E,5,0)</f>
        <v>30.855398178100589</v>
      </c>
      <c r="H2">
        <f>F2-G2</f>
        <v>2.4652462005615199</v>
      </c>
      <c r="I2">
        <f>M2-G2</f>
        <v>3.8597774505615199</v>
      </c>
      <c r="J2" s="5" t="str">
        <f>IF(AND(H2&lt;0,I2&lt;0),"sim",IF(AND(H2&gt;0,I2&gt;0),"sim","não"))</f>
        <v>sim</v>
      </c>
      <c r="K2">
        <f>H2-I2</f>
        <v>-1.39453125</v>
      </c>
      <c r="M2">
        <f>VLOOKUP(E2,[1]Sheet1!$A:$E,5,0)</f>
        <v>34.715175628662109</v>
      </c>
      <c r="N2" s="5" t="e">
        <f t="shared" ref="N2:N3" si="0">F2-F1</f>
        <v>#VALUE!</v>
      </c>
      <c r="O2" s="5" t="e">
        <f t="shared" ref="O2:O3" si="1">M2-M1</f>
        <v>#VALUE!</v>
      </c>
      <c r="P2" s="5" t="e">
        <f t="shared" ref="P2:P3" si="2">IF(AND(N2&lt;0,O2&lt;0),"sim",IF(AND(N2&gt;0,O2&gt;0),"sim","não"))</f>
        <v>#VALUE!</v>
      </c>
      <c r="Q2" s="5">
        <f t="shared" ref="Q2:Q3" si="3">F2-M2</f>
        <v>-1.39453125</v>
      </c>
      <c r="R2" s="3">
        <f t="shared" ref="R2:R3" si="4">F2/M2-1</f>
        <v>-4.0170652308283983E-2</v>
      </c>
      <c r="V2" t="s">
        <v>7</v>
      </c>
      <c r="W2">
        <f>W3+W4</f>
        <v>109</v>
      </c>
      <c r="Z2" s="13" t="s">
        <v>18</v>
      </c>
      <c r="AA2" s="13"/>
      <c r="AB2" s="13"/>
      <c r="AC2" s="13"/>
    </row>
    <row r="3" spans="1:29">
      <c r="A3" s="2">
        <v>45294</v>
      </c>
      <c r="B3" s="12">
        <f t="shared" ref="B3:B66" si="5">WEEKDAY(E3,1)</f>
        <v>4</v>
      </c>
      <c r="C3" s="2">
        <f t="shared" ref="C3:C66" si="6">IF(B3=2,E3-182,E3-182)</f>
        <v>45294</v>
      </c>
      <c r="D3" s="2">
        <f t="shared" ref="D3:D66" si="7">IF(B3=7,E3+1,E3)</f>
        <v>45476</v>
      </c>
      <c r="E3" s="2">
        <v>45476</v>
      </c>
      <c r="F3">
        <v>33.103164672851563</v>
      </c>
      <c r="G3">
        <f>VLOOKUP(A3,[1]Sheet1!$A:$E,5,0)</f>
        <v>31.819120407104489</v>
      </c>
      <c r="H3">
        <f t="shared" ref="H3" si="8">F3-G3</f>
        <v>1.2840442657470739</v>
      </c>
      <c r="I3">
        <f t="shared" ref="I3" si="9">M3-G3</f>
        <v>2.2920856475830114</v>
      </c>
      <c r="J3" s="5" t="str">
        <f t="shared" ref="J3" si="10">IF(AND(H3&lt;0,I3&lt;0),"sim",IF(AND(H3&gt;0,I3&gt;0),"sim","não"))</f>
        <v>sim</v>
      </c>
      <c r="K3">
        <f t="shared" ref="K3" si="11">H3-I3</f>
        <v>-1.0080413818359375</v>
      </c>
      <c r="M3">
        <f>VLOOKUP(E3,[1]Sheet1!$A:$E,5,0)</f>
        <v>34.1112060546875</v>
      </c>
      <c r="N3" s="5">
        <f t="shared" si="0"/>
        <v>-0.21747970581054688</v>
      </c>
      <c r="O3" s="5">
        <f t="shared" si="1"/>
        <v>-0.60396957397460938</v>
      </c>
      <c r="P3" s="5" t="str">
        <f t="shared" si="2"/>
        <v>sim</v>
      </c>
      <c r="Q3" s="5">
        <f t="shared" si="3"/>
        <v>-1.0080413818359375</v>
      </c>
      <c r="R3" s="3">
        <f t="shared" si="4"/>
        <v>-2.9551619494773473E-2</v>
      </c>
      <c r="V3" t="s">
        <v>8</v>
      </c>
      <c r="W3">
        <f>COUNTIF($P:$P,"sim")</f>
        <v>57</v>
      </c>
      <c r="X3" s="8">
        <f>W3/W2</f>
        <v>0.52293577981651373</v>
      </c>
      <c r="Z3" s="13"/>
      <c r="AA3" s="13"/>
      <c r="AB3" s="13"/>
      <c r="AC3" s="13"/>
    </row>
    <row r="4" spans="1:29">
      <c r="A4" s="2">
        <v>45295</v>
      </c>
      <c r="B4" s="12">
        <f t="shared" si="5"/>
        <v>5</v>
      </c>
      <c r="C4" s="2">
        <f t="shared" si="6"/>
        <v>45295</v>
      </c>
      <c r="D4" s="2">
        <f t="shared" si="7"/>
        <v>45477</v>
      </c>
      <c r="E4" s="2">
        <v>45477</v>
      </c>
      <c r="F4">
        <v>32.97845458984375</v>
      </c>
      <c r="G4">
        <f>VLOOKUP(A4,[1]Sheet1!$A:$E,5,0)</f>
        <v>31.549606323242191</v>
      </c>
      <c r="H4">
        <f t="shared" ref="H4:H67" si="12">F4-G4</f>
        <v>1.4288482666015589</v>
      </c>
      <c r="I4">
        <f t="shared" ref="I4:I67" si="13">M4-G4</f>
        <v>2.0928382873535121</v>
      </c>
      <c r="J4" s="5" t="str">
        <f t="shared" ref="J4:J67" si="14">IF(AND(H4&lt;0,I4&lt;0),"sim",IF(AND(H4&gt;0,I4&gt;0),"sim","não"))</f>
        <v>sim</v>
      </c>
      <c r="K4">
        <f t="shared" ref="K4:K67" si="15">H4-I4</f>
        <v>-0.66399002075195313</v>
      </c>
      <c r="M4">
        <f>VLOOKUP(E4,[1]Sheet1!$A:$E,5,0)</f>
        <v>33.642444610595703</v>
      </c>
      <c r="N4" s="5">
        <f t="shared" ref="N4:N67" si="16">F4-F3</f>
        <v>-0.1247100830078125</v>
      </c>
      <c r="O4" s="5">
        <f t="shared" ref="O4:O67" si="17">M4-M3</f>
        <v>-0.46876144409179688</v>
      </c>
      <c r="P4" s="5" t="str">
        <f t="shared" ref="P4:P67" si="18">IF(AND(N4&lt;0,O4&lt;0),"sim",IF(AND(N4&gt;0,O4&gt;0),"sim","não"))</f>
        <v>sim</v>
      </c>
      <c r="Q4" s="5">
        <f t="shared" ref="Q4:Q67" si="19">F4-M4</f>
        <v>-0.66399002075195313</v>
      </c>
      <c r="R4" s="3">
        <f t="shared" ref="R4:R67" si="20">F4/M4-1</f>
        <v>-1.9736675751048982E-2</v>
      </c>
      <c r="V4" t="s">
        <v>9</v>
      </c>
      <c r="W4">
        <f>COUNTIF($P:$P,"não")</f>
        <v>52</v>
      </c>
      <c r="X4" s="8">
        <f>W4/W2</f>
        <v>0.47706422018348627</v>
      </c>
      <c r="Z4" s="13"/>
      <c r="AA4" s="13"/>
      <c r="AB4" s="13"/>
      <c r="AC4" s="13"/>
    </row>
    <row r="5" spans="1:29">
      <c r="A5" s="2">
        <v>45296</v>
      </c>
      <c r="B5" s="12">
        <f t="shared" si="5"/>
        <v>6</v>
      </c>
      <c r="C5" s="2">
        <f t="shared" si="6"/>
        <v>45296</v>
      </c>
      <c r="D5" s="2">
        <f t="shared" si="7"/>
        <v>45478</v>
      </c>
      <c r="E5" s="2">
        <v>45478</v>
      </c>
      <c r="F5">
        <v>33.088432312011719</v>
      </c>
      <c r="G5">
        <f>VLOOKUP(A5,[1]Sheet1!$A:$E,5,0)</f>
        <v>31.623111724853519</v>
      </c>
      <c r="H5">
        <f t="shared" si="12"/>
        <v>1.4653205871581996</v>
      </c>
      <c r="I5">
        <f t="shared" si="13"/>
        <v>2.1996269226074183</v>
      </c>
      <c r="J5" s="5" t="str">
        <f t="shared" si="14"/>
        <v>sim</v>
      </c>
      <c r="K5">
        <f t="shared" si="15"/>
        <v>-0.73430633544921875</v>
      </c>
      <c r="M5">
        <f>VLOOKUP(E5,[1]Sheet1!$A:$E,5,0)</f>
        <v>33.822738647460937</v>
      </c>
      <c r="N5" s="5">
        <f t="shared" si="16"/>
        <v>0.10997772216796875</v>
      </c>
      <c r="O5" s="5">
        <f t="shared" si="17"/>
        <v>0.18029403686523438</v>
      </c>
      <c r="P5" s="5" t="str">
        <f t="shared" si="18"/>
        <v>sim</v>
      </c>
      <c r="Q5" s="5">
        <f t="shared" si="19"/>
        <v>-0.73430633544921875</v>
      </c>
      <c r="R5" s="3">
        <f t="shared" si="20"/>
        <v>-2.1710434010178581E-2</v>
      </c>
      <c r="Z5" s="11"/>
      <c r="AA5" s="11"/>
      <c r="AB5" s="11"/>
      <c r="AC5" s="11"/>
    </row>
    <row r="6" spans="1:29">
      <c r="A6" s="2">
        <v>45299</v>
      </c>
      <c r="B6" s="12">
        <f t="shared" si="5"/>
        <v>2</v>
      </c>
      <c r="C6" s="2">
        <f t="shared" si="6"/>
        <v>45299</v>
      </c>
      <c r="D6" s="2">
        <f t="shared" si="7"/>
        <v>45481</v>
      </c>
      <c r="E6" s="2">
        <v>45481</v>
      </c>
      <c r="F6">
        <v>33.125648498535163</v>
      </c>
      <c r="G6">
        <f>VLOOKUP(A6,[1]Sheet1!$A:$E,5,0)</f>
        <v>31.386264801025391</v>
      </c>
      <c r="H6">
        <f t="shared" si="12"/>
        <v>1.7393836975097727</v>
      </c>
      <c r="I6">
        <f t="shared" si="13"/>
        <v>3.2658119201660227</v>
      </c>
      <c r="J6" s="5" t="str">
        <f t="shared" si="14"/>
        <v>sim</v>
      </c>
      <c r="K6">
        <f t="shared" si="15"/>
        <v>-1.52642822265625</v>
      </c>
      <c r="M6">
        <f>VLOOKUP(E6,[1]Sheet1!$A:$E,5,0)</f>
        <v>34.652076721191413</v>
      </c>
      <c r="N6" s="5">
        <f t="shared" si="16"/>
        <v>3.7216186523444605E-2</v>
      </c>
      <c r="O6" s="5">
        <f t="shared" si="17"/>
        <v>0.82933807373047586</v>
      </c>
      <c r="P6" s="5" t="str">
        <f t="shared" si="18"/>
        <v>sim</v>
      </c>
      <c r="Q6" s="5">
        <f t="shared" si="19"/>
        <v>-1.52642822265625</v>
      </c>
      <c r="R6" s="3">
        <f t="shared" si="20"/>
        <v>-4.4050122448296647E-2</v>
      </c>
      <c r="V6" t="s">
        <v>15</v>
      </c>
    </row>
    <row r="7" spans="1:29">
      <c r="A7" s="2">
        <v>45300</v>
      </c>
      <c r="B7" s="12">
        <f t="shared" si="5"/>
        <v>3</v>
      </c>
      <c r="C7" s="2">
        <f t="shared" si="6"/>
        <v>45300</v>
      </c>
      <c r="D7" s="2">
        <f t="shared" si="7"/>
        <v>45482</v>
      </c>
      <c r="E7" s="2">
        <v>45482</v>
      </c>
      <c r="F7">
        <v>33.206470489501953</v>
      </c>
      <c r="G7">
        <f>VLOOKUP(A7,[1]Sheet1!$A:$E,5,0)</f>
        <v>31.11674880981445</v>
      </c>
      <c r="H7">
        <f t="shared" si="12"/>
        <v>2.0897216796875036</v>
      </c>
      <c r="I7">
        <f t="shared" si="13"/>
        <v>3.5263175964355504</v>
      </c>
      <c r="J7" s="5" t="str">
        <f t="shared" si="14"/>
        <v>sim</v>
      </c>
      <c r="K7">
        <f t="shared" si="15"/>
        <v>-1.4365959167480469</v>
      </c>
      <c r="M7">
        <f>VLOOKUP(E7,[1]Sheet1!$A:$E,5,0)</f>
        <v>34.64306640625</v>
      </c>
      <c r="N7" s="5">
        <f t="shared" si="16"/>
        <v>8.082199096678977E-2</v>
      </c>
      <c r="O7" s="5">
        <f t="shared" si="17"/>
        <v>-9.0103149414133554E-3</v>
      </c>
      <c r="P7" s="5" t="str">
        <f t="shared" si="18"/>
        <v>não</v>
      </c>
      <c r="Q7" s="5">
        <f t="shared" si="19"/>
        <v>-1.4365959167480469</v>
      </c>
      <c r="R7" s="3">
        <f t="shared" si="20"/>
        <v>-4.1468497618007305E-2</v>
      </c>
      <c r="W7" t="s">
        <v>10</v>
      </c>
      <c r="X7" t="s">
        <v>11</v>
      </c>
    </row>
    <row r="8" spans="1:29">
      <c r="A8" s="2">
        <v>45301</v>
      </c>
      <c r="B8" s="12">
        <f t="shared" si="5"/>
        <v>4</v>
      </c>
      <c r="C8" s="2">
        <f t="shared" si="6"/>
        <v>45301</v>
      </c>
      <c r="D8" s="2">
        <f t="shared" si="7"/>
        <v>45483</v>
      </c>
      <c r="E8" s="2">
        <v>45483</v>
      </c>
      <c r="F8">
        <v>33.313175201416023</v>
      </c>
      <c r="G8">
        <f>VLOOKUP(A8,[1]Sheet1!$A:$E,5,0)</f>
        <v>30.830900192260739</v>
      </c>
      <c r="H8">
        <f t="shared" si="12"/>
        <v>2.4822750091552841</v>
      </c>
      <c r="I8">
        <f t="shared" si="13"/>
        <v>3.4876346588134801</v>
      </c>
      <c r="J8" s="5" t="str">
        <f t="shared" si="14"/>
        <v>sim</v>
      </c>
      <c r="K8">
        <f t="shared" si="15"/>
        <v>-1.005359649658196</v>
      </c>
      <c r="M8">
        <f>VLOOKUP(E8,[1]Sheet1!$A:$E,5,0)</f>
        <v>34.318534851074219</v>
      </c>
      <c r="N8" s="5">
        <f t="shared" si="16"/>
        <v>0.10670471191406961</v>
      </c>
      <c r="O8" s="5">
        <f t="shared" si="17"/>
        <v>-0.32453155517578125</v>
      </c>
      <c r="P8" s="5" t="str">
        <f t="shared" si="18"/>
        <v>não</v>
      </c>
      <c r="Q8" s="5">
        <f t="shared" si="19"/>
        <v>-1.005359649658196</v>
      </c>
      <c r="R8" s="3">
        <f t="shared" si="20"/>
        <v>-2.9294946710894498E-2</v>
      </c>
      <c r="V8" t="s">
        <v>12</v>
      </c>
      <c r="W8" s="5">
        <f>AVERAGE($Q:$Q)</f>
        <v>-1.7394774870439014</v>
      </c>
      <c r="X8">
        <f>_xlfn.STDEV.S($Q$2:$Q$111)</f>
        <v>1.2953091885398575</v>
      </c>
      <c r="Z8" s="10">
        <f>W8-X8</f>
        <v>-3.0347866755837591</v>
      </c>
      <c r="AA8" s="10">
        <f>W8+X8</f>
        <v>-0.44416829850404382</v>
      </c>
      <c r="AB8" s="7">
        <f>AA9/W2</f>
        <v>0.69724770642201839</v>
      </c>
    </row>
    <row r="9" spans="1:29">
      <c r="A9" s="2">
        <v>45302</v>
      </c>
      <c r="B9" s="12">
        <f t="shared" si="5"/>
        <v>5</v>
      </c>
      <c r="C9" s="2">
        <f t="shared" si="6"/>
        <v>45302</v>
      </c>
      <c r="D9" s="2">
        <f t="shared" si="7"/>
        <v>45484</v>
      </c>
      <c r="E9" s="2">
        <v>45484</v>
      </c>
      <c r="F9">
        <v>33.289928436279297</v>
      </c>
      <c r="G9">
        <f>VLOOKUP(A9,[1]Sheet1!$A:$E,5,0)</f>
        <v>31.09224891662598</v>
      </c>
      <c r="H9">
        <f t="shared" si="12"/>
        <v>2.1976795196533168</v>
      </c>
      <c r="I9">
        <f t="shared" si="13"/>
        <v>3.4606685638427699</v>
      </c>
      <c r="J9" s="5" t="str">
        <f t="shared" si="14"/>
        <v>sim</v>
      </c>
      <c r="K9">
        <f t="shared" si="15"/>
        <v>-1.2629890441894531</v>
      </c>
      <c r="M9">
        <f>VLOOKUP(E9,[1]Sheet1!$A:$E,5,0)</f>
        <v>34.55291748046875</v>
      </c>
      <c r="N9" s="5">
        <f t="shared" si="16"/>
        <v>-2.3246765136725855E-2</v>
      </c>
      <c r="O9" s="5">
        <f t="shared" si="17"/>
        <v>0.23438262939453125</v>
      </c>
      <c r="P9" s="5" t="str">
        <f t="shared" si="18"/>
        <v>não</v>
      </c>
      <c r="Q9" s="5">
        <f t="shared" si="19"/>
        <v>-1.2629890441894531</v>
      </c>
      <c r="R9" s="3">
        <f t="shared" si="20"/>
        <v>-3.6552312692650801E-2</v>
      </c>
      <c r="V9" t="s">
        <v>13</v>
      </c>
      <c r="W9" s="5">
        <f>AVERAGEIF($P:$P,"sim",$Q:$Q)</f>
        <v>-1.6229524445115484</v>
      </c>
      <c r="AA9">
        <f>COUNTIFS($Q:$Q,"&gt;"&amp;Z8,Q:Q,"&lt;"&amp;AA8)</f>
        <v>76</v>
      </c>
    </row>
    <row r="10" spans="1:29">
      <c r="A10" s="2">
        <v>45303</v>
      </c>
      <c r="B10" s="12">
        <f t="shared" si="5"/>
        <v>6</v>
      </c>
      <c r="C10" s="2">
        <f t="shared" si="6"/>
        <v>45303</v>
      </c>
      <c r="D10" s="2">
        <f t="shared" si="7"/>
        <v>45485</v>
      </c>
      <c r="E10" s="2">
        <v>45485</v>
      </c>
      <c r="F10">
        <v>33.232715606689453</v>
      </c>
      <c r="G10">
        <f>VLOOKUP(A10,[1]Sheet1!$A:$E,5,0)</f>
        <v>31.173917770385739</v>
      </c>
      <c r="H10">
        <f t="shared" si="12"/>
        <v>2.0587978363037145</v>
      </c>
      <c r="I10">
        <f t="shared" si="13"/>
        <v>3.2167377471923793</v>
      </c>
      <c r="J10" s="5" t="str">
        <f t="shared" si="14"/>
        <v>sim</v>
      </c>
      <c r="K10">
        <f t="shared" si="15"/>
        <v>-1.1579399108886648</v>
      </c>
      <c r="M10">
        <f>VLOOKUP(E10,[1]Sheet1!$A:$E,5,0)</f>
        <v>34.390655517578118</v>
      </c>
      <c r="N10" s="5">
        <f t="shared" si="16"/>
        <v>-5.721282958984375E-2</v>
      </c>
      <c r="O10" s="5">
        <f t="shared" si="17"/>
        <v>-0.16226196289063211</v>
      </c>
      <c r="P10" s="5" t="str">
        <f t="shared" si="18"/>
        <v>sim</v>
      </c>
      <c r="Q10" s="5">
        <f t="shared" si="19"/>
        <v>-1.1579399108886648</v>
      </c>
      <c r="R10" s="3">
        <f t="shared" si="20"/>
        <v>-3.367019015664896E-2</v>
      </c>
      <c r="V10" t="s">
        <v>14</v>
      </c>
      <c r="W10" s="5">
        <f>AVERAGEIF($P:$P,"não",$Q:$Q)</f>
        <v>-1.8738404420705947</v>
      </c>
      <c r="Z10" s="13" t="s">
        <v>20</v>
      </c>
      <c r="AA10" s="13"/>
      <c r="AB10" s="13"/>
      <c r="AC10" s="13"/>
    </row>
    <row r="11" spans="1:29">
      <c r="A11" s="2">
        <v>45306</v>
      </c>
      <c r="B11" s="12">
        <f t="shared" si="5"/>
        <v>2</v>
      </c>
      <c r="C11" s="2">
        <f t="shared" si="6"/>
        <v>45306</v>
      </c>
      <c r="D11" s="2">
        <f t="shared" si="7"/>
        <v>45488</v>
      </c>
      <c r="E11" s="2">
        <v>45488</v>
      </c>
      <c r="F11">
        <v>33.268657684326172</v>
      </c>
      <c r="G11">
        <f>VLOOKUP(A11,[1]Sheet1!$A:$E,5,0)</f>
        <v>31.508771896362301</v>
      </c>
      <c r="H11">
        <f t="shared" si="12"/>
        <v>1.7598857879638707</v>
      </c>
      <c r="I11">
        <f t="shared" si="13"/>
        <v>3.197393417358402</v>
      </c>
      <c r="J11" s="5" t="str">
        <f t="shared" si="14"/>
        <v>sim</v>
      </c>
      <c r="K11">
        <f t="shared" si="15"/>
        <v>-1.4375076293945312</v>
      </c>
      <c r="M11">
        <f>VLOOKUP(E11,[1]Sheet1!$A:$E,5,0)</f>
        <v>34.706165313720703</v>
      </c>
      <c r="N11" s="5">
        <f t="shared" si="16"/>
        <v>3.594207763671875E-2</v>
      </c>
      <c r="O11" s="5">
        <f t="shared" si="17"/>
        <v>0.31550979614258523</v>
      </c>
      <c r="P11" s="5" t="str">
        <f t="shared" si="18"/>
        <v>sim</v>
      </c>
      <c r="Q11" s="5">
        <f t="shared" si="19"/>
        <v>-1.4375076293945312</v>
      </c>
      <c r="R11" s="3">
        <f t="shared" si="20"/>
        <v>-4.141937365884174E-2</v>
      </c>
      <c r="Z11" s="13"/>
      <c r="AA11" s="13"/>
      <c r="AB11" s="13"/>
      <c r="AC11" s="13"/>
    </row>
    <row r="12" spans="1:29">
      <c r="A12" s="2">
        <v>45307</v>
      </c>
      <c r="B12" s="12">
        <f t="shared" si="5"/>
        <v>3</v>
      </c>
      <c r="C12" s="2">
        <f t="shared" si="6"/>
        <v>45307</v>
      </c>
      <c r="D12" s="2">
        <f t="shared" si="7"/>
        <v>45489</v>
      </c>
      <c r="E12" s="2">
        <v>45489</v>
      </c>
      <c r="F12">
        <v>33.225944519042969</v>
      </c>
      <c r="G12">
        <f>VLOOKUP(A12,[1]Sheet1!$A:$E,5,0)</f>
        <v>31.11674880981445</v>
      </c>
      <c r="H12">
        <f t="shared" si="12"/>
        <v>2.1091957092285192</v>
      </c>
      <c r="I12">
        <f t="shared" si="13"/>
        <v>3.4992713928222692</v>
      </c>
      <c r="J12" s="5" t="str">
        <f t="shared" si="14"/>
        <v>sim</v>
      </c>
      <c r="K12">
        <f t="shared" si="15"/>
        <v>-1.39007568359375</v>
      </c>
      <c r="M12">
        <f>VLOOKUP(E12,[1]Sheet1!$A:$E,5,0)</f>
        <v>34.616020202636719</v>
      </c>
      <c r="N12" s="5">
        <f t="shared" si="16"/>
        <v>-4.2713165283203125E-2</v>
      </c>
      <c r="O12" s="5">
        <f t="shared" si="17"/>
        <v>-9.0145111083984375E-2</v>
      </c>
      <c r="P12" s="5" t="str">
        <f t="shared" si="18"/>
        <v>sim</v>
      </c>
      <c r="Q12" s="5">
        <f t="shared" si="19"/>
        <v>-1.39007568359375</v>
      </c>
      <c r="R12" s="3">
        <f t="shared" si="20"/>
        <v>-4.015700463127958E-2</v>
      </c>
      <c r="Z12" s="13"/>
      <c r="AA12" s="13"/>
      <c r="AB12" s="13"/>
      <c r="AC12" s="13"/>
    </row>
    <row r="13" spans="1:29">
      <c r="A13" s="2">
        <v>45308</v>
      </c>
      <c r="B13" s="12">
        <f t="shared" si="5"/>
        <v>4</v>
      </c>
      <c r="C13" s="2">
        <f t="shared" si="6"/>
        <v>45308</v>
      </c>
      <c r="D13" s="2">
        <f t="shared" si="7"/>
        <v>45490</v>
      </c>
      <c r="E13" s="2">
        <v>45490</v>
      </c>
      <c r="F13">
        <v>33.322544097900391</v>
      </c>
      <c r="G13">
        <f>VLOOKUP(A13,[1]Sheet1!$A:$E,5,0)</f>
        <v>30.937070846557621</v>
      </c>
      <c r="H13">
        <f t="shared" si="12"/>
        <v>2.3854732513427699</v>
      </c>
      <c r="I13">
        <f t="shared" si="13"/>
        <v>3.8592395782470668</v>
      </c>
      <c r="J13" s="5" t="str">
        <f t="shared" si="14"/>
        <v>sim</v>
      </c>
      <c r="K13">
        <f t="shared" si="15"/>
        <v>-1.4737663269042969</v>
      </c>
      <c r="M13">
        <f>VLOOKUP(E13,[1]Sheet1!$A:$E,5,0)</f>
        <v>34.796310424804688</v>
      </c>
      <c r="N13" s="5">
        <f t="shared" si="16"/>
        <v>9.6599578857421875E-2</v>
      </c>
      <c r="O13" s="5">
        <f t="shared" si="17"/>
        <v>0.18029022216796875</v>
      </c>
      <c r="P13" s="5" t="str">
        <f t="shared" si="18"/>
        <v>sim</v>
      </c>
      <c r="Q13" s="5">
        <f t="shared" si="19"/>
        <v>-1.4737663269042969</v>
      </c>
      <c r="R13" s="3">
        <f t="shared" si="20"/>
        <v>-4.2354097572762095E-2</v>
      </c>
      <c r="V13" t="s">
        <v>4</v>
      </c>
    </row>
    <row r="14" spans="1:29">
      <c r="A14" s="2">
        <v>45309</v>
      </c>
      <c r="B14" s="12">
        <f t="shared" si="5"/>
        <v>5</v>
      </c>
      <c r="C14" s="2">
        <f t="shared" si="6"/>
        <v>45309</v>
      </c>
      <c r="D14" s="2">
        <f t="shared" si="7"/>
        <v>45491</v>
      </c>
      <c r="E14" s="2">
        <v>45491</v>
      </c>
      <c r="F14">
        <v>33.435897827148438</v>
      </c>
      <c r="G14">
        <f>VLOOKUP(A14,[1]Sheet1!$A:$E,5,0)</f>
        <v>30.8145637512207</v>
      </c>
      <c r="H14">
        <f t="shared" si="12"/>
        <v>2.6213340759277379</v>
      </c>
      <c r="I14">
        <f t="shared" si="13"/>
        <v>3.9186439514160192</v>
      </c>
      <c r="J14" s="5" t="str">
        <f t="shared" si="14"/>
        <v>sim</v>
      </c>
      <c r="K14">
        <f t="shared" si="15"/>
        <v>-1.2973098754882812</v>
      </c>
      <c r="M14">
        <f>VLOOKUP(E14,[1]Sheet1!$A:$E,5,0)</f>
        <v>34.733207702636719</v>
      </c>
      <c r="N14" s="5">
        <f t="shared" si="16"/>
        <v>0.11335372924804688</v>
      </c>
      <c r="O14" s="5">
        <f t="shared" si="17"/>
        <v>-6.310272216796875E-2</v>
      </c>
      <c r="P14" s="5" t="str">
        <f t="shared" si="18"/>
        <v>não</v>
      </c>
      <c r="Q14" s="5">
        <f t="shared" si="19"/>
        <v>-1.2973098754882812</v>
      </c>
      <c r="R14" s="3">
        <f t="shared" si="20"/>
        <v>-3.7350707328704269E-2</v>
      </c>
      <c r="W14" t="s">
        <v>10</v>
      </c>
      <c r="X14" t="s">
        <v>11</v>
      </c>
    </row>
    <row r="15" spans="1:29">
      <c r="A15" s="2">
        <v>45310</v>
      </c>
      <c r="B15" s="12">
        <f t="shared" si="5"/>
        <v>6</v>
      </c>
      <c r="C15" s="2">
        <f t="shared" si="6"/>
        <v>45310</v>
      </c>
      <c r="D15" s="2">
        <f t="shared" si="7"/>
        <v>45492</v>
      </c>
      <c r="E15" s="2">
        <v>45492</v>
      </c>
      <c r="F15">
        <v>33.466156005859382</v>
      </c>
      <c r="G15">
        <f>VLOOKUP(A15,[1]Sheet1!$A:$E,5,0)</f>
        <v>30.651218414306641</v>
      </c>
      <c r="H15">
        <f t="shared" si="12"/>
        <v>2.8149375915527415</v>
      </c>
      <c r="I15">
        <f t="shared" si="13"/>
        <v>4.2262268066406321</v>
      </c>
      <c r="J15" s="5" t="str">
        <f t="shared" si="14"/>
        <v>sim</v>
      </c>
      <c r="K15">
        <f t="shared" si="15"/>
        <v>-1.4112892150878906</v>
      </c>
      <c r="M15">
        <f>VLOOKUP(E15,[1]Sheet1!$A:$E,5,0)</f>
        <v>34.877445220947273</v>
      </c>
      <c r="N15" s="5">
        <f t="shared" si="16"/>
        <v>3.0258178710944605E-2</v>
      </c>
      <c r="O15" s="5">
        <f t="shared" si="17"/>
        <v>0.14423751831055398</v>
      </c>
      <c r="P15" s="5" t="str">
        <f t="shared" si="18"/>
        <v>sim</v>
      </c>
      <c r="Q15" s="5">
        <f t="shared" si="19"/>
        <v>-1.4112892150878906</v>
      </c>
      <c r="R15" s="3">
        <f t="shared" si="20"/>
        <v>-4.0464237163801098E-2</v>
      </c>
      <c r="V15" t="s">
        <v>12</v>
      </c>
      <c r="W15" s="3">
        <f>AVERAGE($R:$R)</f>
        <v>-4.9225264276672849E-2</v>
      </c>
      <c r="X15" s="8">
        <f>_xlfn.STDEV.S(R2:R111)</f>
        <v>3.5037261469914073E-2</v>
      </c>
      <c r="Z15" s="9">
        <f>W15-X15</f>
        <v>-8.4262525746586922E-2</v>
      </c>
      <c r="AA15" s="4">
        <f>W15+X15</f>
        <v>-1.4188002806758776E-2</v>
      </c>
    </row>
    <row r="16" spans="1:29">
      <c r="A16" s="2">
        <v>45313</v>
      </c>
      <c r="B16" s="12">
        <f t="shared" si="5"/>
        <v>2</v>
      </c>
      <c r="C16" s="2">
        <f t="shared" si="6"/>
        <v>45313</v>
      </c>
      <c r="D16" s="2">
        <f t="shared" si="7"/>
        <v>45495</v>
      </c>
      <c r="E16" s="2">
        <v>45495</v>
      </c>
      <c r="F16">
        <v>33.564319610595703</v>
      </c>
      <c r="G16">
        <f>VLOOKUP(A16,[1]Sheet1!$A:$E,5,0)</f>
        <v>30.79006195068359</v>
      </c>
      <c r="H16">
        <f t="shared" si="12"/>
        <v>2.7742576599121129</v>
      </c>
      <c r="I16">
        <f t="shared" si="13"/>
        <v>3.3932533264160192</v>
      </c>
      <c r="J16" s="5" t="str">
        <f t="shared" si="14"/>
        <v>sim</v>
      </c>
      <c r="K16">
        <f t="shared" si="15"/>
        <v>-0.61899566650390625</v>
      </c>
      <c r="M16">
        <f>VLOOKUP(E16,[1]Sheet1!$A:$E,5,0)</f>
        <v>34.183315277099609</v>
      </c>
      <c r="N16" s="5">
        <f t="shared" si="16"/>
        <v>9.816360473632102E-2</v>
      </c>
      <c r="O16" s="5">
        <f t="shared" si="17"/>
        <v>-0.69412994384766336</v>
      </c>
      <c r="P16" s="5" t="str">
        <f t="shared" si="18"/>
        <v>não</v>
      </c>
      <c r="Q16" s="5">
        <f t="shared" si="19"/>
        <v>-0.61899566650390625</v>
      </c>
      <c r="R16" s="3">
        <f t="shared" si="20"/>
        <v>-1.8108122675818628E-2</v>
      </c>
      <c r="V16" t="s">
        <v>13</v>
      </c>
      <c r="W16" s="3">
        <f>AVERAGEIF($P:$P,"sim",$R:$R)</f>
        <v>-4.6115048890990031E-2</v>
      </c>
    </row>
    <row r="17" spans="1:28">
      <c r="A17" s="2">
        <v>45314</v>
      </c>
      <c r="B17" s="12">
        <f t="shared" si="5"/>
        <v>3</v>
      </c>
      <c r="C17" s="2">
        <f t="shared" si="6"/>
        <v>45314</v>
      </c>
      <c r="D17" s="2">
        <f t="shared" si="7"/>
        <v>45496</v>
      </c>
      <c r="E17" s="2">
        <v>45496</v>
      </c>
      <c r="F17">
        <v>33.398029327392578</v>
      </c>
      <c r="G17">
        <f>VLOOKUP(A17,[1]Sheet1!$A:$E,5,0)</f>
        <v>31.173917770385739</v>
      </c>
      <c r="H17">
        <f t="shared" si="12"/>
        <v>2.2241115570068395</v>
      </c>
      <c r="I17">
        <f t="shared" si="13"/>
        <v>2.5676860809326207</v>
      </c>
      <c r="J17" s="5" t="str">
        <f t="shared" si="14"/>
        <v>sim</v>
      </c>
      <c r="K17">
        <f t="shared" si="15"/>
        <v>-0.34357452392578125</v>
      </c>
      <c r="M17">
        <f>VLOOKUP(E17,[1]Sheet1!$A:$E,5,0)</f>
        <v>33.741603851318359</v>
      </c>
      <c r="N17" s="5">
        <f t="shared" si="16"/>
        <v>-0.166290283203125</v>
      </c>
      <c r="O17" s="5">
        <f t="shared" si="17"/>
        <v>-0.44171142578125</v>
      </c>
      <c r="P17" s="5" t="str">
        <f t="shared" si="18"/>
        <v>sim</v>
      </c>
      <c r="Q17" s="5">
        <f t="shared" si="19"/>
        <v>-0.34357452392578125</v>
      </c>
      <c r="R17" s="3">
        <f t="shared" si="20"/>
        <v>-1.0182519047989946E-2</v>
      </c>
      <c r="V17" t="s">
        <v>14</v>
      </c>
      <c r="W17" s="3">
        <f>AVERAGEIF($P:$P,"não",$R:$R)</f>
        <v>-5.2808665987294195E-2</v>
      </c>
    </row>
    <row r="18" spans="1:28">
      <c r="A18" s="2">
        <v>45315</v>
      </c>
      <c r="B18" s="12">
        <f t="shared" si="5"/>
        <v>4</v>
      </c>
      <c r="C18" s="2">
        <f t="shared" si="6"/>
        <v>45315</v>
      </c>
      <c r="D18" s="2">
        <f t="shared" si="7"/>
        <v>45497</v>
      </c>
      <c r="E18" s="2">
        <v>45497</v>
      </c>
      <c r="F18">
        <v>33.415733337402337</v>
      </c>
      <c r="G18">
        <f>VLOOKUP(A18,[1]Sheet1!$A:$E,5,0)</f>
        <v>30.937070846557621</v>
      </c>
      <c r="H18">
        <f t="shared" si="12"/>
        <v>2.4786624908447159</v>
      </c>
      <c r="I18">
        <f t="shared" si="13"/>
        <v>3.0749721527099574</v>
      </c>
      <c r="J18" s="5" t="str">
        <f t="shared" si="14"/>
        <v>sim</v>
      </c>
      <c r="K18">
        <f t="shared" si="15"/>
        <v>-0.59630966186524148</v>
      </c>
      <c r="M18">
        <f>VLOOKUP(E18,[1]Sheet1!$A:$E,5,0)</f>
        <v>34.012042999267578</v>
      </c>
      <c r="N18" s="5">
        <f t="shared" si="16"/>
        <v>1.770401000975852E-2</v>
      </c>
      <c r="O18" s="5">
        <f t="shared" si="17"/>
        <v>0.27043914794921875</v>
      </c>
      <c r="P18" s="5" t="str">
        <f t="shared" si="18"/>
        <v>sim</v>
      </c>
      <c r="Q18" s="5">
        <f t="shared" si="19"/>
        <v>-0.59630966186524148</v>
      </c>
      <c r="R18" s="3">
        <f t="shared" si="20"/>
        <v>-1.7532309419874714E-2</v>
      </c>
    </row>
    <row r="19" spans="1:28">
      <c r="A19" s="2">
        <v>45316</v>
      </c>
      <c r="B19" s="12">
        <f t="shared" si="5"/>
        <v>5</v>
      </c>
      <c r="C19" s="2">
        <f t="shared" si="6"/>
        <v>45316</v>
      </c>
      <c r="D19" s="2">
        <f t="shared" si="7"/>
        <v>45498</v>
      </c>
      <c r="E19" s="2">
        <v>45498</v>
      </c>
      <c r="F19">
        <v>33.212989807128913</v>
      </c>
      <c r="G19">
        <f>VLOOKUP(A19,[1]Sheet1!$A:$E,5,0)</f>
        <v>32.080471038818359</v>
      </c>
      <c r="H19">
        <f t="shared" si="12"/>
        <v>1.132518768310554</v>
      </c>
      <c r="I19">
        <f t="shared" si="13"/>
        <v>1.8864974975585937</v>
      </c>
      <c r="J19" s="5" t="str">
        <f t="shared" si="14"/>
        <v>sim</v>
      </c>
      <c r="K19">
        <f t="shared" si="15"/>
        <v>-0.75397872924803977</v>
      </c>
      <c r="M19">
        <f>VLOOKUP(E19,[1]Sheet1!$A:$E,5,0)</f>
        <v>33.966968536376953</v>
      </c>
      <c r="N19" s="5">
        <f t="shared" si="16"/>
        <v>-0.20274353027342329</v>
      </c>
      <c r="O19" s="5">
        <f t="shared" si="17"/>
        <v>-4.5074462890625E-2</v>
      </c>
      <c r="P19" s="5" t="str">
        <f t="shared" si="18"/>
        <v>sim</v>
      </c>
      <c r="Q19" s="5">
        <f t="shared" si="19"/>
        <v>-0.75397872924803977</v>
      </c>
      <c r="R19" s="3">
        <f t="shared" si="20"/>
        <v>-2.2197410064444423E-2</v>
      </c>
    </row>
    <row r="20" spans="1:28">
      <c r="A20" s="2">
        <v>45317</v>
      </c>
      <c r="B20" s="12">
        <f t="shared" si="5"/>
        <v>6</v>
      </c>
      <c r="C20" s="2">
        <f t="shared" si="6"/>
        <v>45317</v>
      </c>
      <c r="D20" s="2">
        <f t="shared" si="7"/>
        <v>45499</v>
      </c>
      <c r="E20" s="2">
        <v>45499</v>
      </c>
      <c r="F20">
        <v>33.065425872802727</v>
      </c>
      <c r="G20">
        <f>VLOOKUP(A20,[1]Sheet1!$A:$E,5,0)</f>
        <v>32.635833740234382</v>
      </c>
      <c r="H20">
        <f t="shared" si="12"/>
        <v>0.42959213256834516</v>
      </c>
      <c r="I20">
        <f t="shared" si="13"/>
        <v>1.2950782775878906</v>
      </c>
      <c r="J20" s="5" t="str">
        <f t="shared" si="14"/>
        <v>sim</v>
      </c>
      <c r="K20">
        <f t="shared" si="15"/>
        <v>-0.86548614501954546</v>
      </c>
      <c r="M20">
        <f>VLOOKUP(E20,[1]Sheet1!$A:$E,5,0)</f>
        <v>33.930912017822273</v>
      </c>
      <c r="N20" s="5">
        <f t="shared" si="16"/>
        <v>-0.14756393432618609</v>
      </c>
      <c r="O20" s="5">
        <f t="shared" si="17"/>
        <v>-3.6056518554680395E-2</v>
      </c>
      <c r="P20" s="5" t="str">
        <f t="shared" si="18"/>
        <v>sim</v>
      </c>
      <c r="Q20" s="5">
        <f t="shared" si="19"/>
        <v>-0.86548614501954546</v>
      </c>
      <c r="R20" s="3">
        <f t="shared" si="20"/>
        <v>-2.5507305685298021E-2</v>
      </c>
    </row>
    <row r="21" spans="1:28">
      <c r="A21" s="2">
        <v>45320</v>
      </c>
      <c r="B21" s="12">
        <f t="shared" si="5"/>
        <v>2</v>
      </c>
      <c r="C21" s="2">
        <f t="shared" si="6"/>
        <v>45320</v>
      </c>
      <c r="D21" s="2">
        <f t="shared" si="7"/>
        <v>45502</v>
      </c>
      <c r="E21" s="2">
        <v>45502</v>
      </c>
      <c r="F21">
        <v>32.619922637939453</v>
      </c>
      <c r="G21">
        <f>VLOOKUP(A21,[1]Sheet1!$A:$E,5,0)</f>
        <v>33.134029388427727</v>
      </c>
      <c r="H21">
        <f t="shared" si="12"/>
        <v>-0.51410675048827414</v>
      </c>
      <c r="I21">
        <f t="shared" si="13"/>
        <v>0.11177444458008523</v>
      </c>
      <c r="J21" s="5" t="str">
        <f t="shared" si="14"/>
        <v>não</v>
      </c>
      <c r="K21">
        <f t="shared" si="15"/>
        <v>-0.62588119506835938</v>
      </c>
      <c r="M21">
        <f>VLOOKUP(E21,[1]Sheet1!$A:$E,5,0)</f>
        <v>33.245803833007812</v>
      </c>
      <c r="N21" s="5">
        <f t="shared" si="16"/>
        <v>-0.44550323486327414</v>
      </c>
      <c r="O21" s="5">
        <f t="shared" si="17"/>
        <v>-0.68510818481446023</v>
      </c>
      <c r="P21" s="5" t="str">
        <f t="shared" si="18"/>
        <v>sim</v>
      </c>
      <c r="Q21" s="5">
        <f t="shared" si="19"/>
        <v>-0.62588119506835938</v>
      </c>
      <c r="R21" s="3">
        <f t="shared" si="20"/>
        <v>-1.8825870422990332E-2</v>
      </c>
      <c r="V21" t="s">
        <v>28</v>
      </c>
    </row>
    <row r="22" spans="1:28">
      <c r="A22" s="2">
        <v>45321</v>
      </c>
      <c r="B22" s="12">
        <f t="shared" si="5"/>
        <v>3</v>
      </c>
      <c r="C22" s="2">
        <f t="shared" si="6"/>
        <v>45321</v>
      </c>
      <c r="D22" s="2">
        <f t="shared" si="7"/>
        <v>45503</v>
      </c>
      <c r="E22" s="2">
        <v>45503</v>
      </c>
      <c r="F22">
        <v>32.647514343261719</v>
      </c>
      <c r="G22">
        <f>VLOOKUP(A22,[1]Sheet1!$A:$E,5,0)</f>
        <v>32.929855346679687</v>
      </c>
      <c r="H22">
        <f t="shared" si="12"/>
        <v>-0.28234100341796875</v>
      </c>
      <c r="I22">
        <f t="shared" si="13"/>
        <v>0.108612060546875</v>
      </c>
      <c r="J22" s="5" t="str">
        <f t="shared" si="14"/>
        <v>não</v>
      </c>
      <c r="K22">
        <f t="shared" si="15"/>
        <v>-0.39095306396484375</v>
      </c>
      <c r="M22">
        <f>VLOOKUP(E22,[1]Sheet1!$A:$E,5,0)</f>
        <v>33.038467407226563</v>
      </c>
      <c r="N22" s="5">
        <f t="shared" si="16"/>
        <v>2.7591705322265625E-2</v>
      </c>
      <c r="O22" s="5">
        <f t="shared" si="17"/>
        <v>-0.20733642578125</v>
      </c>
      <c r="P22" s="5" t="str">
        <f t="shared" si="18"/>
        <v>não</v>
      </c>
      <c r="Q22" s="5">
        <f t="shared" si="19"/>
        <v>-0.39095306396484375</v>
      </c>
      <c r="R22" s="3">
        <f t="shared" si="20"/>
        <v>-1.1833268751423098E-2</v>
      </c>
      <c r="V22" t="s">
        <v>7</v>
      </c>
      <c r="W22">
        <f>W23+W24</f>
        <v>110</v>
      </c>
      <c r="Z22" s="10"/>
      <c r="AA22" s="10"/>
      <c r="AB22" s="7"/>
    </row>
    <row r="23" spans="1:28">
      <c r="A23" s="2">
        <v>45322</v>
      </c>
      <c r="B23" s="12">
        <f t="shared" si="5"/>
        <v>4</v>
      </c>
      <c r="C23" s="2">
        <f t="shared" si="6"/>
        <v>45322</v>
      </c>
      <c r="D23" s="2">
        <f t="shared" si="7"/>
        <v>45504</v>
      </c>
      <c r="E23" s="2">
        <v>45504</v>
      </c>
      <c r="F23">
        <v>32.384696960449219</v>
      </c>
      <c r="G23">
        <f>VLOOKUP(A23,[1]Sheet1!$A:$E,5,0)</f>
        <v>33.289199829101562</v>
      </c>
      <c r="H23">
        <f t="shared" si="12"/>
        <v>-0.90450286865234375</v>
      </c>
      <c r="I23">
        <f t="shared" si="13"/>
        <v>0.43437576293946023</v>
      </c>
      <c r="J23" s="5" t="str">
        <f t="shared" si="14"/>
        <v>não</v>
      </c>
      <c r="K23">
        <f t="shared" si="15"/>
        <v>-1.338878631591804</v>
      </c>
      <c r="M23">
        <f>VLOOKUP(E23,[1]Sheet1!$A:$E,5,0)</f>
        <v>33.723575592041023</v>
      </c>
      <c r="N23" s="5">
        <f t="shared" si="16"/>
        <v>-0.2628173828125</v>
      </c>
      <c r="O23" s="5">
        <f t="shared" si="17"/>
        <v>0.68510818481446023</v>
      </c>
      <c r="P23" s="5" t="str">
        <f t="shared" si="18"/>
        <v>não</v>
      </c>
      <c r="Q23" s="5">
        <f t="shared" si="19"/>
        <v>-1.338878631591804</v>
      </c>
      <c r="R23" s="3">
        <f t="shared" si="20"/>
        <v>-3.9701562129366486E-2</v>
      </c>
      <c r="V23" t="s">
        <v>8</v>
      </c>
      <c r="W23">
        <f>COUNTIF($J:$J,"sim")</f>
        <v>86</v>
      </c>
      <c r="X23" s="8">
        <f>W23/W22</f>
        <v>0.78181818181818186</v>
      </c>
    </row>
    <row r="24" spans="1:28">
      <c r="A24" s="2">
        <v>45323</v>
      </c>
      <c r="B24" s="12">
        <f t="shared" si="5"/>
        <v>5</v>
      </c>
      <c r="C24" s="2">
        <f t="shared" si="6"/>
        <v>45323</v>
      </c>
      <c r="D24" s="2">
        <f t="shared" si="7"/>
        <v>45505</v>
      </c>
      <c r="E24" s="2">
        <v>45505</v>
      </c>
      <c r="F24">
        <v>32.12335205078125</v>
      </c>
      <c r="G24">
        <f>VLOOKUP(A24,[1]Sheet1!$A:$E,5,0)</f>
        <v>33.950740814208977</v>
      </c>
      <c r="H24">
        <f t="shared" si="12"/>
        <v>-1.8273887634277273</v>
      </c>
      <c r="I24">
        <f t="shared" si="13"/>
        <v>-0.74099731445311789</v>
      </c>
      <c r="J24" s="5" t="str">
        <f t="shared" si="14"/>
        <v>sim</v>
      </c>
      <c r="K24">
        <f t="shared" si="15"/>
        <v>-1.0863914489746094</v>
      </c>
      <c r="M24">
        <f>VLOOKUP(E24,[1]Sheet1!$A:$E,5,0)</f>
        <v>33.209743499755859</v>
      </c>
      <c r="N24" s="5">
        <f t="shared" si="16"/>
        <v>-0.26134490966796875</v>
      </c>
      <c r="O24" s="5">
        <f t="shared" si="17"/>
        <v>-0.51383209228516336</v>
      </c>
      <c r="P24" s="5" t="str">
        <f t="shared" si="18"/>
        <v>sim</v>
      </c>
      <c r="Q24" s="5">
        <f t="shared" si="19"/>
        <v>-1.0863914489746094</v>
      </c>
      <c r="R24" s="3">
        <f t="shared" si="20"/>
        <v>-3.2713033419923709E-2</v>
      </c>
      <c r="V24" t="s">
        <v>9</v>
      </c>
      <c r="W24">
        <f>COUNTIF($J:$J,"não")</f>
        <v>24</v>
      </c>
      <c r="X24" s="8">
        <f>W24/W22</f>
        <v>0.21818181818181817</v>
      </c>
    </row>
    <row r="25" spans="1:28">
      <c r="A25" s="2">
        <v>45324</v>
      </c>
      <c r="B25" s="12">
        <f t="shared" si="5"/>
        <v>6</v>
      </c>
      <c r="C25" s="2">
        <f t="shared" si="6"/>
        <v>45324</v>
      </c>
      <c r="D25" s="2">
        <f t="shared" si="7"/>
        <v>45506</v>
      </c>
      <c r="E25" s="2">
        <v>45506</v>
      </c>
      <c r="F25">
        <v>32.048564910888672</v>
      </c>
      <c r="G25">
        <f>VLOOKUP(A25,[1]Sheet1!$A:$E,5,0)</f>
        <v>33.509712219238281</v>
      </c>
      <c r="H25">
        <f t="shared" si="12"/>
        <v>-1.4611473083496094</v>
      </c>
      <c r="I25">
        <f t="shared" si="13"/>
        <v>-1.3005867004394531</v>
      </c>
      <c r="J25" s="5" t="str">
        <f t="shared" si="14"/>
        <v>sim</v>
      </c>
      <c r="K25">
        <f t="shared" si="15"/>
        <v>-0.16056060791015625</v>
      </c>
      <c r="M25">
        <f>VLOOKUP(E25,[1]Sheet1!$A:$E,5,0)</f>
        <v>32.209125518798828</v>
      </c>
      <c r="N25" s="5">
        <f t="shared" si="16"/>
        <v>-7.4787139892578125E-2</v>
      </c>
      <c r="O25" s="5">
        <f t="shared" si="17"/>
        <v>-1.0006179809570312</v>
      </c>
      <c r="P25" s="5" t="str">
        <f t="shared" si="18"/>
        <v>sim</v>
      </c>
      <c r="Q25" s="5">
        <f t="shared" si="19"/>
        <v>-0.16056060791015625</v>
      </c>
      <c r="R25" s="3">
        <f t="shared" si="20"/>
        <v>-4.9849415444839229E-3</v>
      </c>
    </row>
    <row r="26" spans="1:28">
      <c r="A26" s="2">
        <v>45327</v>
      </c>
      <c r="B26" s="12">
        <f t="shared" si="5"/>
        <v>2</v>
      </c>
      <c r="C26" s="2">
        <f t="shared" si="6"/>
        <v>45327</v>
      </c>
      <c r="D26" s="2">
        <f t="shared" si="7"/>
        <v>45509</v>
      </c>
      <c r="E26" s="2">
        <v>45509</v>
      </c>
      <c r="F26">
        <v>32.061573028564453</v>
      </c>
      <c r="G26">
        <f>VLOOKUP(A26,[1]Sheet1!$A:$E,5,0)</f>
        <v>33.656719207763672</v>
      </c>
      <c r="H26">
        <f t="shared" si="12"/>
        <v>-1.5951461791992187</v>
      </c>
      <c r="I26">
        <f t="shared" si="13"/>
        <v>-1.474639892578125</v>
      </c>
      <c r="J26" s="5" t="str">
        <f t="shared" si="14"/>
        <v>sim</v>
      </c>
      <c r="K26">
        <f t="shared" si="15"/>
        <v>-0.12050628662109375</v>
      </c>
      <c r="M26">
        <f>VLOOKUP(E26,[1]Sheet1!$A:$E,5,0)</f>
        <v>32.182079315185547</v>
      </c>
      <c r="N26" s="5">
        <f t="shared" si="16"/>
        <v>1.300811767578125E-2</v>
      </c>
      <c r="O26" s="5">
        <f t="shared" si="17"/>
        <v>-2.704620361328125E-2</v>
      </c>
      <c r="P26" s="5" t="str">
        <f t="shared" si="18"/>
        <v>não</v>
      </c>
      <c r="Q26" s="5">
        <f t="shared" si="19"/>
        <v>-0.12050628662109375</v>
      </c>
      <c r="R26" s="3">
        <f t="shared" si="20"/>
        <v>-3.7445152452977304E-3</v>
      </c>
    </row>
    <row r="27" spans="1:28">
      <c r="A27" s="2">
        <v>45328</v>
      </c>
      <c r="B27" s="12">
        <f t="shared" si="5"/>
        <v>3</v>
      </c>
      <c r="C27" s="2">
        <f t="shared" si="6"/>
        <v>45328</v>
      </c>
      <c r="D27" s="2">
        <f t="shared" si="7"/>
        <v>45510</v>
      </c>
      <c r="E27" s="2">
        <v>45510</v>
      </c>
      <c r="F27">
        <v>32.059314727783203</v>
      </c>
      <c r="G27">
        <f>VLOOKUP(A27,[1]Sheet1!$A:$E,5,0)</f>
        <v>33.967079162597663</v>
      </c>
      <c r="H27">
        <f t="shared" si="12"/>
        <v>-1.9077644348144602</v>
      </c>
      <c r="I27">
        <f t="shared" si="13"/>
        <v>-1.2260932922363352</v>
      </c>
      <c r="J27" s="5" t="str">
        <f t="shared" si="14"/>
        <v>sim</v>
      </c>
      <c r="K27">
        <f t="shared" si="15"/>
        <v>-0.681671142578125</v>
      </c>
      <c r="M27">
        <f>VLOOKUP(E27,[1]Sheet1!$A:$E,5,0)</f>
        <v>32.740985870361328</v>
      </c>
      <c r="N27" s="5">
        <f t="shared" si="16"/>
        <v>-2.25830078125E-3</v>
      </c>
      <c r="O27" s="5">
        <f t="shared" si="17"/>
        <v>0.55890655517578125</v>
      </c>
      <c r="P27" s="5" t="str">
        <f t="shared" si="18"/>
        <v>não</v>
      </c>
      <c r="Q27" s="5">
        <f t="shared" si="19"/>
        <v>-0.681671142578125</v>
      </c>
      <c r="R27" s="3">
        <f t="shared" si="20"/>
        <v>-2.0820116574290615E-2</v>
      </c>
      <c r="V27" t="s">
        <v>29</v>
      </c>
    </row>
    <row r="28" spans="1:28">
      <c r="A28" s="2">
        <v>45329</v>
      </c>
      <c r="B28" s="12">
        <f t="shared" si="5"/>
        <v>4</v>
      </c>
      <c r="C28" s="2">
        <f t="shared" si="6"/>
        <v>45329</v>
      </c>
      <c r="D28" s="2">
        <f t="shared" si="7"/>
        <v>45511</v>
      </c>
      <c r="E28" s="2">
        <v>45511</v>
      </c>
      <c r="F28">
        <v>32.004673004150391</v>
      </c>
      <c r="G28">
        <f>VLOOKUP(A28,[1]Sheet1!$A:$E,5,0)</f>
        <v>34.465267181396477</v>
      </c>
      <c r="H28">
        <f t="shared" si="12"/>
        <v>-2.4605941772460866</v>
      </c>
      <c r="I28">
        <f t="shared" si="13"/>
        <v>-1.7693519592285085</v>
      </c>
      <c r="J28" s="5" t="str">
        <f t="shared" si="14"/>
        <v>sim</v>
      </c>
      <c r="K28">
        <f t="shared" si="15"/>
        <v>-0.69124221801757813</v>
      </c>
      <c r="M28">
        <f>VLOOKUP(E28,[1]Sheet1!$A:$E,5,0)</f>
        <v>32.695915222167969</v>
      </c>
      <c r="N28" s="5">
        <f t="shared" si="16"/>
        <v>-5.46417236328125E-2</v>
      </c>
      <c r="O28" s="5">
        <f t="shared" si="17"/>
        <v>-4.5070648193359375E-2</v>
      </c>
      <c r="P28" s="5" t="str">
        <f t="shared" si="18"/>
        <v>sim</v>
      </c>
      <c r="Q28" s="5">
        <f t="shared" si="19"/>
        <v>-0.69124221801757813</v>
      </c>
      <c r="R28" s="3">
        <f t="shared" si="20"/>
        <v>-2.114154668314383E-2</v>
      </c>
      <c r="W28" t="s">
        <v>10</v>
      </c>
      <c r="X28" t="s">
        <v>11</v>
      </c>
    </row>
    <row r="29" spans="1:28">
      <c r="A29" s="2">
        <v>45330</v>
      </c>
      <c r="B29" s="12">
        <f t="shared" si="5"/>
        <v>5</v>
      </c>
      <c r="C29" s="2">
        <f t="shared" si="6"/>
        <v>45330</v>
      </c>
      <c r="D29" s="2">
        <f t="shared" si="7"/>
        <v>45512</v>
      </c>
      <c r="E29" s="2">
        <v>45512</v>
      </c>
      <c r="F29">
        <v>32.120723724365227</v>
      </c>
      <c r="G29">
        <f>VLOOKUP(A29,[1]Sheet1!$A:$E,5,0)</f>
        <v>34.187587738037109</v>
      </c>
      <c r="H29">
        <f t="shared" si="12"/>
        <v>-2.0668640136718821</v>
      </c>
      <c r="I29">
        <f t="shared" si="13"/>
        <v>-0.96883392333983664</v>
      </c>
      <c r="J29" s="5" t="str">
        <f t="shared" si="14"/>
        <v>sim</v>
      </c>
      <c r="K29">
        <f t="shared" si="15"/>
        <v>-1.0980300903320455</v>
      </c>
      <c r="M29">
        <f>VLOOKUP(E29,[1]Sheet1!$A:$E,5,0)</f>
        <v>33.218753814697273</v>
      </c>
      <c r="N29" s="5">
        <f t="shared" si="16"/>
        <v>0.11605072021483664</v>
      </c>
      <c r="O29" s="5">
        <f t="shared" si="17"/>
        <v>0.52283859252930398</v>
      </c>
      <c r="P29" s="5" t="str">
        <f t="shared" si="18"/>
        <v>sim</v>
      </c>
      <c r="Q29" s="5">
        <f t="shared" si="19"/>
        <v>-1.0980300903320455</v>
      </c>
      <c r="R29" s="3">
        <f t="shared" si="20"/>
        <v>-3.305452385291574E-2</v>
      </c>
      <c r="V29" t="s">
        <v>12</v>
      </c>
      <c r="W29" s="5">
        <f>AVERAGE($K:$K)</f>
        <v>-1.7394774870439014</v>
      </c>
      <c r="X29">
        <f>_xlfn.STDEV.S($K:$K)</f>
        <v>1.2953091885398575</v>
      </c>
      <c r="Z29" s="10">
        <f>W29-X29</f>
        <v>-3.0347866755837591</v>
      </c>
      <c r="AA29" s="10">
        <f>W29+X29</f>
        <v>-0.44416829850404382</v>
      </c>
      <c r="AB29" s="7">
        <f>AA30/W23</f>
        <v>0.88372093023255816</v>
      </c>
    </row>
    <row r="30" spans="1:28">
      <c r="A30" s="2">
        <v>45331</v>
      </c>
      <c r="B30" s="12">
        <f t="shared" si="5"/>
        <v>6</v>
      </c>
      <c r="C30" s="2">
        <f t="shared" si="6"/>
        <v>45331</v>
      </c>
      <c r="D30" s="2">
        <f t="shared" si="7"/>
        <v>45513</v>
      </c>
      <c r="E30" s="2">
        <v>45513</v>
      </c>
      <c r="F30">
        <v>32.261623382568359</v>
      </c>
      <c r="G30">
        <f>VLOOKUP(A30,[1]Sheet1!$A:$E,5,0)</f>
        <v>33.730228424072273</v>
      </c>
      <c r="H30">
        <f t="shared" si="12"/>
        <v>-1.4686050415039134</v>
      </c>
      <c r="I30">
        <f t="shared" si="13"/>
        <v>-0.81796646118165484</v>
      </c>
      <c r="J30" s="5" t="str">
        <f t="shared" si="14"/>
        <v>sim</v>
      </c>
      <c r="K30">
        <f t="shared" si="15"/>
        <v>-0.65063858032225852</v>
      </c>
      <c r="M30">
        <f>VLOOKUP(E30,[1]Sheet1!$A:$E,5,0)</f>
        <v>32.912261962890618</v>
      </c>
      <c r="N30" s="5">
        <f t="shared" si="16"/>
        <v>0.14089965820313211</v>
      </c>
      <c r="O30" s="5">
        <f t="shared" si="17"/>
        <v>-0.30649185180665484</v>
      </c>
      <c r="P30" s="5" t="str">
        <f t="shared" si="18"/>
        <v>não</v>
      </c>
      <c r="Q30" s="5">
        <f t="shared" si="19"/>
        <v>-0.65063858032225852</v>
      </c>
      <c r="R30" s="3">
        <f t="shared" si="20"/>
        <v>-1.9768880700325897E-2</v>
      </c>
      <c r="V30" t="s">
        <v>13</v>
      </c>
      <c r="W30" s="5">
        <f>AVERAGEIF($J:$J,"sim",$K:$K)</f>
        <v>-1.3438146946042082</v>
      </c>
      <c r="AA30">
        <f>COUNTIFS($Q:$Q,"&gt;"&amp;Z29,Q:Q,"&lt;"&amp;AA29)</f>
        <v>76</v>
      </c>
    </row>
    <row r="31" spans="1:28">
      <c r="A31" s="2">
        <v>45336</v>
      </c>
      <c r="B31" s="12">
        <f t="shared" si="5"/>
        <v>4</v>
      </c>
      <c r="C31" s="2">
        <f t="shared" si="6"/>
        <v>45336</v>
      </c>
      <c r="D31" s="2">
        <f t="shared" si="7"/>
        <v>45518</v>
      </c>
      <c r="E31" s="2">
        <v>45518</v>
      </c>
      <c r="F31">
        <v>32.250659942626953</v>
      </c>
      <c r="G31">
        <f>VLOOKUP(A31,[1]Sheet1!$A:$E,5,0)</f>
        <v>33.47705078125</v>
      </c>
      <c r="H31">
        <f t="shared" si="12"/>
        <v>-1.2263908386230469</v>
      </c>
      <c r="I31">
        <f t="shared" si="13"/>
        <v>0.56203079223632813</v>
      </c>
      <c r="J31" s="5" t="str">
        <f t="shared" si="14"/>
        <v>não</v>
      </c>
      <c r="K31">
        <f t="shared" si="15"/>
        <v>-1.788421630859375</v>
      </c>
      <c r="M31">
        <f>VLOOKUP(E31,[1]Sheet1!$A:$E,5,0)</f>
        <v>34.039081573486328</v>
      </c>
      <c r="N31" s="5">
        <f t="shared" si="16"/>
        <v>-1.096343994140625E-2</v>
      </c>
      <c r="O31" s="5">
        <f t="shared" si="17"/>
        <v>1.1268196105957102</v>
      </c>
      <c r="P31" s="5" t="str">
        <f t="shared" si="18"/>
        <v>não</v>
      </c>
      <c r="Q31" s="5">
        <f t="shared" si="19"/>
        <v>-1.788421630859375</v>
      </c>
      <c r="R31" s="3">
        <f t="shared" si="20"/>
        <v>-5.2540243396355657E-2</v>
      </c>
      <c r="V31" t="s">
        <v>14</v>
      </c>
      <c r="W31" s="5">
        <f>AVERAGEIF($J:$J,"não",$K:$K)</f>
        <v>-3.1572691599528007</v>
      </c>
    </row>
    <row r="32" spans="1:28">
      <c r="A32" s="2">
        <v>45337</v>
      </c>
      <c r="B32" s="12">
        <f t="shared" si="5"/>
        <v>5</v>
      </c>
      <c r="C32" s="2">
        <f t="shared" si="6"/>
        <v>45337</v>
      </c>
      <c r="D32" s="2">
        <f t="shared" si="7"/>
        <v>45519</v>
      </c>
      <c r="E32" s="2">
        <v>45519</v>
      </c>
      <c r="F32">
        <v>32.237205505371087</v>
      </c>
      <c r="G32">
        <f>VLOOKUP(A32,[1]Sheet1!$A:$E,5,0)</f>
        <v>34.546943664550781</v>
      </c>
      <c r="H32">
        <f t="shared" si="12"/>
        <v>-2.3097381591796946</v>
      </c>
      <c r="I32">
        <f t="shared" si="13"/>
        <v>1.4987945556640625E-2</v>
      </c>
      <c r="J32" s="5" t="str">
        <f t="shared" si="14"/>
        <v>não</v>
      </c>
      <c r="K32">
        <f t="shared" si="15"/>
        <v>-2.3247261047363352</v>
      </c>
      <c r="M32">
        <f>VLOOKUP(E32,[1]Sheet1!$A:$E,5,0)</f>
        <v>34.561931610107422</v>
      </c>
      <c r="N32" s="5">
        <f t="shared" si="16"/>
        <v>-1.345443725586648E-2</v>
      </c>
      <c r="O32" s="5">
        <f t="shared" si="17"/>
        <v>0.52285003662109375</v>
      </c>
      <c r="P32" s="5" t="str">
        <f t="shared" si="18"/>
        <v>não</v>
      </c>
      <c r="Q32" s="5">
        <f t="shared" si="19"/>
        <v>-2.3247261047363352</v>
      </c>
      <c r="R32" s="3">
        <f t="shared" si="20"/>
        <v>-6.7262620936859974E-2</v>
      </c>
    </row>
    <row r="33" spans="1:18">
      <c r="A33" s="2">
        <v>45338</v>
      </c>
      <c r="B33" s="12">
        <f t="shared" si="5"/>
        <v>6</v>
      </c>
      <c r="C33" s="2">
        <f t="shared" si="6"/>
        <v>45338</v>
      </c>
      <c r="D33" s="2">
        <f t="shared" si="7"/>
        <v>45520</v>
      </c>
      <c r="E33" s="2">
        <v>45520</v>
      </c>
      <c r="F33">
        <v>32.139713287353523</v>
      </c>
      <c r="G33">
        <f>VLOOKUP(A33,[1]Sheet1!$A:$E,5,0)</f>
        <v>34.865455627441413</v>
      </c>
      <c r="H33">
        <f t="shared" si="12"/>
        <v>-2.7257423400878906</v>
      </c>
      <c r="I33">
        <f t="shared" si="13"/>
        <v>-0.15929031372071023</v>
      </c>
      <c r="J33" s="5" t="str">
        <f t="shared" si="14"/>
        <v>sim</v>
      </c>
      <c r="K33">
        <f t="shared" si="15"/>
        <v>-2.5664520263671804</v>
      </c>
      <c r="M33">
        <f>VLOOKUP(E33,[1]Sheet1!$A:$E,5,0)</f>
        <v>34.706165313720703</v>
      </c>
      <c r="N33" s="5">
        <f t="shared" si="16"/>
        <v>-9.7492218017563914E-2</v>
      </c>
      <c r="O33" s="5">
        <f t="shared" si="17"/>
        <v>0.14423370361328125</v>
      </c>
      <c r="P33" s="5" t="str">
        <f t="shared" si="18"/>
        <v>não</v>
      </c>
      <c r="Q33" s="5">
        <f t="shared" si="19"/>
        <v>-2.5664520263671804</v>
      </c>
      <c r="R33" s="3">
        <f t="shared" si="20"/>
        <v>-7.394801480279245E-2</v>
      </c>
    </row>
    <row r="34" spans="1:18">
      <c r="A34" s="2">
        <v>45341</v>
      </c>
      <c r="B34" s="12">
        <f t="shared" si="5"/>
        <v>2</v>
      </c>
      <c r="C34" s="2">
        <f t="shared" si="6"/>
        <v>45341</v>
      </c>
      <c r="D34" s="2">
        <f t="shared" si="7"/>
        <v>45523</v>
      </c>
      <c r="E34" s="2">
        <v>45523</v>
      </c>
      <c r="F34">
        <v>32.016811370849609</v>
      </c>
      <c r="G34">
        <f>VLOOKUP(A34,[1]Sheet1!$A:$E,5,0)</f>
        <v>35.036968231201172</v>
      </c>
      <c r="H34">
        <f t="shared" si="12"/>
        <v>-3.0201568603515625</v>
      </c>
      <c r="I34">
        <f t="shared" si="13"/>
        <v>-0.38489151000975852</v>
      </c>
      <c r="J34" s="5" t="str">
        <f t="shared" si="14"/>
        <v>sim</v>
      </c>
      <c r="K34">
        <f t="shared" si="15"/>
        <v>-2.635265350341804</v>
      </c>
      <c r="M34">
        <f>VLOOKUP(E34,[1]Sheet1!$A:$E,5,0)</f>
        <v>34.652076721191413</v>
      </c>
      <c r="N34" s="5">
        <f t="shared" si="16"/>
        <v>-0.12290191650391336</v>
      </c>
      <c r="O34" s="5">
        <f t="shared" si="17"/>
        <v>-5.408859252928977E-2</v>
      </c>
      <c r="P34" s="5" t="str">
        <f t="shared" si="18"/>
        <v>sim</v>
      </c>
      <c r="Q34" s="5">
        <f t="shared" si="19"/>
        <v>-2.635265350341804</v>
      </c>
      <c r="R34" s="3">
        <f t="shared" si="20"/>
        <v>-7.6049276109625308E-2</v>
      </c>
    </row>
    <row r="35" spans="1:18">
      <c r="A35" s="2">
        <v>45342</v>
      </c>
      <c r="B35" s="12">
        <f t="shared" si="5"/>
        <v>3</v>
      </c>
      <c r="C35" s="2">
        <f t="shared" si="6"/>
        <v>45342</v>
      </c>
      <c r="D35" s="2">
        <f t="shared" si="7"/>
        <v>45524</v>
      </c>
      <c r="E35" s="2">
        <v>45524</v>
      </c>
      <c r="F35">
        <v>32.114082336425781</v>
      </c>
      <c r="G35">
        <f>VLOOKUP(A35,[1]Sheet1!$A:$E,5,0)</f>
        <v>34.669448852539062</v>
      </c>
      <c r="H35">
        <f t="shared" si="12"/>
        <v>-2.5553665161132812</v>
      </c>
      <c r="I35">
        <f t="shared" si="13"/>
        <v>-0.152587890625</v>
      </c>
      <c r="J35" s="5" t="str">
        <f t="shared" si="14"/>
        <v>sim</v>
      </c>
      <c r="K35">
        <f t="shared" si="15"/>
        <v>-2.4027786254882812</v>
      </c>
      <c r="M35">
        <f>VLOOKUP(E35,[1]Sheet1!$A:$E,5,0)</f>
        <v>34.516860961914062</v>
      </c>
      <c r="N35" s="5">
        <f t="shared" si="16"/>
        <v>9.7270965576171875E-2</v>
      </c>
      <c r="O35" s="5">
        <f t="shared" si="17"/>
        <v>-0.13521575927735086</v>
      </c>
      <c r="P35" s="5" t="str">
        <f t="shared" si="18"/>
        <v>não</v>
      </c>
      <c r="Q35" s="5">
        <f t="shared" si="19"/>
        <v>-2.4027786254882812</v>
      </c>
      <c r="R35" s="3">
        <f t="shared" si="20"/>
        <v>-6.9611736366742893E-2</v>
      </c>
    </row>
    <row r="36" spans="1:18">
      <c r="A36" s="2">
        <v>45343</v>
      </c>
      <c r="B36" s="12">
        <f t="shared" si="5"/>
        <v>4</v>
      </c>
      <c r="C36" s="2">
        <f t="shared" si="6"/>
        <v>45343</v>
      </c>
      <c r="D36" s="2">
        <f t="shared" si="7"/>
        <v>45525</v>
      </c>
      <c r="E36" s="2">
        <v>45525</v>
      </c>
      <c r="F36">
        <v>32.093502044677727</v>
      </c>
      <c r="G36">
        <f>VLOOKUP(A36,[1]Sheet1!$A:$E,5,0)</f>
        <v>34.718448638916023</v>
      </c>
      <c r="H36">
        <f t="shared" si="12"/>
        <v>-2.6249465942382955</v>
      </c>
      <c r="I36">
        <f t="shared" si="13"/>
        <v>-0.40892410278321023</v>
      </c>
      <c r="J36" s="5" t="str">
        <f t="shared" si="14"/>
        <v>sim</v>
      </c>
      <c r="K36">
        <f t="shared" si="15"/>
        <v>-2.2160224914550852</v>
      </c>
      <c r="M36">
        <f>VLOOKUP(E36,[1]Sheet1!$A:$E,5,0)</f>
        <v>34.309524536132813</v>
      </c>
      <c r="N36" s="5">
        <f t="shared" si="16"/>
        <v>-2.058029174805398E-2</v>
      </c>
      <c r="O36" s="5">
        <f t="shared" si="17"/>
        <v>-0.20733642578125</v>
      </c>
      <c r="P36" s="5" t="str">
        <f t="shared" si="18"/>
        <v>sim</v>
      </c>
      <c r="Q36" s="5">
        <f t="shared" si="19"/>
        <v>-2.2160224914550852</v>
      </c>
      <c r="R36" s="3">
        <f t="shared" si="20"/>
        <v>-6.4589134399729131E-2</v>
      </c>
    </row>
    <row r="37" spans="1:18">
      <c r="A37" s="2">
        <v>45344</v>
      </c>
      <c r="B37" s="12">
        <f t="shared" si="5"/>
        <v>5</v>
      </c>
      <c r="C37" s="2">
        <f t="shared" si="6"/>
        <v>45344</v>
      </c>
      <c r="D37" s="2">
        <f t="shared" si="7"/>
        <v>45526</v>
      </c>
      <c r="E37" s="2">
        <v>45526</v>
      </c>
      <c r="F37">
        <v>32.206153869628913</v>
      </c>
      <c r="G37">
        <f>VLOOKUP(A37,[1]Sheet1!$A:$E,5,0)</f>
        <v>34.457103729248047</v>
      </c>
      <c r="H37">
        <f t="shared" si="12"/>
        <v>-2.2509498596191335</v>
      </c>
      <c r="I37">
        <f t="shared" si="13"/>
        <v>-4.2629241943359375E-2</v>
      </c>
      <c r="J37" s="5" t="str">
        <f t="shared" si="14"/>
        <v>sim</v>
      </c>
      <c r="K37">
        <f t="shared" si="15"/>
        <v>-2.2083206176757741</v>
      </c>
      <c r="M37">
        <f>VLOOKUP(E37,[1]Sheet1!$A:$E,5,0)</f>
        <v>34.414474487304688</v>
      </c>
      <c r="N37" s="5">
        <f t="shared" si="16"/>
        <v>0.11265182495118609</v>
      </c>
      <c r="O37" s="5">
        <f t="shared" si="17"/>
        <v>0.104949951171875</v>
      </c>
      <c r="P37" s="5" t="str">
        <f t="shared" si="18"/>
        <v>sim</v>
      </c>
      <c r="Q37" s="5">
        <f t="shared" si="19"/>
        <v>-2.2083206176757741</v>
      </c>
      <c r="R37" s="3">
        <f t="shared" si="20"/>
        <v>-6.4168366670553478E-2</v>
      </c>
    </row>
    <row r="38" spans="1:18">
      <c r="A38" s="2">
        <v>45345</v>
      </c>
      <c r="B38" s="12">
        <f t="shared" si="5"/>
        <v>6</v>
      </c>
      <c r="C38" s="2">
        <f t="shared" si="6"/>
        <v>45345</v>
      </c>
      <c r="D38" s="2">
        <f t="shared" si="7"/>
        <v>45527</v>
      </c>
      <c r="E38" s="2">
        <v>45527</v>
      </c>
      <c r="F38">
        <v>32.164054870605469</v>
      </c>
      <c r="G38">
        <f>VLOOKUP(A38,[1]Sheet1!$A:$E,5,0)</f>
        <v>34.220256805419922</v>
      </c>
      <c r="H38">
        <f t="shared" si="12"/>
        <v>-2.0562019348144531</v>
      </c>
      <c r="I38">
        <f t="shared" si="13"/>
        <v>-1.9020080566399145E-2</v>
      </c>
      <c r="J38" s="5" t="str">
        <f t="shared" si="14"/>
        <v>sim</v>
      </c>
      <c r="K38">
        <f t="shared" si="15"/>
        <v>-2.037181854248054</v>
      </c>
      <c r="M38">
        <f>VLOOKUP(E38,[1]Sheet1!$A:$E,5,0)</f>
        <v>34.201236724853523</v>
      </c>
      <c r="N38" s="5">
        <f t="shared" si="16"/>
        <v>-4.2098999023444605E-2</v>
      </c>
      <c r="O38" s="5">
        <f t="shared" si="17"/>
        <v>-0.21323776245116477</v>
      </c>
      <c r="P38" s="5" t="str">
        <f t="shared" si="18"/>
        <v>sim</v>
      </c>
      <c r="Q38" s="5">
        <f t="shared" si="19"/>
        <v>-2.037181854248054</v>
      </c>
      <c r="R38" s="3">
        <f t="shared" si="20"/>
        <v>-5.9564566937652996E-2</v>
      </c>
    </row>
    <row r="39" spans="1:18">
      <c r="A39" s="2">
        <v>45348</v>
      </c>
      <c r="B39" s="12">
        <f t="shared" si="5"/>
        <v>2</v>
      </c>
      <c r="C39" s="2">
        <f t="shared" si="6"/>
        <v>45348</v>
      </c>
      <c r="D39" s="2">
        <f t="shared" si="7"/>
        <v>45530</v>
      </c>
      <c r="E39" s="2">
        <v>45530</v>
      </c>
      <c r="F39">
        <v>32.091739654541023</v>
      </c>
      <c r="G39">
        <f>VLOOKUP(A39,[1]Sheet1!$A:$E,5,0)</f>
        <v>34.865455627441413</v>
      </c>
      <c r="H39">
        <f t="shared" si="12"/>
        <v>-2.7737159729003906</v>
      </c>
      <c r="I39">
        <f t="shared" si="13"/>
        <v>1.8204460144042898</v>
      </c>
      <c r="J39" s="5" t="str">
        <f t="shared" si="14"/>
        <v>não</v>
      </c>
      <c r="K39">
        <f t="shared" si="15"/>
        <v>-4.5941619873046804</v>
      </c>
      <c r="M39">
        <f>VLOOKUP(E39,[1]Sheet1!$A:$E,5,0)</f>
        <v>36.685901641845703</v>
      </c>
      <c r="N39" s="5">
        <f t="shared" si="16"/>
        <v>-7.231521606444602E-2</v>
      </c>
      <c r="O39" s="5">
        <f t="shared" si="17"/>
        <v>2.4846649169921804</v>
      </c>
      <c r="P39" s="5" t="str">
        <f t="shared" si="18"/>
        <v>não</v>
      </c>
      <c r="Q39" s="5">
        <f t="shared" si="19"/>
        <v>-4.5941619873046804</v>
      </c>
      <c r="R39" s="3">
        <f t="shared" si="20"/>
        <v>-0.12522963268440856</v>
      </c>
    </row>
    <row r="40" spans="1:18">
      <c r="A40" s="2">
        <v>45349</v>
      </c>
      <c r="B40" s="12">
        <f t="shared" si="5"/>
        <v>3</v>
      </c>
      <c r="C40" s="2">
        <f t="shared" si="6"/>
        <v>45349</v>
      </c>
      <c r="D40" s="2">
        <f t="shared" si="7"/>
        <v>45531</v>
      </c>
      <c r="E40" s="2">
        <v>45531</v>
      </c>
      <c r="F40">
        <v>32.104145050048828</v>
      </c>
      <c r="G40">
        <f>VLOOKUP(A40,[1]Sheet1!$A:$E,5,0)</f>
        <v>34.816455841064453</v>
      </c>
      <c r="H40">
        <f t="shared" si="12"/>
        <v>-2.712310791015625</v>
      </c>
      <c r="I40">
        <f t="shared" si="13"/>
        <v>1.3780746459960937</v>
      </c>
      <c r="J40" s="5" t="str">
        <f t="shared" si="14"/>
        <v>não</v>
      </c>
      <c r="K40">
        <f t="shared" si="15"/>
        <v>-4.0903854370117188</v>
      </c>
      <c r="M40">
        <f>VLOOKUP(E40,[1]Sheet1!$A:$E,5,0)</f>
        <v>36.194530487060547</v>
      </c>
      <c r="N40" s="5">
        <f t="shared" si="16"/>
        <v>1.2405395507805395E-2</v>
      </c>
      <c r="O40" s="5">
        <f t="shared" si="17"/>
        <v>-0.49137115478515625</v>
      </c>
      <c r="P40" s="5" t="str">
        <f t="shared" si="18"/>
        <v>não</v>
      </c>
      <c r="Q40" s="5">
        <f t="shared" si="19"/>
        <v>-4.0903854370117188</v>
      </c>
      <c r="R40" s="3">
        <f t="shared" si="20"/>
        <v>-0.11301114787147248</v>
      </c>
    </row>
    <row r="41" spans="1:18">
      <c r="A41" s="2">
        <v>45350</v>
      </c>
      <c r="B41" s="12">
        <f t="shared" si="5"/>
        <v>4</v>
      </c>
      <c r="C41" s="2">
        <f t="shared" si="6"/>
        <v>45350</v>
      </c>
      <c r="D41" s="2">
        <f t="shared" si="7"/>
        <v>45532</v>
      </c>
      <c r="E41" s="2">
        <v>45532</v>
      </c>
      <c r="F41">
        <v>32.561519622802727</v>
      </c>
      <c r="G41">
        <f>VLOOKUP(A41,[1]Sheet1!$A:$E,5,0)</f>
        <v>33.019687652587891</v>
      </c>
      <c r="H41">
        <f t="shared" si="12"/>
        <v>-0.45816802978516336</v>
      </c>
      <c r="I41">
        <f t="shared" si="13"/>
        <v>3.69403076171875</v>
      </c>
      <c r="J41" s="5" t="str">
        <f t="shared" si="14"/>
        <v>não</v>
      </c>
      <c r="K41">
        <f t="shared" si="15"/>
        <v>-4.1521987915039134</v>
      </c>
      <c r="M41">
        <f>VLOOKUP(E41,[1]Sheet1!$A:$E,5,0)</f>
        <v>36.713718414306641</v>
      </c>
      <c r="N41" s="5">
        <f t="shared" si="16"/>
        <v>0.45737457275389914</v>
      </c>
      <c r="O41" s="5">
        <f t="shared" si="17"/>
        <v>0.51918792724609375</v>
      </c>
      <c r="P41" s="5" t="str">
        <f t="shared" si="18"/>
        <v>sim</v>
      </c>
      <c r="Q41" s="5">
        <f t="shared" si="19"/>
        <v>-4.1521987915039134</v>
      </c>
      <c r="R41" s="3">
        <f t="shared" si="20"/>
        <v>-0.11309665625930931</v>
      </c>
    </row>
    <row r="42" spans="1:18">
      <c r="A42" s="2">
        <v>45351</v>
      </c>
      <c r="B42" s="12">
        <f t="shared" si="5"/>
        <v>5</v>
      </c>
      <c r="C42" s="2">
        <f t="shared" si="6"/>
        <v>45351</v>
      </c>
      <c r="D42" s="2">
        <f t="shared" si="7"/>
        <v>45533</v>
      </c>
      <c r="E42" s="2">
        <v>45533</v>
      </c>
      <c r="F42">
        <v>32.590232849121087</v>
      </c>
      <c r="G42">
        <f>VLOOKUP(A42,[1]Sheet1!$A:$E,5,0)</f>
        <v>32.782840728759773</v>
      </c>
      <c r="H42">
        <f t="shared" si="12"/>
        <v>-0.19260787963868609</v>
      </c>
      <c r="I42">
        <f t="shared" si="13"/>
        <v>3.6805572509765554</v>
      </c>
      <c r="J42" s="5" t="str">
        <f t="shared" si="14"/>
        <v>não</v>
      </c>
      <c r="K42">
        <f t="shared" si="15"/>
        <v>-3.8731651306152415</v>
      </c>
      <c r="M42">
        <f>VLOOKUP(E42,[1]Sheet1!$A:$E,5,0)</f>
        <v>36.463397979736328</v>
      </c>
      <c r="N42" s="5">
        <f t="shared" si="16"/>
        <v>2.8713226318359375E-2</v>
      </c>
      <c r="O42" s="5">
        <f t="shared" si="17"/>
        <v>-0.2503204345703125</v>
      </c>
      <c r="P42" s="5" t="str">
        <f t="shared" si="18"/>
        <v>não</v>
      </c>
      <c r="Q42" s="5">
        <f t="shared" si="19"/>
        <v>-3.8731651306152415</v>
      </c>
      <c r="R42" s="3">
        <f t="shared" si="20"/>
        <v>-0.1062206306929393</v>
      </c>
    </row>
    <row r="43" spans="1:18">
      <c r="A43" s="2">
        <v>45352</v>
      </c>
      <c r="B43" s="12">
        <f t="shared" si="5"/>
        <v>6</v>
      </c>
      <c r="C43" s="2">
        <f t="shared" si="6"/>
        <v>45352</v>
      </c>
      <c r="D43" s="2">
        <f t="shared" si="7"/>
        <v>45534</v>
      </c>
      <c r="E43" s="2">
        <v>45534</v>
      </c>
      <c r="F43">
        <v>32.511287689208977</v>
      </c>
      <c r="G43">
        <f>VLOOKUP(A43,[1]Sheet1!$A:$E,5,0)</f>
        <v>32.815509796142578</v>
      </c>
      <c r="H43">
        <f t="shared" si="12"/>
        <v>-0.30422210693360086</v>
      </c>
      <c r="I43">
        <f t="shared" si="13"/>
        <v>3.684967041015625</v>
      </c>
      <c r="J43" s="5" t="str">
        <f t="shared" si="14"/>
        <v>não</v>
      </c>
      <c r="K43">
        <f t="shared" si="15"/>
        <v>-3.9891891479492259</v>
      </c>
      <c r="M43">
        <f>VLOOKUP(E43,[1]Sheet1!$A:$E,5,0)</f>
        <v>36.500476837158203</v>
      </c>
      <c r="N43" s="5">
        <f t="shared" si="16"/>
        <v>-7.8945159912109375E-2</v>
      </c>
      <c r="O43" s="5">
        <f t="shared" si="17"/>
        <v>3.7078857421875E-2</v>
      </c>
      <c r="P43" s="5" t="str">
        <f t="shared" si="18"/>
        <v>não</v>
      </c>
      <c r="Q43" s="5">
        <f t="shared" si="19"/>
        <v>-3.9891891479492259</v>
      </c>
      <c r="R43" s="3">
        <f t="shared" si="20"/>
        <v>-0.10929142558182015</v>
      </c>
    </row>
    <row r="44" spans="1:18">
      <c r="A44" s="2">
        <v>45355</v>
      </c>
      <c r="B44" s="12">
        <f t="shared" si="5"/>
        <v>2</v>
      </c>
      <c r="C44" s="2">
        <f t="shared" si="6"/>
        <v>45355</v>
      </c>
      <c r="D44" s="2">
        <f t="shared" si="7"/>
        <v>45537</v>
      </c>
      <c r="E44" s="2">
        <v>45537</v>
      </c>
      <c r="F44">
        <v>32.704837799072273</v>
      </c>
      <c r="G44">
        <f>VLOOKUP(A44,[1]Sheet1!$A:$E,5,0)</f>
        <v>32.733844757080078</v>
      </c>
      <c r="H44">
        <f t="shared" si="12"/>
        <v>-2.9006958007805395E-2</v>
      </c>
      <c r="I44">
        <f t="shared" si="13"/>
        <v>3.4236030578613352</v>
      </c>
      <c r="J44" s="5" t="str">
        <f t="shared" si="14"/>
        <v>não</v>
      </c>
      <c r="K44">
        <f t="shared" si="15"/>
        <v>-3.4526100158691406</v>
      </c>
      <c r="M44">
        <f>VLOOKUP(E44,[1]Sheet1!$A:$E,5,0)</f>
        <v>36.157447814941413</v>
      </c>
      <c r="N44" s="5">
        <f t="shared" si="16"/>
        <v>0.19355010986329546</v>
      </c>
      <c r="O44" s="5">
        <f t="shared" si="17"/>
        <v>-0.34302902221678977</v>
      </c>
      <c r="P44" s="5" t="str">
        <f t="shared" si="18"/>
        <v>não</v>
      </c>
      <c r="Q44" s="5">
        <f t="shared" si="19"/>
        <v>-3.4526100158691406</v>
      </c>
      <c r="R44" s="3">
        <f t="shared" si="20"/>
        <v>-9.5488211268119794E-2</v>
      </c>
    </row>
    <row r="45" spans="1:18">
      <c r="A45" s="2">
        <v>45356</v>
      </c>
      <c r="B45" s="12">
        <f t="shared" si="5"/>
        <v>3</v>
      </c>
      <c r="C45" s="2">
        <f t="shared" si="6"/>
        <v>45356</v>
      </c>
      <c r="D45" s="2">
        <f t="shared" si="7"/>
        <v>45538</v>
      </c>
      <c r="E45" s="2">
        <v>45538</v>
      </c>
      <c r="F45">
        <v>32.725482940673828</v>
      </c>
      <c r="G45">
        <f>VLOOKUP(A45,[1]Sheet1!$A:$E,5,0)</f>
        <v>32.635833740234382</v>
      </c>
      <c r="H45">
        <f t="shared" si="12"/>
        <v>8.964920043944602E-2</v>
      </c>
      <c r="I45">
        <f t="shared" si="13"/>
        <v>3.0858688354492045</v>
      </c>
      <c r="J45" s="5" t="str">
        <f t="shared" si="14"/>
        <v>sim</v>
      </c>
      <c r="K45">
        <f t="shared" si="15"/>
        <v>-2.9962196350097585</v>
      </c>
      <c r="M45">
        <f>VLOOKUP(E45,[1]Sheet1!$A:$E,5,0)</f>
        <v>35.721702575683587</v>
      </c>
      <c r="N45" s="5">
        <f t="shared" si="16"/>
        <v>2.0645141601555395E-2</v>
      </c>
      <c r="O45" s="5">
        <f t="shared" si="17"/>
        <v>-0.43574523925782671</v>
      </c>
      <c r="P45" s="5" t="str">
        <f t="shared" si="18"/>
        <v>não</v>
      </c>
      <c r="Q45" s="5">
        <f t="shared" si="19"/>
        <v>-2.9962196350097585</v>
      </c>
      <c r="R45" s="3">
        <f t="shared" si="20"/>
        <v>-8.3876730921816134E-2</v>
      </c>
    </row>
    <row r="46" spans="1:18">
      <c r="A46" s="2">
        <v>45357</v>
      </c>
      <c r="B46" s="12">
        <f t="shared" si="5"/>
        <v>4</v>
      </c>
      <c r="C46" s="2">
        <f t="shared" si="6"/>
        <v>45357</v>
      </c>
      <c r="D46" s="2">
        <f t="shared" si="7"/>
        <v>45539</v>
      </c>
      <c r="E46" s="2">
        <v>45539</v>
      </c>
      <c r="F46">
        <v>32.652797698974609</v>
      </c>
      <c r="G46">
        <f>VLOOKUP(A46,[1]Sheet1!$A:$E,5,0)</f>
        <v>33.354541778564453</v>
      </c>
      <c r="H46">
        <f t="shared" si="12"/>
        <v>-0.70174407958984375</v>
      </c>
      <c r="I46">
        <f t="shared" si="13"/>
        <v>2.376434326171875</v>
      </c>
      <c r="J46" s="5" t="str">
        <f t="shared" si="14"/>
        <v>não</v>
      </c>
      <c r="K46">
        <f t="shared" si="15"/>
        <v>-3.0781784057617187</v>
      </c>
      <c r="M46">
        <f>VLOOKUP(E46,[1]Sheet1!$A:$E,5,0)</f>
        <v>35.730976104736328</v>
      </c>
      <c r="N46" s="5">
        <f t="shared" si="16"/>
        <v>-7.268524169921875E-2</v>
      </c>
      <c r="O46" s="5">
        <f t="shared" si="17"/>
        <v>9.2735290527414804E-3</v>
      </c>
      <c r="P46" s="5" t="str">
        <f t="shared" si="18"/>
        <v>não</v>
      </c>
      <c r="Q46" s="5">
        <f t="shared" si="19"/>
        <v>-3.0781784057617187</v>
      </c>
      <c r="R46" s="3">
        <f t="shared" si="20"/>
        <v>-8.6148735392473363E-2</v>
      </c>
    </row>
    <row r="47" spans="1:18">
      <c r="A47" s="2">
        <v>45358</v>
      </c>
      <c r="B47" s="12">
        <f t="shared" si="5"/>
        <v>5</v>
      </c>
      <c r="C47" s="2">
        <f t="shared" si="6"/>
        <v>45358</v>
      </c>
      <c r="D47" s="2">
        <f t="shared" si="7"/>
        <v>45540</v>
      </c>
      <c r="E47" s="2">
        <v>45540</v>
      </c>
      <c r="F47">
        <v>32.688926696777337</v>
      </c>
      <c r="G47">
        <f>VLOOKUP(A47,[1]Sheet1!$A:$E,5,0)</f>
        <v>32.987026214599609</v>
      </c>
      <c r="H47">
        <f t="shared" si="12"/>
        <v>-0.29809951782227273</v>
      </c>
      <c r="I47">
        <f t="shared" si="13"/>
        <v>2.5214385986328125</v>
      </c>
      <c r="J47" s="5" t="str">
        <f t="shared" si="14"/>
        <v>não</v>
      </c>
      <c r="K47">
        <f t="shared" si="15"/>
        <v>-2.8195381164550852</v>
      </c>
      <c r="M47">
        <f>VLOOKUP(E47,[1]Sheet1!$A:$E,5,0)</f>
        <v>35.508464813232422</v>
      </c>
      <c r="N47" s="5">
        <f t="shared" si="16"/>
        <v>3.612899780272727E-2</v>
      </c>
      <c r="O47" s="5">
        <f t="shared" si="17"/>
        <v>-0.22251129150390625</v>
      </c>
      <c r="P47" s="5" t="str">
        <f t="shared" si="18"/>
        <v>não</v>
      </c>
      <c r="Q47" s="5">
        <f t="shared" si="19"/>
        <v>-2.8195381164550852</v>
      </c>
      <c r="R47" s="3">
        <f t="shared" si="20"/>
        <v>-7.9404675231252719E-2</v>
      </c>
    </row>
    <row r="48" spans="1:18">
      <c r="A48" s="2">
        <v>45359</v>
      </c>
      <c r="B48" s="12">
        <f t="shared" si="5"/>
        <v>6</v>
      </c>
      <c r="C48" s="2">
        <f t="shared" si="6"/>
        <v>45359</v>
      </c>
      <c r="D48" s="2">
        <f t="shared" si="7"/>
        <v>45541</v>
      </c>
      <c r="E48" s="2">
        <v>45541</v>
      </c>
      <c r="F48">
        <v>32.977912902832031</v>
      </c>
      <c r="G48">
        <f>VLOOKUP(A48,[1]Sheet1!$A:$E,5,0)</f>
        <v>29.97335052490234</v>
      </c>
      <c r="H48">
        <f t="shared" si="12"/>
        <v>3.0045623779296911</v>
      </c>
      <c r="I48">
        <f t="shared" si="13"/>
        <v>4.8397827148437464</v>
      </c>
      <c r="J48" s="5" t="str">
        <f t="shared" si="14"/>
        <v>sim</v>
      </c>
      <c r="K48">
        <f t="shared" si="15"/>
        <v>-1.8352203369140554</v>
      </c>
      <c r="M48">
        <f>VLOOKUP(E48,[1]Sheet1!$A:$E,5,0)</f>
        <v>34.813133239746087</v>
      </c>
      <c r="N48" s="5">
        <f t="shared" si="16"/>
        <v>0.28898620605469461</v>
      </c>
      <c r="O48" s="5">
        <f t="shared" si="17"/>
        <v>-0.69533157348633523</v>
      </c>
      <c r="P48" s="5" t="str">
        <f t="shared" si="18"/>
        <v>não</v>
      </c>
      <c r="Q48" s="5">
        <f t="shared" si="19"/>
        <v>-1.8352203369140554</v>
      </c>
      <c r="R48" s="3">
        <f t="shared" si="20"/>
        <v>-5.2716321862658067E-2</v>
      </c>
    </row>
    <row r="49" spans="1:18">
      <c r="A49" s="2">
        <v>45362</v>
      </c>
      <c r="B49" s="12">
        <f t="shared" si="5"/>
        <v>2</v>
      </c>
      <c r="C49" s="2">
        <f t="shared" si="6"/>
        <v>45362</v>
      </c>
      <c r="D49" s="2">
        <f t="shared" si="7"/>
        <v>45544</v>
      </c>
      <c r="E49" s="2">
        <v>45544</v>
      </c>
      <c r="F49">
        <v>33.394203186035163</v>
      </c>
      <c r="G49">
        <f>VLOOKUP(A49,[1]Sheet1!$A:$E,5,0)</f>
        <v>29.115802764892582</v>
      </c>
      <c r="H49">
        <f t="shared" si="12"/>
        <v>4.2784004211425817</v>
      </c>
      <c r="I49">
        <f t="shared" si="13"/>
        <v>6.0774459838867152</v>
      </c>
      <c r="J49" s="5" t="str">
        <f t="shared" si="14"/>
        <v>sim</v>
      </c>
      <c r="K49">
        <f t="shared" si="15"/>
        <v>-1.7990455627441335</v>
      </c>
      <c r="M49">
        <f>VLOOKUP(E49,[1]Sheet1!$A:$E,5,0)</f>
        <v>35.193248748779297</v>
      </c>
      <c r="N49" s="5">
        <f t="shared" si="16"/>
        <v>0.41629028320313211</v>
      </c>
      <c r="O49" s="5">
        <f t="shared" si="17"/>
        <v>0.38011550903321023</v>
      </c>
      <c r="P49" s="5" t="str">
        <f t="shared" si="18"/>
        <v>sim</v>
      </c>
      <c r="Q49" s="5">
        <f t="shared" si="19"/>
        <v>-1.7990455627441335</v>
      </c>
      <c r="R49" s="3">
        <f t="shared" si="20"/>
        <v>-5.1119053418065996E-2</v>
      </c>
    </row>
    <row r="50" spans="1:18">
      <c r="A50" s="2">
        <v>45363</v>
      </c>
      <c r="B50" s="12">
        <f t="shared" si="5"/>
        <v>3</v>
      </c>
      <c r="C50" s="2">
        <f t="shared" si="6"/>
        <v>45363</v>
      </c>
      <c r="D50" s="2">
        <f t="shared" si="7"/>
        <v>45545</v>
      </c>
      <c r="E50" s="2">
        <v>45545</v>
      </c>
      <c r="F50">
        <v>33.478816986083977</v>
      </c>
      <c r="G50">
        <f>VLOOKUP(A50,[1]Sheet1!$A:$E,5,0)</f>
        <v>30.071352005004879</v>
      </c>
      <c r="H50">
        <f t="shared" si="12"/>
        <v>3.407464981079098</v>
      </c>
      <c r="I50">
        <f t="shared" si="13"/>
        <v>4.5378170013427841</v>
      </c>
      <c r="J50" s="5" t="str">
        <f t="shared" si="14"/>
        <v>sim</v>
      </c>
      <c r="K50">
        <f t="shared" si="15"/>
        <v>-1.1303520202636861</v>
      </c>
      <c r="M50">
        <f>VLOOKUP(E50,[1]Sheet1!$A:$E,5,0)</f>
        <v>34.609169006347663</v>
      </c>
      <c r="N50" s="5">
        <f t="shared" si="16"/>
        <v>8.4613800048813914E-2</v>
      </c>
      <c r="O50" s="5">
        <f t="shared" si="17"/>
        <v>-0.58407974243163352</v>
      </c>
      <c r="P50" s="5" t="str">
        <f t="shared" si="18"/>
        <v>não</v>
      </c>
      <c r="Q50" s="5">
        <f t="shared" si="19"/>
        <v>-1.1303520202636861</v>
      </c>
      <c r="R50" s="3">
        <f t="shared" si="20"/>
        <v>-3.2660478500837975E-2</v>
      </c>
    </row>
    <row r="51" spans="1:18">
      <c r="A51" s="2">
        <v>45364</v>
      </c>
      <c r="B51" s="12">
        <f t="shared" si="5"/>
        <v>4</v>
      </c>
      <c r="C51" s="2">
        <f t="shared" si="6"/>
        <v>45364</v>
      </c>
      <c r="D51" s="2">
        <f t="shared" si="7"/>
        <v>45546</v>
      </c>
      <c r="E51" s="2">
        <v>45546</v>
      </c>
      <c r="F51">
        <v>33.659160614013672</v>
      </c>
      <c r="G51">
        <f>VLOOKUP(A51,[1]Sheet1!$A:$E,5,0)</f>
        <v>29.712001800537109</v>
      </c>
      <c r="H51">
        <f t="shared" si="12"/>
        <v>3.9471588134765625</v>
      </c>
      <c r="I51">
        <f t="shared" si="13"/>
        <v>4.8600807189941406</v>
      </c>
      <c r="J51" s="5" t="str">
        <f t="shared" si="14"/>
        <v>sim</v>
      </c>
      <c r="K51">
        <f t="shared" si="15"/>
        <v>-0.91292190551757813</v>
      </c>
      <c r="M51">
        <f>VLOOKUP(E51,[1]Sheet1!$A:$E,5,0)</f>
        <v>34.57208251953125</v>
      </c>
      <c r="N51" s="5">
        <f t="shared" si="16"/>
        <v>0.18034362792969461</v>
      </c>
      <c r="O51" s="5">
        <f t="shared" si="17"/>
        <v>-3.7086486816413355E-2</v>
      </c>
      <c r="P51" s="5" t="str">
        <f t="shared" si="18"/>
        <v>não</v>
      </c>
      <c r="Q51" s="5">
        <f t="shared" si="19"/>
        <v>-0.91292190551757813</v>
      </c>
      <c r="R51" s="3">
        <f t="shared" si="20"/>
        <v>-2.6406332479445793E-2</v>
      </c>
    </row>
    <row r="52" spans="1:18">
      <c r="A52" s="2">
        <v>45365</v>
      </c>
      <c r="B52" s="12">
        <f t="shared" si="5"/>
        <v>5</v>
      </c>
      <c r="C52" s="2">
        <f t="shared" si="6"/>
        <v>45365</v>
      </c>
      <c r="D52" s="2">
        <f t="shared" si="7"/>
        <v>45547</v>
      </c>
      <c r="E52" s="2">
        <v>45547</v>
      </c>
      <c r="F52">
        <v>33.700416564941413</v>
      </c>
      <c r="G52">
        <f>VLOOKUP(A52,[1]Sheet1!$A:$E,5,0)</f>
        <v>29.581331253051761</v>
      </c>
      <c r="H52">
        <f t="shared" si="12"/>
        <v>4.119085311889652</v>
      </c>
      <c r="I52">
        <f t="shared" si="13"/>
        <v>4.6013622283935511</v>
      </c>
      <c r="J52" s="5" t="str">
        <f t="shared" si="14"/>
        <v>sim</v>
      </c>
      <c r="K52">
        <f t="shared" si="15"/>
        <v>-0.48227691650389914</v>
      </c>
      <c r="M52">
        <f>VLOOKUP(E52,[1]Sheet1!$A:$E,5,0)</f>
        <v>34.182693481445312</v>
      </c>
      <c r="N52" s="5">
        <f t="shared" si="16"/>
        <v>4.125595092774148E-2</v>
      </c>
      <c r="O52" s="5">
        <f t="shared" si="17"/>
        <v>-0.3893890380859375</v>
      </c>
      <c r="P52" s="5" t="str">
        <f t="shared" si="18"/>
        <v>não</v>
      </c>
      <c r="Q52" s="5">
        <f t="shared" si="19"/>
        <v>-0.48227691650389914</v>
      </c>
      <c r="R52" s="3">
        <f t="shared" si="20"/>
        <v>-1.410880382394919E-2</v>
      </c>
    </row>
    <row r="53" spans="1:18">
      <c r="A53" s="2">
        <v>45366</v>
      </c>
      <c r="B53" s="12">
        <f t="shared" si="5"/>
        <v>6</v>
      </c>
      <c r="C53" s="2">
        <f t="shared" si="6"/>
        <v>45366</v>
      </c>
      <c r="D53" s="2">
        <f t="shared" si="7"/>
        <v>45548</v>
      </c>
      <c r="E53" s="2">
        <v>45548</v>
      </c>
      <c r="F53">
        <v>33.662517547607422</v>
      </c>
      <c r="G53">
        <f>VLOOKUP(A53,[1]Sheet1!$A:$E,5,0)</f>
        <v>29.66300010681152</v>
      </c>
      <c r="H53">
        <f t="shared" si="12"/>
        <v>3.999517440795902</v>
      </c>
      <c r="I53">
        <f t="shared" si="13"/>
        <v>4.3620853424072301</v>
      </c>
      <c r="J53" s="5" t="str">
        <f t="shared" si="14"/>
        <v>sim</v>
      </c>
      <c r="K53">
        <f t="shared" si="15"/>
        <v>-0.36256790161132813</v>
      </c>
      <c r="M53">
        <f>VLOOKUP(E53,[1]Sheet1!$A:$E,5,0)</f>
        <v>34.02508544921875</v>
      </c>
      <c r="N53" s="5">
        <f t="shared" si="16"/>
        <v>-3.789901733399148E-2</v>
      </c>
      <c r="O53" s="5">
        <f t="shared" si="17"/>
        <v>-0.1576080322265625</v>
      </c>
      <c r="P53" s="5" t="str">
        <f t="shared" si="18"/>
        <v>sim</v>
      </c>
      <c r="Q53" s="5">
        <f t="shared" si="19"/>
        <v>-0.36256790161132813</v>
      </c>
      <c r="R53" s="3">
        <f t="shared" si="20"/>
        <v>-1.0655899811109926E-2</v>
      </c>
    </row>
    <row r="54" spans="1:18">
      <c r="A54" s="2">
        <v>45369</v>
      </c>
      <c r="B54" s="12">
        <f t="shared" si="5"/>
        <v>2</v>
      </c>
      <c r="C54" s="2">
        <f t="shared" si="6"/>
        <v>45369</v>
      </c>
      <c r="D54" s="2">
        <f t="shared" si="7"/>
        <v>45551</v>
      </c>
      <c r="E54" s="2">
        <v>45551</v>
      </c>
      <c r="F54">
        <v>33.749729156494141</v>
      </c>
      <c r="G54">
        <f>VLOOKUP(A54,[1]Sheet1!$A:$E,5,0)</f>
        <v>29.67933464050293</v>
      </c>
      <c r="H54">
        <f t="shared" si="12"/>
        <v>4.0703945159912109</v>
      </c>
      <c r="I54">
        <f t="shared" si="13"/>
        <v>4.8185787200927734</v>
      </c>
      <c r="J54" s="5" t="str">
        <f t="shared" si="14"/>
        <v>sim</v>
      </c>
      <c r="K54">
        <f t="shared" si="15"/>
        <v>-0.7481842041015625</v>
      </c>
      <c r="M54">
        <f>VLOOKUP(E54,[1]Sheet1!$A:$E,5,0)</f>
        <v>34.497913360595703</v>
      </c>
      <c r="N54" s="5">
        <f t="shared" si="16"/>
        <v>8.721160888671875E-2</v>
      </c>
      <c r="O54" s="5">
        <f t="shared" si="17"/>
        <v>0.47282791137695313</v>
      </c>
      <c r="P54" s="5" t="str">
        <f t="shared" si="18"/>
        <v>sim</v>
      </c>
      <c r="Q54" s="5">
        <f t="shared" si="19"/>
        <v>-0.7481842041015625</v>
      </c>
      <c r="R54" s="3">
        <f t="shared" si="20"/>
        <v>-2.1687810398299479E-2</v>
      </c>
    </row>
    <row r="55" spans="1:18">
      <c r="A55" s="2">
        <v>45370</v>
      </c>
      <c r="B55" s="12">
        <f t="shared" si="5"/>
        <v>3</v>
      </c>
      <c r="C55" s="2">
        <f t="shared" si="6"/>
        <v>45370</v>
      </c>
      <c r="D55" s="2">
        <f t="shared" si="7"/>
        <v>45552</v>
      </c>
      <c r="E55" s="2">
        <v>45552</v>
      </c>
      <c r="F55">
        <v>33.698535919189453</v>
      </c>
      <c r="G55">
        <f>VLOOKUP(A55,[1]Sheet1!$A:$E,5,0)</f>
        <v>29.458820343017582</v>
      </c>
      <c r="H55">
        <f t="shared" si="12"/>
        <v>4.2397155761718714</v>
      </c>
      <c r="I55">
        <f t="shared" si="13"/>
        <v>4.8814849853515589</v>
      </c>
      <c r="J55" s="5" t="str">
        <f t="shared" si="14"/>
        <v>sim</v>
      </c>
      <c r="K55">
        <f t="shared" si="15"/>
        <v>-0.6417694091796875</v>
      </c>
      <c r="M55">
        <f>VLOOKUP(E55,[1]Sheet1!$A:$E,5,0)</f>
        <v>34.340305328369141</v>
      </c>
      <c r="N55" s="5">
        <f t="shared" si="16"/>
        <v>-5.11932373046875E-2</v>
      </c>
      <c r="O55" s="5">
        <f t="shared" si="17"/>
        <v>-0.1576080322265625</v>
      </c>
      <c r="P55" s="5" t="str">
        <f t="shared" si="18"/>
        <v>sim</v>
      </c>
      <c r="Q55" s="5">
        <f t="shared" si="19"/>
        <v>-0.6417694091796875</v>
      </c>
      <c r="R55" s="3">
        <f t="shared" si="20"/>
        <v>-1.8688517852213482E-2</v>
      </c>
    </row>
    <row r="56" spans="1:18">
      <c r="A56" s="2">
        <v>45371</v>
      </c>
      <c r="B56" s="12">
        <f t="shared" si="5"/>
        <v>4</v>
      </c>
      <c r="C56" s="2">
        <f t="shared" si="6"/>
        <v>45371</v>
      </c>
      <c r="D56" s="2">
        <f t="shared" si="7"/>
        <v>45553</v>
      </c>
      <c r="E56" s="2">
        <v>45553</v>
      </c>
      <c r="F56">
        <v>33.705123901367188</v>
      </c>
      <c r="G56">
        <f>VLOOKUP(A56,[1]Sheet1!$A:$E,5,0)</f>
        <v>29.97335052490234</v>
      </c>
      <c r="H56">
        <f t="shared" si="12"/>
        <v>3.7317733764648473</v>
      </c>
      <c r="I56">
        <f t="shared" si="13"/>
        <v>3.5418205261230504</v>
      </c>
      <c r="J56" s="5" t="str">
        <f t="shared" si="14"/>
        <v>sim</v>
      </c>
      <c r="K56">
        <f t="shared" si="15"/>
        <v>0.18995285034179688</v>
      </c>
      <c r="M56">
        <f>VLOOKUP(E56,[1]Sheet1!$A:$E,5,0)</f>
        <v>33.515171051025391</v>
      </c>
      <c r="N56" s="5">
        <f t="shared" si="16"/>
        <v>6.587982177734375E-3</v>
      </c>
      <c r="O56" s="5">
        <f t="shared" si="17"/>
        <v>-0.82513427734375</v>
      </c>
      <c r="P56" s="5" t="str">
        <f t="shared" si="18"/>
        <v>não</v>
      </c>
      <c r="Q56" s="5">
        <f t="shared" si="19"/>
        <v>0.18995285034179688</v>
      </c>
      <c r="R56" s="3">
        <f t="shared" si="20"/>
        <v>5.6676676378168978E-3</v>
      </c>
    </row>
    <row r="57" spans="1:18">
      <c r="A57" s="2">
        <v>45372</v>
      </c>
      <c r="B57" s="12">
        <f t="shared" si="5"/>
        <v>5</v>
      </c>
      <c r="C57" s="2">
        <f t="shared" si="6"/>
        <v>45372</v>
      </c>
      <c r="D57" s="2">
        <f t="shared" si="7"/>
        <v>45554</v>
      </c>
      <c r="E57" s="2">
        <v>45554</v>
      </c>
      <c r="F57">
        <v>33.648727416992188</v>
      </c>
      <c r="G57">
        <f>VLOOKUP(A57,[1]Sheet1!$A:$E,5,0)</f>
        <v>29.156635284423832</v>
      </c>
      <c r="H57">
        <f t="shared" si="12"/>
        <v>4.4920921325683558</v>
      </c>
      <c r="I57">
        <f t="shared" si="13"/>
        <v>4.469791412353505</v>
      </c>
      <c r="J57" s="5" t="str">
        <f t="shared" si="14"/>
        <v>sim</v>
      </c>
      <c r="K57">
        <f t="shared" si="15"/>
        <v>2.2300720214850855E-2</v>
      </c>
      <c r="M57">
        <f>VLOOKUP(E57,[1]Sheet1!$A:$E,5,0)</f>
        <v>33.626426696777337</v>
      </c>
      <c r="N57" s="5">
        <f t="shared" si="16"/>
        <v>-5.6396484375E-2</v>
      </c>
      <c r="O57" s="5">
        <f t="shared" si="17"/>
        <v>0.11125564575194602</v>
      </c>
      <c r="P57" s="5" t="str">
        <f t="shared" si="18"/>
        <v>não</v>
      </c>
      <c r="Q57" s="5">
        <f t="shared" si="19"/>
        <v>2.2300720214850855E-2</v>
      </c>
      <c r="R57" s="3">
        <f t="shared" si="20"/>
        <v>6.6319030612271845E-4</v>
      </c>
    </row>
    <row r="58" spans="1:18">
      <c r="A58" s="2">
        <v>45373</v>
      </c>
      <c r="B58" s="12">
        <f t="shared" si="5"/>
        <v>6</v>
      </c>
      <c r="C58" s="2">
        <f t="shared" si="6"/>
        <v>45373</v>
      </c>
      <c r="D58" s="2">
        <f t="shared" si="7"/>
        <v>45555</v>
      </c>
      <c r="E58" s="2">
        <v>45555</v>
      </c>
      <c r="F58">
        <v>33.74920654296875</v>
      </c>
      <c r="G58">
        <f>VLOOKUP(A58,[1]Sheet1!$A:$E,5,0)</f>
        <v>29.442485809326168</v>
      </c>
      <c r="H58">
        <f t="shared" si="12"/>
        <v>4.3067207336425817</v>
      </c>
      <c r="I58">
        <f t="shared" si="13"/>
        <v>4.1746673583984411</v>
      </c>
      <c r="J58" s="5" t="str">
        <f t="shared" si="14"/>
        <v>sim</v>
      </c>
      <c r="K58">
        <f t="shared" si="15"/>
        <v>0.13205337524414063</v>
      </c>
      <c r="M58">
        <f>VLOOKUP(E58,[1]Sheet1!$A:$E,5,0)</f>
        <v>33.617153167724609</v>
      </c>
      <c r="N58" s="5">
        <f t="shared" si="16"/>
        <v>0.1004791259765625</v>
      </c>
      <c r="O58" s="5">
        <f t="shared" si="17"/>
        <v>-9.2735290527272696E-3</v>
      </c>
      <c r="P58" s="5" t="str">
        <f t="shared" si="18"/>
        <v>não</v>
      </c>
      <c r="Q58" s="5">
        <f t="shared" si="19"/>
        <v>0.13205337524414063</v>
      </c>
      <c r="R58" s="3">
        <f t="shared" si="20"/>
        <v>3.9281546115845778E-3</v>
      </c>
    </row>
    <row r="59" spans="1:18">
      <c r="A59" s="2">
        <v>45376</v>
      </c>
      <c r="B59" s="12">
        <f t="shared" si="5"/>
        <v>2</v>
      </c>
      <c r="C59" s="2">
        <f t="shared" si="6"/>
        <v>45376</v>
      </c>
      <c r="D59" s="2">
        <f t="shared" si="7"/>
        <v>45558</v>
      </c>
      <c r="E59" s="2">
        <v>45558</v>
      </c>
      <c r="F59">
        <v>33.617069244384773</v>
      </c>
      <c r="G59">
        <f>VLOOKUP(A59,[1]Sheet1!$A:$E,5,0)</f>
        <v>29.891679763793949</v>
      </c>
      <c r="H59">
        <f t="shared" si="12"/>
        <v>3.7253894805908239</v>
      </c>
      <c r="I59">
        <f t="shared" si="13"/>
        <v>4.068506240844723</v>
      </c>
      <c r="J59" s="5" t="str">
        <f t="shared" si="14"/>
        <v>sim</v>
      </c>
      <c r="K59">
        <f t="shared" si="15"/>
        <v>-0.34311676025389914</v>
      </c>
      <c r="M59">
        <f>VLOOKUP(E59,[1]Sheet1!$A:$E,5,0)</f>
        <v>33.960186004638672</v>
      </c>
      <c r="N59" s="5">
        <f t="shared" si="16"/>
        <v>-0.13213729858397727</v>
      </c>
      <c r="O59" s="5">
        <f t="shared" si="17"/>
        <v>0.3430328369140625</v>
      </c>
      <c r="P59" s="5" t="str">
        <f t="shared" si="18"/>
        <v>não</v>
      </c>
      <c r="Q59" s="5">
        <f t="shared" si="19"/>
        <v>-0.34311676025389914</v>
      </c>
      <c r="R59" s="3">
        <f t="shared" si="20"/>
        <v>-1.0103500617076433E-2</v>
      </c>
    </row>
    <row r="60" spans="1:18">
      <c r="A60" s="2">
        <v>45377</v>
      </c>
      <c r="B60" s="12">
        <f t="shared" si="5"/>
        <v>3</v>
      </c>
      <c r="C60" s="2">
        <f t="shared" si="6"/>
        <v>45377</v>
      </c>
      <c r="D60" s="2">
        <f t="shared" si="7"/>
        <v>45559</v>
      </c>
      <c r="E60" s="2">
        <v>45559</v>
      </c>
      <c r="F60">
        <v>33.654056549072273</v>
      </c>
      <c r="G60">
        <f>VLOOKUP(A60,[1]Sheet1!$A:$E,5,0)</f>
        <v>29.613994598388668</v>
      </c>
      <c r="H60">
        <f t="shared" si="12"/>
        <v>4.0400619506836044</v>
      </c>
      <c r="I60">
        <f t="shared" si="13"/>
        <v>4.4852561950683629</v>
      </c>
      <c r="J60" s="5" t="str">
        <f t="shared" si="14"/>
        <v>sim</v>
      </c>
      <c r="K60">
        <f t="shared" si="15"/>
        <v>-0.44519424438475852</v>
      </c>
      <c r="M60">
        <f>VLOOKUP(E60,[1]Sheet1!$A:$E,5,0)</f>
        <v>34.099250793457031</v>
      </c>
      <c r="N60" s="5">
        <f t="shared" si="16"/>
        <v>3.69873046875E-2</v>
      </c>
      <c r="O60" s="5">
        <f t="shared" si="17"/>
        <v>0.13906478881835938</v>
      </c>
      <c r="P60" s="5" t="str">
        <f t="shared" si="18"/>
        <v>sim</v>
      </c>
      <c r="Q60" s="5">
        <f t="shared" si="19"/>
        <v>-0.44519424438475852</v>
      </c>
      <c r="R60" s="3">
        <f t="shared" si="20"/>
        <v>-1.305583653674236E-2</v>
      </c>
    </row>
    <row r="61" spans="1:18">
      <c r="A61" s="2">
        <v>45378</v>
      </c>
      <c r="B61" s="12">
        <f t="shared" si="5"/>
        <v>4</v>
      </c>
      <c r="C61" s="2">
        <f t="shared" si="6"/>
        <v>45378</v>
      </c>
      <c r="D61" s="2">
        <f t="shared" si="7"/>
        <v>45560</v>
      </c>
      <c r="E61" s="2">
        <v>45560</v>
      </c>
      <c r="F61">
        <v>33.659805297851562</v>
      </c>
      <c r="G61">
        <f>VLOOKUP(A61,[1]Sheet1!$A:$E,5,0)</f>
        <v>29.85084342956543</v>
      </c>
      <c r="H61">
        <f t="shared" si="12"/>
        <v>3.8089618682861328</v>
      </c>
      <c r="I61">
        <f t="shared" si="13"/>
        <v>4.4987316131591797</v>
      </c>
      <c r="J61" s="5" t="str">
        <f t="shared" si="14"/>
        <v>sim</v>
      </c>
      <c r="K61">
        <f t="shared" si="15"/>
        <v>-0.68976974487304688</v>
      </c>
      <c r="M61">
        <f>VLOOKUP(E61,[1]Sheet1!$A:$E,5,0)</f>
        <v>34.349575042724609</v>
      </c>
      <c r="N61" s="5">
        <f t="shared" si="16"/>
        <v>5.7487487792897696E-3</v>
      </c>
      <c r="O61" s="5">
        <f t="shared" si="17"/>
        <v>0.25032424926757813</v>
      </c>
      <c r="P61" s="5" t="str">
        <f t="shared" si="18"/>
        <v>sim</v>
      </c>
      <c r="Q61" s="5">
        <f t="shared" si="19"/>
        <v>-0.68976974487304688</v>
      </c>
      <c r="R61" s="3">
        <f t="shared" si="20"/>
        <v>-2.0080881466949752E-2</v>
      </c>
    </row>
    <row r="62" spans="1:18">
      <c r="A62" s="2">
        <v>45379</v>
      </c>
      <c r="B62" s="12">
        <f t="shared" si="5"/>
        <v>5</v>
      </c>
      <c r="C62" s="2">
        <f t="shared" si="6"/>
        <v>45379</v>
      </c>
      <c r="D62" s="2">
        <f t="shared" si="7"/>
        <v>45561</v>
      </c>
      <c r="E62" s="2">
        <v>45561</v>
      </c>
      <c r="F62">
        <v>33.488361358642578</v>
      </c>
      <c r="G62">
        <f>VLOOKUP(A62,[1]Sheet1!$A:$E,5,0)</f>
        <v>30.512382507324219</v>
      </c>
      <c r="H62">
        <f t="shared" si="12"/>
        <v>2.9759788513183594</v>
      </c>
      <c r="I62">
        <f t="shared" si="13"/>
        <v>3.0955009460449219</v>
      </c>
      <c r="J62" s="5" t="str">
        <f t="shared" si="14"/>
        <v>sim</v>
      </c>
      <c r="K62">
        <f t="shared" si="15"/>
        <v>-0.1195220947265625</v>
      </c>
      <c r="M62">
        <f>VLOOKUP(E62,[1]Sheet1!$A:$E,5,0)</f>
        <v>33.607883453369141</v>
      </c>
      <c r="N62" s="5">
        <f t="shared" si="16"/>
        <v>-0.17144393920898438</v>
      </c>
      <c r="O62" s="5">
        <f t="shared" si="17"/>
        <v>-0.74169158935546875</v>
      </c>
      <c r="P62" s="5" t="str">
        <f t="shared" si="18"/>
        <v>sim</v>
      </c>
      <c r="Q62" s="5">
        <f t="shared" si="19"/>
        <v>-0.1195220947265625</v>
      </c>
      <c r="R62" s="3">
        <f t="shared" si="20"/>
        <v>-3.5563707810519762E-3</v>
      </c>
    </row>
    <row r="63" spans="1:18">
      <c r="A63" s="2">
        <v>45383</v>
      </c>
      <c r="B63" s="12">
        <f t="shared" si="5"/>
        <v>2</v>
      </c>
      <c r="C63" s="2">
        <f t="shared" si="6"/>
        <v>45383</v>
      </c>
      <c r="D63" s="2">
        <f t="shared" si="7"/>
        <v>45565</v>
      </c>
      <c r="E63" s="2">
        <v>45565</v>
      </c>
      <c r="F63">
        <v>33.486320495605469</v>
      </c>
      <c r="G63">
        <f>VLOOKUP(A63,[1]Sheet1!$A:$E,5,0)</f>
        <v>30.749227523803711</v>
      </c>
      <c r="H63">
        <f t="shared" si="12"/>
        <v>2.7370929718017578</v>
      </c>
      <c r="I63">
        <f t="shared" si="13"/>
        <v>2.6361484527587891</v>
      </c>
      <c r="J63" s="5" t="str">
        <f t="shared" si="14"/>
        <v>sim</v>
      </c>
      <c r="K63">
        <f t="shared" si="15"/>
        <v>0.10094451904296875</v>
      </c>
      <c r="M63">
        <f>VLOOKUP(E63,[1]Sheet1!$A:$E,5,0)</f>
        <v>33.3853759765625</v>
      </c>
      <c r="N63" s="5">
        <f t="shared" si="16"/>
        <v>-2.040863037109375E-3</v>
      </c>
      <c r="O63" s="5">
        <f t="shared" si="17"/>
        <v>-0.22250747680664063</v>
      </c>
      <c r="P63" s="5" t="str">
        <f t="shared" si="18"/>
        <v>sim</v>
      </c>
      <c r="Q63" s="5">
        <f t="shared" si="19"/>
        <v>0.10094451904296875</v>
      </c>
      <c r="R63" s="3">
        <f t="shared" si="20"/>
        <v>3.023614864000157E-3</v>
      </c>
    </row>
    <row r="64" spans="1:18">
      <c r="A64" s="2">
        <v>45384</v>
      </c>
      <c r="B64" s="12">
        <f t="shared" si="5"/>
        <v>3</v>
      </c>
      <c r="C64" s="2">
        <f t="shared" si="6"/>
        <v>45384</v>
      </c>
      <c r="D64" s="2">
        <f t="shared" si="7"/>
        <v>45566</v>
      </c>
      <c r="E64" s="2">
        <v>45566</v>
      </c>
      <c r="F64">
        <v>33.26873779296875</v>
      </c>
      <c r="G64">
        <f>VLOOKUP(A64,[1]Sheet1!$A:$E,5,0)</f>
        <v>31.54144287109375</v>
      </c>
      <c r="H64">
        <f t="shared" si="12"/>
        <v>1.727294921875</v>
      </c>
      <c r="I64">
        <f t="shared" si="13"/>
        <v>2.7339668273925781</v>
      </c>
      <c r="J64" s="5" t="str">
        <f t="shared" si="14"/>
        <v>sim</v>
      </c>
      <c r="K64">
        <f t="shared" si="15"/>
        <v>-1.0066719055175781</v>
      </c>
      <c r="M64">
        <f>VLOOKUP(E64,[1]Sheet1!$A:$E,5,0)</f>
        <v>34.275409698486328</v>
      </c>
      <c r="N64" s="5">
        <f t="shared" si="16"/>
        <v>-0.21758270263671875</v>
      </c>
      <c r="O64" s="5">
        <f t="shared" si="17"/>
        <v>0.89003372192382813</v>
      </c>
      <c r="P64" s="5" t="str">
        <f t="shared" si="18"/>
        <v>não</v>
      </c>
      <c r="Q64" s="5">
        <f t="shared" si="19"/>
        <v>-1.0066719055175781</v>
      </c>
      <c r="R64" s="3">
        <f t="shared" si="20"/>
        <v>-2.9370091105345275E-2</v>
      </c>
    </row>
    <row r="65" spans="1:20">
      <c r="A65" s="2">
        <v>45385</v>
      </c>
      <c r="B65" s="12">
        <f t="shared" si="5"/>
        <v>4</v>
      </c>
      <c r="C65" s="2">
        <f t="shared" si="6"/>
        <v>45385</v>
      </c>
      <c r="D65" s="2">
        <f t="shared" si="7"/>
        <v>45567</v>
      </c>
      <c r="E65" s="2">
        <v>45567</v>
      </c>
      <c r="F65">
        <v>33.222904205322273</v>
      </c>
      <c r="G65">
        <f>VLOOKUP(A65,[1]Sheet1!$A:$E,5,0)</f>
        <v>31.378093719482418</v>
      </c>
      <c r="H65">
        <f t="shared" si="12"/>
        <v>1.8448104858398544</v>
      </c>
      <c r="I65">
        <f t="shared" si="13"/>
        <v>3.3701400756836044</v>
      </c>
      <c r="J65" s="5" t="str">
        <f t="shared" si="14"/>
        <v>sim</v>
      </c>
      <c r="K65">
        <f t="shared" si="15"/>
        <v>-1.52532958984375</v>
      </c>
      <c r="M65">
        <f>VLOOKUP(E65,[1]Sheet1!$A:$E,5,0)</f>
        <v>34.748233795166023</v>
      </c>
      <c r="N65" s="5">
        <f t="shared" si="16"/>
        <v>-4.583358764647727E-2</v>
      </c>
      <c r="O65" s="5">
        <f t="shared" si="17"/>
        <v>0.47282409667969461</v>
      </c>
      <c r="P65" s="5" t="str">
        <f t="shared" si="18"/>
        <v>não</v>
      </c>
      <c r="Q65" s="5">
        <f t="shared" si="19"/>
        <v>-1.52532958984375</v>
      </c>
      <c r="R65" s="3">
        <f t="shared" si="20"/>
        <v>-4.3896607776823027E-2</v>
      </c>
    </row>
    <row r="66" spans="1:20">
      <c r="A66" s="2">
        <v>45386</v>
      </c>
      <c r="B66" s="12">
        <f t="shared" si="5"/>
        <v>5</v>
      </c>
      <c r="C66" s="2">
        <f t="shared" si="6"/>
        <v>45386</v>
      </c>
      <c r="D66" s="2">
        <f t="shared" si="7"/>
        <v>45568</v>
      </c>
      <c r="E66" s="2">
        <v>45568</v>
      </c>
      <c r="F66">
        <v>32.841064453125</v>
      </c>
      <c r="G66">
        <f>VLOOKUP(A66,[1]Sheet1!$A:$E,5,0)</f>
        <v>31.018743515014648</v>
      </c>
      <c r="H66">
        <f t="shared" si="12"/>
        <v>1.8223209381103516</v>
      </c>
      <c r="I66">
        <f t="shared" si="13"/>
        <v>4.1559619903564382</v>
      </c>
      <c r="J66" s="5" t="str">
        <f t="shared" si="14"/>
        <v>sim</v>
      </c>
      <c r="K66">
        <f t="shared" si="15"/>
        <v>-2.3336410522460866</v>
      </c>
      <c r="M66">
        <f>VLOOKUP(E66,[1]Sheet1!$A:$E,5,0)</f>
        <v>35.174705505371087</v>
      </c>
      <c r="N66" s="5">
        <f t="shared" si="16"/>
        <v>-0.38183975219727273</v>
      </c>
      <c r="O66" s="5">
        <f t="shared" si="17"/>
        <v>0.42647171020506391</v>
      </c>
      <c r="P66" s="5" t="str">
        <f t="shared" si="18"/>
        <v>não</v>
      </c>
      <c r="Q66" s="5">
        <f t="shared" si="19"/>
        <v>-2.3336410522460866</v>
      </c>
      <c r="R66" s="3">
        <f t="shared" si="20"/>
        <v>-6.6344295388336527E-2</v>
      </c>
    </row>
    <row r="67" spans="1:20">
      <c r="A67" s="2">
        <v>45387</v>
      </c>
      <c r="B67" s="12">
        <f t="shared" ref="B67:B111" si="21">WEEKDAY(E67,1)</f>
        <v>6</v>
      </c>
      <c r="C67" s="2">
        <f t="shared" ref="C67:C111" si="22">IF(B67=2,E67-182,E67-182)</f>
        <v>45387</v>
      </c>
      <c r="D67" s="2">
        <f t="shared" ref="D67:D111" si="23">IF(B67=7,E67+1,E67)</f>
        <v>45569</v>
      </c>
      <c r="E67" s="2">
        <v>45569</v>
      </c>
      <c r="F67">
        <v>33.136066436767578</v>
      </c>
      <c r="G67">
        <f>VLOOKUP(A67,[1]Sheet1!$A:$E,5,0)</f>
        <v>31.11674880981445</v>
      </c>
      <c r="H67">
        <f t="shared" si="12"/>
        <v>2.0193176269531286</v>
      </c>
      <c r="I67">
        <f t="shared" si="13"/>
        <v>3.9652481079101598</v>
      </c>
      <c r="J67" s="5" t="str">
        <f t="shared" si="14"/>
        <v>sim</v>
      </c>
      <c r="K67">
        <f t="shared" si="15"/>
        <v>-1.9459304809570312</v>
      </c>
      <c r="M67">
        <f>VLOOKUP(E67,[1]Sheet1!$A:$E,5,0)</f>
        <v>35.081996917724609</v>
      </c>
      <c r="N67" s="5">
        <f t="shared" si="16"/>
        <v>0.29500198364257813</v>
      </c>
      <c r="O67" s="5">
        <f t="shared" si="17"/>
        <v>-9.270858764647727E-2</v>
      </c>
      <c r="P67" s="5" t="str">
        <f t="shared" si="18"/>
        <v>não</v>
      </c>
      <c r="Q67" s="5">
        <f t="shared" si="19"/>
        <v>-1.9459304809570312</v>
      </c>
      <c r="R67" s="3">
        <f t="shared" si="20"/>
        <v>-5.5468064874433676E-2</v>
      </c>
    </row>
    <row r="68" spans="1:20">
      <c r="A68" s="2">
        <v>45390</v>
      </c>
      <c r="B68" s="12">
        <f t="shared" si="21"/>
        <v>2</v>
      </c>
      <c r="C68" s="2">
        <f t="shared" si="22"/>
        <v>45390</v>
      </c>
      <c r="D68" s="2">
        <f t="shared" si="23"/>
        <v>45572</v>
      </c>
      <c r="E68" s="2">
        <v>45572</v>
      </c>
      <c r="F68">
        <v>33.220115661621087</v>
      </c>
      <c r="G68">
        <f>VLOOKUP(A68,[1]Sheet1!$A:$E,5,0)</f>
        <v>31.549606323242191</v>
      </c>
      <c r="H68">
        <f t="shared" ref="H68:H111" si="24">F68-G68</f>
        <v>1.6705093383788956</v>
      </c>
      <c r="I68">
        <f t="shared" ref="I68:I111" si="25">M68-G68</f>
        <v>4.0237579345703089</v>
      </c>
      <c r="J68" s="5" t="str">
        <f t="shared" ref="J68:J111" si="26">IF(AND(H68&lt;0,I68&lt;0),"sim",IF(AND(H68&gt;0,I68&gt;0),"sim","não"))</f>
        <v>sim</v>
      </c>
      <c r="K68">
        <f t="shared" ref="K68:K111" si="27">H68-I68</f>
        <v>-2.3532485961914134</v>
      </c>
      <c r="M68">
        <f>VLOOKUP(E68,[1]Sheet1!$A:$E,5,0)</f>
        <v>35.5733642578125</v>
      </c>
      <c r="N68" s="5">
        <f t="shared" ref="N68:N111" si="28">F68-F67</f>
        <v>8.404922485350852E-2</v>
      </c>
      <c r="O68" s="5">
        <f t="shared" ref="O68:O111" si="29">M68-M67</f>
        <v>0.49136734008789063</v>
      </c>
      <c r="P68" s="5" t="str">
        <f t="shared" ref="P68:P111" si="30">IF(AND(N68&lt;0,O68&lt;0),"sim",IF(AND(N68&gt;0,O68&gt;0),"sim","não"))</f>
        <v>sim</v>
      </c>
      <c r="Q68" s="5">
        <f t="shared" ref="Q68:Q111" si="31">F68-M68</f>
        <v>-2.3532485961914134</v>
      </c>
      <c r="R68" s="3">
        <f t="shared" ref="R68:R111" si="32">F68/M68-1</f>
        <v>-6.6151983240511192E-2</v>
      </c>
    </row>
    <row r="69" spans="1:20">
      <c r="A69" s="2">
        <v>45391</v>
      </c>
      <c r="B69" s="12">
        <f t="shared" si="21"/>
        <v>3</v>
      </c>
      <c r="C69" s="2">
        <f t="shared" si="22"/>
        <v>45391</v>
      </c>
      <c r="D69" s="2">
        <f t="shared" si="23"/>
        <v>45573</v>
      </c>
      <c r="E69" s="2">
        <v>45573</v>
      </c>
      <c r="F69">
        <v>33.208003997802727</v>
      </c>
      <c r="G69">
        <f>VLOOKUP(A69,[1]Sheet1!$A:$E,5,0)</f>
        <v>31.63127517700195</v>
      </c>
      <c r="H69">
        <f t="shared" si="24"/>
        <v>1.5767288208007777</v>
      </c>
      <c r="I69">
        <f t="shared" si="25"/>
        <v>3.2282142639160192</v>
      </c>
      <c r="J69" s="5" t="str">
        <f t="shared" si="26"/>
        <v>sim</v>
      </c>
      <c r="K69">
        <f t="shared" si="27"/>
        <v>-1.6514854431152415</v>
      </c>
      <c r="M69">
        <f>VLOOKUP(E69,[1]Sheet1!$A:$E,5,0)</f>
        <v>34.859489440917969</v>
      </c>
      <c r="N69" s="5">
        <f t="shared" si="28"/>
        <v>-1.2111663818359375E-2</v>
      </c>
      <c r="O69" s="5">
        <f t="shared" si="29"/>
        <v>-0.71387481689453125</v>
      </c>
      <c r="P69" s="5" t="str">
        <f t="shared" si="30"/>
        <v>sim</v>
      </c>
      <c r="Q69" s="5">
        <f t="shared" si="31"/>
        <v>-1.6514854431152415</v>
      </c>
      <c r="R69" s="3">
        <f t="shared" si="32"/>
        <v>-4.7375491425779015E-2</v>
      </c>
    </row>
    <row r="70" spans="1:20">
      <c r="A70" s="2">
        <v>45392</v>
      </c>
      <c r="B70" s="12">
        <f t="shared" si="21"/>
        <v>4</v>
      </c>
      <c r="C70" s="2">
        <f t="shared" si="22"/>
        <v>45392</v>
      </c>
      <c r="D70" s="2">
        <f t="shared" si="23"/>
        <v>45574</v>
      </c>
      <c r="E70" s="2">
        <v>45574</v>
      </c>
      <c r="F70">
        <v>33.042438507080078</v>
      </c>
      <c r="G70">
        <f>VLOOKUP(A70,[1]Sheet1!$A:$E,5,0)</f>
        <v>32.333648681640618</v>
      </c>
      <c r="H70">
        <f t="shared" si="24"/>
        <v>0.70878982543946023</v>
      </c>
      <c r="I70">
        <f t="shared" si="25"/>
        <v>2.1735382080078196</v>
      </c>
      <c r="J70" s="5" t="str">
        <f t="shared" si="26"/>
        <v>sim</v>
      </c>
      <c r="K70">
        <f t="shared" si="27"/>
        <v>-1.4647483825683594</v>
      </c>
      <c r="M70">
        <f>VLOOKUP(E70,[1]Sheet1!$A:$E,5,0)</f>
        <v>34.507186889648437</v>
      </c>
      <c r="N70" s="5">
        <f t="shared" si="28"/>
        <v>-0.16556549072264914</v>
      </c>
      <c r="O70" s="5">
        <f t="shared" si="29"/>
        <v>-0.35230255126953125</v>
      </c>
      <c r="P70" s="5" t="str">
        <f t="shared" si="30"/>
        <v>sim</v>
      </c>
      <c r="Q70" s="5">
        <f t="shared" si="31"/>
        <v>-1.4647483825683594</v>
      </c>
      <c r="R70" s="3">
        <f t="shared" si="32"/>
        <v>-4.2447632351269915E-2</v>
      </c>
      <c r="S70" s="4">
        <v>4.1999999999999997E-3</v>
      </c>
      <c r="T70">
        <v>0.14000000000000001</v>
      </c>
    </row>
    <row r="71" spans="1:20">
      <c r="A71" s="2">
        <v>45393</v>
      </c>
      <c r="B71" s="12">
        <f t="shared" si="21"/>
        <v>5</v>
      </c>
      <c r="C71" s="2">
        <f t="shared" si="22"/>
        <v>45393</v>
      </c>
      <c r="D71" s="2">
        <f t="shared" si="23"/>
        <v>45575</v>
      </c>
      <c r="E71" s="2">
        <v>45575</v>
      </c>
      <c r="F71">
        <v>33.039348602294922</v>
      </c>
      <c r="G71">
        <f>VLOOKUP(A71,[1]Sheet1!$A:$E,5,0)</f>
        <v>32.0968017578125</v>
      </c>
      <c r="H71">
        <f t="shared" si="24"/>
        <v>0.94254684448242188</v>
      </c>
      <c r="I71">
        <f t="shared" si="25"/>
        <v>2.8090438842773366</v>
      </c>
      <c r="J71" s="5" t="str">
        <f t="shared" si="26"/>
        <v>sim</v>
      </c>
      <c r="K71">
        <f t="shared" si="27"/>
        <v>-1.8664970397949148</v>
      </c>
      <c r="M71">
        <f>VLOOKUP(E71,[1]Sheet1!$A:$E,5,0)</f>
        <v>34.905845642089837</v>
      </c>
      <c r="N71" s="5">
        <f t="shared" si="28"/>
        <v>-3.08990478515625E-3</v>
      </c>
      <c r="O71" s="5">
        <f t="shared" si="29"/>
        <v>0.39865875244139914</v>
      </c>
      <c r="P71" s="5" t="str">
        <f t="shared" si="30"/>
        <v>não</v>
      </c>
      <c r="Q71" s="5">
        <f t="shared" si="31"/>
        <v>-1.8664970397949148</v>
      </c>
      <c r="R71" s="3">
        <f t="shared" si="32"/>
        <v>-5.3472334087911966E-2</v>
      </c>
    </row>
    <row r="72" spans="1:20">
      <c r="A72" s="2">
        <v>45394</v>
      </c>
      <c r="B72" s="12">
        <f t="shared" si="21"/>
        <v>6</v>
      </c>
      <c r="C72" s="2">
        <f t="shared" si="22"/>
        <v>45394</v>
      </c>
      <c r="D72" s="2">
        <f t="shared" si="23"/>
        <v>45576</v>
      </c>
      <c r="E72" s="2">
        <v>45576</v>
      </c>
      <c r="F72">
        <v>33.084625244140618</v>
      </c>
      <c r="G72">
        <f>VLOOKUP(A72,[1]Sheet1!$A:$E,5,0)</f>
        <v>31.802785873413089</v>
      </c>
      <c r="H72">
        <f t="shared" si="24"/>
        <v>1.2818393707275284</v>
      </c>
      <c r="I72">
        <f t="shared" si="25"/>
        <v>3.0752429962158239</v>
      </c>
      <c r="J72" s="5" t="str">
        <f t="shared" si="26"/>
        <v>sim</v>
      </c>
      <c r="K72">
        <f t="shared" si="27"/>
        <v>-1.7934036254882955</v>
      </c>
      <c r="M72">
        <f>VLOOKUP(E72,[1]Sheet1!$A:$E,5,0)</f>
        <v>34.878028869628913</v>
      </c>
      <c r="N72" s="5">
        <f t="shared" si="28"/>
        <v>4.527664184569602E-2</v>
      </c>
      <c r="O72" s="5">
        <f t="shared" si="29"/>
        <v>-2.7816772460923289E-2</v>
      </c>
      <c r="P72" s="5" t="str">
        <f t="shared" si="30"/>
        <v>não</v>
      </c>
      <c r="Q72" s="5">
        <f t="shared" si="31"/>
        <v>-1.7934036254882955</v>
      </c>
      <c r="R72" s="3">
        <f t="shared" si="32"/>
        <v>-5.1419294140499838E-2</v>
      </c>
    </row>
    <row r="73" spans="1:20">
      <c r="A73" s="2">
        <v>45397</v>
      </c>
      <c r="B73" s="12">
        <f t="shared" si="21"/>
        <v>2</v>
      </c>
      <c r="C73" s="2">
        <f t="shared" si="22"/>
        <v>45397</v>
      </c>
      <c r="D73" s="2">
        <f t="shared" si="23"/>
        <v>45579</v>
      </c>
      <c r="E73" s="2">
        <v>45579</v>
      </c>
      <c r="F73">
        <v>33.103065490722663</v>
      </c>
      <c r="G73">
        <f>VLOOKUP(A73,[1]Sheet1!$A:$E,5,0)</f>
        <v>32.104972839355469</v>
      </c>
      <c r="H73">
        <f t="shared" si="24"/>
        <v>0.99809265136719461</v>
      </c>
      <c r="I73">
        <f t="shared" si="25"/>
        <v>2.8564987182617187</v>
      </c>
      <c r="J73" s="5" t="str">
        <f t="shared" si="26"/>
        <v>sim</v>
      </c>
      <c r="K73">
        <f t="shared" si="27"/>
        <v>-1.8584060668945241</v>
      </c>
      <c r="M73">
        <f>VLOOKUP(E73,[1]Sheet1!$A:$E,5,0)</f>
        <v>34.961471557617187</v>
      </c>
      <c r="N73" s="5">
        <f t="shared" si="28"/>
        <v>1.8440246582045461E-2</v>
      </c>
      <c r="O73" s="5">
        <f t="shared" si="29"/>
        <v>8.3442687988274145E-2</v>
      </c>
      <c r="P73" s="5" t="str">
        <f t="shared" si="30"/>
        <v>sim</v>
      </c>
      <c r="Q73" s="5">
        <f t="shared" si="31"/>
        <v>-1.8584060668945241</v>
      </c>
      <c r="R73" s="3">
        <f t="shared" si="32"/>
        <v>-5.3155830807402826E-2</v>
      </c>
    </row>
    <row r="74" spans="1:20">
      <c r="A74" s="2">
        <v>45398</v>
      </c>
      <c r="B74" s="12">
        <f t="shared" si="21"/>
        <v>3</v>
      </c>
      <c r="C74" s="2">
        <f t="shared" si="22"/>
        <v>45398</v>
      </c>
      <c r="D74" s="2">
        <f t="shared" si="23"/>
        <v>45580</v>
      </c>
      <c r="E74" s="2">
        <v>45580</v>
      </c>
      <c r="F74">
        <v>33.056167602539062</v>
      </c>
      <c r="G74">
        <f>VLOOKUP(A74,[1]Sheet1!$A:$E,5,0)</f>
        <v>32.251979827880859</v>
      </c>
      <c r="H74">
        <f t="shared" si="24"/>
        <v>0.80418777465820313</v>
      </c>
      <c r="I74">
        <f t="shared" si="25"/>
        <v>2.4220886230468679</v>
      </c>
      <c r="J74" s="5" t="str">
        <f t="shared" si="26"/>
        <v>sim</v>
      </c>
      <c r="K74">
        <f t="shared" si="27"/>
        <v>-1.6179008483886648</v>
      </c>
      <c r="M74">
        <f>VLOOKUP(E74,[1]Sheet1!$A:$E,5,0)</f>
        <v>34.674068450927727</v>
      </c>
      <c r="N74" s="5">
        <f t="shared" si="28"/>
        <v>-4.6897888183600855E-2</v>
      </c>
      <c r="O74" s="5">
        <f t="shared" si="29"/>
        <v>-0.28740310668946023</v>
      </c>
      <c r="P74" s="5" t="str">
        <f t="shared" si="30"/>
        <v>sim</v>
      </c>
      <c r="Q74" s="5">
        <f t="shared" si="31"/>
        <v>-1.6179008483886648</v>
      </c>
      <c r="R74" s="3">
        <f t="shared" si="32"/>
        <v>-4.666025420923392E-2</v>
      </c>
    </row>
    <row r="75" spans="1:20">
      <c r="A75" s="2">
        <v>45399</v>
      </c>
      <c r="B75" s="12">
        <f t="shared" si="21"/>
        <v>4</v>
      </c>
      <c r="C75" s="2">
        <f t="shared" si="22"/>
        <v>45399</v>
      </c>
      <c r="D75" s="2">
        <f t="shared" si="23"/>
        <v>45581</v>
      </c>
      <c r="E75" s="2">
        <v>45581</v>
      </c>
      <c r="F75">
        <v>33.016971588134773</v>
      </c>
      <c r="G75">
        <f>VLOOKUP(A75,[1]Sheet1!$A:$E,5,0)</f>
        <v>32.488822937011719</v>
      </c>
      <c r="H75">
        <f t="shared" si="24"/>
        <v>0.52814865112305398</v>
      </c>
      <c r="I75">
        <f t="shared" si="25"/>
        <v>2.0090904235839844</v>
      </c>
      <c r="J75" s="5" t="str">
        <f t="shared" si="26"/>
        <v>sim</v>
      </c>
      <c r="K75">
        <f t="shared" si="27"/>
        <v>-1.4809417724609304</v>
      </c>
      <c r="M75">
        <f>VLOOKUP(E75,[1]Sheet1!$A:$E,5,0)</f>
        <v>34.497913360595703</v>
      </c>
      <c r="N75" s="5">
        <f t="shared" si="28"/>
        <v>-3.919601440428977E-2</v>
      </c>
      <c r="O75" s="5">
        <f t="shared" si="29"/>
        <v>-0.17615509033202414</v>
      </c>
      <c r="P75" s="5" t="str">
        <f t="shared" si="30"/>
        <v>sim</v>
      </c>
      <c r="Q75" s="5">
        <f t="shared" si="31"/>
        <v>-1.4809417724609304</v>
      </c>
      <c r="R75" s="3">
        <f t="shared" si="32"/>
        <v>-4.2928444888278294E-2</v>
      </c>
    </row>
    <row r="76" spans="1:20">
      <c r="A76" s="2">
        <v>45400</v>
      </c>
      <c r="B76" s="12">
        <f t="shared" si="21"/>
        <v>5</v>
      </c>
      <c r="C76" s="2">
        <f t="shared" si="22"/>
        <v>45400</v>
      </c>
      <c r="D76" s="2">
        <f t="shared" si="23"/>
        <v>45582</v>
      </c>
      <c r="E76" s="2">
        <v>45582</v>
      </c>
      <c r="F76">
        <v>33.000225067138672</v>
      </c>
      <c r="G76">
        <f>VLOOKUP(A76,[1]Sheet1!$A:$E,5,0)</f>
        <v>32.545993804931641</v>
      </c>
      <c r="H76">
        <f t="shared" si="24"/>
        <v>0.45423126220703125</v>
      </c>
      <c r="I76">
        <f t="shared" si="25"/>
        <v>1.6923255920410227</v>
      </c>
      <c r="J76" s="5" t="str">
        <f t="shared" si="26"/>
        <v>sim</v>
      </c>
      <c r="K76">
        <f t="shared" si="27"/>
        <v>-1.2380943298339915</v>
      </c>
      <c r="M76">
        <f>VLOOKUP(E76,[1]Sheet1!$A:$E,5,0)</f>
        <v>34.238319396972663</v>
      </c>
      <c r="N76" s="5">
        <f t="shared" si="28"/>
        <v>-1.6746520996100855E-2</v>
      </c>
      <c r="O76" s="5">
        <f t="shared" si="29"/>
        <v>-0.25959396362303977</v>
      </c>
      <c r="P76" s="5" t="str">
        <f t="shared" si="30"/>
        <v>sim</v>
      </c>
      <c r="Q76" s="5">
        <f t="shared" si="31"/>
        <v>-1.2380943298339915</v>
      </c>
      <c r="R76" s="3">
        <f t="shared" si="32"/>
        <v>-3.6161071911241738E-2</v>
      </c>
    </row>
    <row r="77" spans="1:20">
      <c r="A77" s="2">
        <v>45401</v>
      </c>
      <c r="B77" s="12">
        <f t="shared" si="21"/>
        <v>6</v>
      </c>
      <c r="C77" s="2">
        <f t="shared" si="22"/>
        <v>45401</v>
      </c>
      <c r="D77" s="2">
        <f t="shared" si="23"/>
        <v>45583</v>
      </c>
      <c r="E77" s="2">
        <v>45583</v>
      </c>
      <c r="F77">
        <v>32.961669921875</v>
      </c>
      <c r="G77">
        <f>VLOOKUP(A77,[1]Sheet1!$A:$E,5,0)</f>
        <v>33.101356506347663</v>
      </c>
      <c r="H77">
        <f t="shared" si="24"/>
        <v>-0.13968658447266336</v>
      </c>
      <c r="I77">
        <f t="shared" si="25"/>
        <v>1.0442543029785085</v>
      </c>
      <c r="J77" s="5" t="str">
        <f t="shared" si="26"/>
        <v>não</v>
      </c>
      <c r="K77">
        <f t="shared" si="27"/>
        <v>-1.1839408874511719</v>
      </c>
      <c r="M77">
        <f>VLOOKUP(E77,[1]Sheet1!$A:$E,5,0)</f>
        <v>34.145610809326172</v>
      </c>
      <c r="N77" s="5">
        <f t="shared" si="28"/>
        <v>-3.8555145263671875E-2</v>
      </c>
      <c r="O77" s="5">
        <f t="shared" si="29"/>
        <v>-9.270858764649148E-2</v>
      </c>
      <c r="P77" s="5" t="str">
        <f t="shared" si="30"/>
        <v>sim</v>
      </c>
      <c r="Q77" s="5">
        <f t="shared" si="31"/>
        <v>-1.1839408874511719</v>
      </c>
      <c r="R77" s="3">
        <f t="shared" si="32"/>
        <v>-3.46732964907982E-2</v>
      </c>
    </row>
    <row r="78" spans="1:20">
      <c r="A78" s="2">
        <v>45404</v>
      </c>
      <c r="B78" s="12">
        <f t="shared" si="21"/>
        <v>2</v>
      </c>
      <c r="C78" s="2">
        <f t="shared" si="22"/>
        <v>45404</v>
      </c>
      <c r="D78" s="2">
        <f t="shared" si="23"/>
        <v>45586</v>
      </c>
      <c r="E78" s="2">
        <v>45586</v>
      </c>
      <c r="F78">
        <v>32.825717926025391</v>
      </c>
      <c r="G78">
        <f>VLOOKUP(A78,[1]Sheet1!$A:$E,5,0)</f>
        <v>33.893573760986328</v>
      </c>
      <c r="H78">
        <f t="shared" si="24"/>
        <v>-1.0678558349609375</v>
      </c>
      <c r="I78">
        <f t="shared" si="25"/>
        <v>-0.2856903076171875</v>
      </c>
      <c r="J78" s="5" t="str">
        <f t="shared" si="26"/>
        <v>sim</v>
      </c>
      <c r="K78">
        <f t="shared" si="27"/>
        <v>-0.78216552734375</v>
      </c>
      <c r="M78">
        <f>VLOOKUP(E78,[1]Sheet1!$A:$E,5,0)</f>
        <v>33.607883453369141</v>
      </c>
      <c r="N78" s="5">
        <f t="shared" si="28"/>
        <v>-0.13595199584960938</v>
      </c>
      <c r="O78" s="5">
        <f t="shared" si="29"/>
        <v>-0.53772735595703125</v>
      </c>
      <c r="P78" s="5" t="str">
        <f t="shared" si="30"/>
        <v>sim</v>
      </c>
      <c r="Q78" s="5">
        <f t="shared" si="31"/>
        <v>-0.78216552734375</v>
      </c>
      <c r="R78" s="3">
        <f t="shared" si="32"/>
        <v>-2.3273275403641658E-2</v>
      </c>
    </row>
    <row r="79" spans="1:20">
      <c r="A79" s="2">
        <v>45405</v>
      </c>
      <c r="B79" s="12">
        <f t="shared" si="21"/>
        <v>3</v>
      </c>
      <c r="C79" s="2">
        <f t="shared" si="22"/>
        <v>45405</v>
      </c>
      <c r="D79" s="2">
        <f t="shared" si="23"/>
        <v>45587</v>
      </c>
      <c r="E79" s="2">
        <v>45587</v>
      </c>
      <c r="F79">
        <v>32.768329620361328</v>
      </c>
      <c r="G79">
        <f>VLOOKUP(A79,[1]Sheet1!$A:$E,5,0)</f>
        <v>33.828227996826172</v>
      </c>
      <c r="H79">
        <f t="shared" si="24"/>
        <v>-1.0598983764648437</v>
      </c>
      <c r="I79">
        <f t="shared" si="25"/>
        <v>-0.35013961791992188</v>
      </c>
      <c r="J79" s="5" t="str">
        <f t="shared" si="26"/>
        <v>sim</v>
      </c>
      <c r="K79">
        <f t="shared" si="27"/>
        <v>-0.70975875854492188</v>
      </c>
      <c r="M79">
        <f>VLOOKUP(E79,[1]Sheet1!$A:$E,5,0)</f>
        <v>33.47808837890625</v>
      </c>
      <c r="N79" s="5">
        <f t="shared" si="28"/>
        <v>-5.73883056640625E-2</v>
      </c>
      <c r="O79" s="5">
        <f t="shared" si="29"/>
        <v>-0.12979507446289063</v>
      </c>
      <c r="P79" s="5" t="str">
        <f t="shared" si="30"/>
        <v>sim</v>
      </c>
      <c r="Q79" s="5">
        <f t="shared" si="31"/>
        <v>-0.70975875854492188</v>
      </c>
      <c r="R79" s="3">
        <f t="shared" si="32"/>
        <v>-2.1200695526932267E-2</v>
      </c>
    </row>
    <row r="80" spans="1:20">
      <c r="A80" s="2">
        <v>45406</v>
      </c>
      <c r="B80" s="12">
        <f t="shared" si="21"/>
        <v>4</v>
      </c>
      <c r="C80" s="2">
        <f t="shared" si="22"/>
        <v>45406</v>
      </c>
      <c r="D80" s="2">
        <f t="shared" si="23"/>
        <v>45588</v>
      </c>
      <c r="E80" s="2">
        <v>45588</v>
      </c>
      <c r="F80">
        <v>32.792266845703118</v>
      </c>
      <c r="G80">
        <f>VLOOKUP(A80,[1]Sheet1!$A:$E,5,0)</f>
        <v>33.673057556152337</v>
      </c>
      <c r="H80">
        <f t="shared" si="24"/>
        <v>-0.88079071044921875</v>
      </c>
      <c r="I80">
        <f t="shared" si="25"/>
        <v>-0.61217117309569602</v>
      </c>
      <c r="J80" s="5" t="str">
        <f t="shared" si="26"/>
        <v>sim</v>
      </c>
      <c r="K80">
        <f t="shared" si="27"/>
        <v>-0.26861953735352273</v>
      </c>
      <c r="M80">
        <f>VLOOKUP(E80,[1]Sheet1!$A:$E,5,0)</f>
        <v>33.060886383056641</v>
      </c>
      <c r="N80" s="5">
        <f t="shared" si="28"/>
        <v>2.393722534178977E-2</v>
      </c>
      <c r="O80" s="5">
        <f t="shared" si="29"/>
        <v>-0.41720199584960938</v>
      </c>
      <c r="P80" s="5" t="str">
        <f t="shared" si="30"/>
        <v>não</v>
      </c>
      <c r="Q80" s="5">
        <f t="shared" si="31"/>
        <v>-0.26861953735352273</v>
      </c>
      <c r="R80" s="3">
        <f t="shared" si="32"/>
        <v>-8.1249950240652735E-3</v>
      </c>
    </row>
    <row r="81" spans="1:18">
      <c r="A81" s="2">
        <v>45407</v>
      </c>
      <c r="B81" s="12">
        <f t="shared" si="21"/>
        <v>5</v>
      </c>
      <c r="C81" s="2">
        <f t="shared" si="22"/>
        <v>45407</v>
      </c>
      <c r="D81" s="2">
        <f t="shared" si="23"/>
        <v>45589</v>
      </c>
      <c r="E81" s="2">
        <v>45589</v>
      </c>
      <c r="F81">
        <v>32.749687194824219</v>
      </c>
      <c r="G81">
        <f>VLOOKUP(A81,[1]Sheet1!$A:$E,5,0)</f>
        <v>34.481601715087891</v>
      </c>
      <c r="H81">
        <f t="shared" si="24"/>
        <v>-1.7319145202636719</v>
      </c>
      <c r="I81">
        <f t="shared" si="25"/>
        <v>-1.1982040405273437</v>
      </c>
      <c r="J81" s="5" t="str">
        <f t="shared" si="26"/>
        <v>sim</v>
      </c>
      <c r="K81">
        <f t="shared" si="27"/>
        <v>-0.53371047973632813</v>
      </c>
      <c r="M81">
        <f>VLOOKUP(E81,[1]Sheet1!$A:$E,5,0)</f>
        <v>33.283397674560547</v>
      </c>
      <c r="N81" s="5">
        <f t="shared" si="28"/>
        <v>-4.2579650878899145E-2</v>
      </c>
      <c r="O81" s="5">
        <f t="shared" si="29"/>
        <v>0.22251129150390625</v>
      </c>
      <c r="P81" s="5" t="str">
        <f t="shared" si="30"/>
        <v>não</v>
      </c>
      <c r="Q81" s="5">
        <f t="shared" si="31"/>
        <v>-0.53371047973632813</v>
      </c>
      <c r="R81" s="3">
        <f t="shared" si="32"/>
        <v>-1.6035336444760184E-2</v>
      </c>
    </row>
    <row r="82" spans="1:18">
      <c r="A82" s="2">
        <v>45408</v>
      </c>
      <c r="B82" s="12">
        <f t="shared" si="21"/>
        <v>6</v>
      </c>
      <c r="C82" s="2">
        <f t="shared" si="22"/>
        <v>45408</v>
      </c>
      <c r="D82" s="2">
        <f t="shared" si="23"/>
        <v>45590</v>
      </c>
      <c r="E82" s="2">
        <v>45590</v>
      </c>
      <c r="F82">
        <v>32.578384399414062</v>
      </c>
      <c r="G82">
        <f>VLOOKUP(A82,[1]Sheet1!$A:$E,5,0)</f>
        <v>34.968585968017578</v>
      </c>
      <c r="H82">
        <f t="shared" si="24"/>
        <v>-2.3902015686035156</v>
      </c>
      <c r="I82">
        <f t="shared" si="25"/>
        <v>-1.4534149169921875</v>
      </c>
      <c r="J82" s="5" t="str">
        <f t="shared" si="26"/>
        <v>sim</v>
      </c>
      <c r="K82">
        <f t="shared" si="27"/>
        <v>-0.93678665161132813</v>
      </c>
      <c r="M82">
        <f>VLOOKUP(E82,[1]Sheet1!$A:$E,5,0)</f>
        <v>33.515171051025391</v>
      </c>
      <c r="N82" s="5">
        <f t="shared" si="28"/>
        <v>-0.17130279541015625</v>
      </c>
      <c r="O82" s="5">
        <f t="shared" si="29"/>
        <v>0.23177337646484375</v>
      </c>
      <c r="P82" s="5" t="str">
        <f t="shared" si="30"/>
        <v>não</v>
      </c>
      <c r="Q82" s="5">
        <f t="shared" si="31"/>
        <v>-0.93678665161132813</v>
      </c>
      <c r="R82" s="3">
        <f t="shared" si="32"/>
        <v>-2.795112249867715E-2</v>
      </c>
    </row>
    <row r="83" spans="1:18">
      <c r="A83" s="2">
        <v>45411</v>
      </c>
      <c r="B83" s="12">
        <f t="shared" si="21"/>
        <v>2</v>
      </c>
      <c r="C83" s="2">
        <f t="shared" si="22"/>
        <v>45411</v>
      </c>
      <c r="D83" s="2">
        <f t="shared" si="23"/>
        <v>45593</v>
      </c>
      <c r="E83" s="2">
        <v>45593</v>
      </c>
      <c r="F83">
        <v>32.515804290771477</v>
      </c>
      <c r="G83">
        <f>VLOOKUP(A83,[1]Sheet1!$A:$E,5,0)</f>
        <v>35.388378143310547</v>
      </c>
      <c r="H83">
        <f t="shared" si="24"/>
        <v>-2.8725738525390696</v>
      </c>
      <c r="I83">
        <f t="shared" si="25"/>
        <v>-1.9288330078125</v>
      </c>
      <c r="J83" s="5" t="str">
        <f t="shared" si="26"/>
        <v>sim</v>
      </c>
      <c r="K83">
        <f t="shared" si="27"/>
        <v>-0.94374084472656961</v>
      </c>
      <c r="M83">
        <f>VLOOKUP(E83,[1]Sheet1!$A:$E,5,0)</f>
        <v>33.459545135498047</v>
      </c>
      <c r="N83" s="5">
        <f t="shared" si="28"/>
        <v>-6.258010864258523E-2</v>
      </c>
      <c r="O83" s="5">
        <f t="shared" si="29"/>
        <v>-5.562591552734375E-2</v>
      </c>
      <c r="P83" s="5" t="str">
        <f t="shared" si="30"/>
        <v>sim</v>
      </c>
      <c r="Q83" s="5">
        <f t="shared" si="31"/>
        <v>-0.94374084472656961</v>
      </c>
      <c r="R83" s="3">
        <f t="shared" si="32"/>
        <v>-2.8205429598782361E-2</v>
      </c>
    </row>
    <row r="84" spans="1:18">
      <c r="A84" s="2">
        <v>45412</v>
      </c>
      <c r="B84" s="12">
        <f t="shared" si="21"/>
        <v>3</v>
      </c>
      <c r="C84" s="2">
        <f t="shared" si="22"/>
        <v>45412</v>
      </c>
      <c r="D84" s="2">
        <f t="shared" si="23"/>
        <v>45594</v>
      </c>
      <c r="E84" s="2">
        <v>45594</v>
      </c>
      <c r="F84">
        <v>32.522434234619141</v>
      </c>
      <c r="G84">
        <f>VLOOKUP(A84,[1]Sheet1!$A:$E,5,0)</f>
        <v>35.279228210449219</v>
      </c>
      <c r="H84">
        <f t="shared" si="24"/>
        <v>-2.7567939758300781</v>
      </c>
      <c r="I84">
        <f t="shared" si="25"/>
        <v>-1.8938522338867187</v>
      </c>
      <c r="J84" s="5" t="str">
        <f t="shared" si="26"/>
        <v>sim</v>
      </c>
      <c r="K84">
        <f t="shared" si="27"/>
        <v>-0.86294174194335938</v>
      </c>
      <c r="M84">
        <f>VLOOKUP(E84,[1]Sheet1!$A:$E,5,0)</f>
        <v>33.3853759765625</v>
      </c>
      <c r="N84" s="5">
        <f t="shared" si="28"/>
        <v>6.6299438476633554E-3</v>
      </c>
      <c r="O84" s="5">
        <f t="shared" si="29"/>
        <v>-7.4169158935546875E-2</v>
      </c>
      <c r="P84" s="5" t="str">
        <f t="shared" si="30"/>
        <v>não</v>
      </c>
      <c r="Q84" s="5">
        <f t="shared" si="31"/>
        <v>-0.86294174194335938</v>
      </c>
      <c r="R84" s="3">
        <f t="shared" si="32"/>
        <v>-2.5847896472670273E-2</v>
      </c>
    </row>
    <row r="85" spans="1:18">
      <c r="A85" s="2">
        <v>45414</v>
      </c>
      <c r="B85" s="12">
        <f t="shared" si="21"/>
        <v>5</v>
      </c>
      <c r="C85" s="2">
        <f t="shared" si="22"/>
        <v>45414</v>
      </c>
      <c r="D85" s="2">
        <f t="shared" si="23"/>
        <v>45596</v>
      </c>
      <c r="E85" s="2">
        <v>45596</v>
      </c>
      <c r="F85">
        <v>32.203536987304687</v>
      </c>
      <c r="G85">
        <f>VLOOKUP(A85,[1]Sheet1!$A:$E,5,0)</f>
        <v>35.413558959960937</v>
      </c>
      <c r="H85">
        <f t="shared" si="24"/>
        <v>-3.21002197265625</v>
      </c>
      <c r="I85">
        <f t="shared" si="25"/>
        <v>-2.1208953857421875</v>
      </c>
      <c r="J85" s="5" t="str">
        <f t="shared" si="26"/>
        <v>sim</v>
      </c>
      <c r="K85">
        <f t="shared" si="27"/>
        <v>-1.0891265869140625</v>
      </c>
      <c r="M85">
        <f>VLOOKUP(E85,[1]Sheet1!$A:$E,5,0)</f>
        <v>33.29266357421875</v>
      </c>
      <c r="N85" s="5">
        <f t="shared" si="28"/>
        <v>-0.31889724731445313</v>
      </c>
      <c r="O85" s="5">
        <f t="shared" si="29"/>
        <v>-9.271240234375E-2</v>
      </c>
      <c r="P85" s="5" t="str">
        <f t="shared" si="30"/>
        <v>sim</v>
      </c>
      <c r="Q85" s="5">
        <f t="shared" si="31"/>
        <v>-1.0891265869140625</v>
      </c>
      <c r="R85" s="3">
        <f t="shared" si="32"/>
        <v>-3.2713711370257026E-2</v>
      </c>
    </row>
    <row r="86" spans="1:18">
      <c r="A86" s="2">
        <v>45415</v>
      </c>
      <c r="B86" s="12">
        <f t="shared" si="21"/>
        <v>6</v>
      </c>
      <c r="C86" s="2">
        <f t="shared" si="22"/>
        <v>45415</v>
      </c>
      <c r="D86" s="2">
        <f t="shared" si="23"/>
        <v>45597</v>
      </c>
      <c r="E86" s="2">
        <v>45597</v>
      </c>
      <c r="F86">
        <v>32.247089385986328</v>
      </c>
      <c r="G86">
        <f>VLOOKUP(A86,[1]Sheet1!$A:$E,5,0)</f>
        <v>34.963062286376953</v>
      </c>
      <c r="H86">
        <f t="shared" si="24"/>
        <v>-2.715972900390625</v>
      </c>
      <c r="I86">
        <f t="shared" si="25"/>
        <v>-2.1246833801269531</v>
      </c>
      <c r="J86" s="5" t="str">
        <f t="shared" si="26"/>
        <v>sim</v>
      </c>
      <c r="K86">
        <f t="shared" si="27"/>
        <v>-0.59128952026367188</v>
      </c>
      <c r="M86">
        <f>VLOOKUP(E86,[1]Sheet1!$A:$E,5,0)</f>
        <v>32.83837890625</v>
      </c>
      <c r="N86" s="5">
        <f t="shared" si="28"/>
        <v>4.3552398681640625E-2</v>
      </c>
      <c r="O86" s="5">
        <f t="shared" si="29"/>
        <v>-0.45428466796875</v>
      </c>
      <c r="P86" s="5" t="str">
        <f t="shared" si="30"/>
        <v>não</v>
      </c>
      <c r="Q86" s="5">
        <f t="shared" si="31"/>
        <v>-0.59128952026367188</v>
      </c>
      <c r="R86" s="3">
        <f t="shared" si="32"/>
        <v>-1.800605084531548E-2</v>
      </c>
    </row>
    <row r="87" spans="1:18">
      <c r="A87" s="2">
        <v>45418</v>
      </c>
      <c r="B87" s="12">
        <f t="shared" si="21"/>
        <v>2</v>
      </c>
      <c r="C87" s="2">
        <f t="shared" si="22"/>
        <v>45418</v>
      </c>
      <c r="D87" s="2">
        <f t="shared" si="23"/>
        <v>45600</v>
      </c>
      <c r="E87" s="2">
        <v>45600</v>
      </c>
      <c r="F87">
        <v>32.247600555419922</v>
      </c>
      <c r="G87">
        <f>VLOOKUP(A87,[1]Sheet1!$A:$E,5,0)</f>
        <v>35.199714660644531</v>
      </c>
      <c r="H87">
        <f t="shared" si="24"/>
        <v>-2.9521141052246094</v>
      </c>
      <c r="I87">
        <f t="shared" si="25"/>
        <v>-2.2871665954589844</v>
      </c>
      <c r="J87" s="5" t="str">
        <f t="shared" si="26"/>
        <v>sim</v>
      </c>
      <c r="K87">
        <f t="shared" si="27"/>
        <v>-0.664947509765625</v>
      </c>
      <c r="M87">
        <f>VLOOKUP(E87,[1]Sheet1!$A:$E,5,0)</f>
        <v>32.912548065185547</v>
      </c>
      <c r="N87" s="5">
        <f t="shared" si="28"/>
        <v>5.1116943359375E-4</v>
      </c>
      <c r="O87" s="5">
        <f t="shared" si="29"/>
        <v>7.4169158935546875E-2</v>
      </c>
      <c r="P87" s="5" t="str">
        <f t="shared" si="30"/>
        <v>sim</v>
      </c>
      <c r="Q87" s="5">
        <f t="shared" si="31"/>
        <v>-0.664947509765625</v>
      </c>
      <c r="R87" s="3">
        <f t="shared" si="32"/>
        <v>-2.020346490489433E-2</v>
      </c>
    </row>
    <row r="88" spans="1:18">
      <c r="A88" s="2">
        <v>45419</v>
      </c>
      <c r="B88" s="12">
        <f t="shared" si="21"/>
        <v>3</v>
      </c>
      <c r="C88" s="2">
        <f t="shared" si="22"/>
        <v>45419</v>
      </c>
      <c r="D88" s="2">
        <f t="shared" si="23"/>
        <v>45601</v>
      </c>
      <c r="E88" s="2">
        <v>45601</v>
      </c>
      <c r="F88">
        <v>32.150012969970703</v>
      </c>
      <c r="G88">
        <f>VLOOKUP(A88,[1]Sheet1!$A:$E,5,0)</f>
        <v>35.629196166992188</v>
      </c>
      <c r="H88">
        <f t="shared" si="24"/>
        <v>-3.4791831970214844</v>
      </c>
      <c r="I88">
        <f t="shared" si="25"/>
        <v>-2.8186302185058594</v>
      </c>
      <c r="J88" s="5" t="str">
        <f t="shared" si="26"/>
        <v>sim</v>
      </c>
      <c r="K88">
        <f t="shared" si="27"/>
        <v>-0.660552978515625</v>
      </c>
      <c r="M88">
        <f>VLOOKUP(E88,[1]Sheet1!$A:$E,5,0)</f>
        <v>32.810565948486328</v>
      </c>
      <c r="N88" s="5">
        <f t="shared" si="28"/>
        <v>-9.758758544921875E-2</v>
      </c>
      <c r="O88" s="5">
        <f t="shared" si="29"/>
        <v>-0.10198211669921875</v>
      </c>
      <c r="P88" s="5" t="str">
        <f t="shared" si="30"/>
        <v>sim</v>
      </c>
      <c r="Q88" s="5">
        <f t="shared" si="31"/>
        <v>-0.660552978515625</v>
      </c>
      <c r="R88" s="3">
        <f t="shared" si="32"/>
        <v>-2.0132325042875321E-2</v>
      </c>
    </row>
    <row r="89" spans="1:18">
      <c r="A89" s="2">
        <v>45420</v>
      </c>
      <c r="B89" s="12">
        <f t="shared" si="21"/>
        <v>4</v>
      </c>
      <c r="C89" s="2">
        <f t="shared" si="22"/>
        <v>45420</v>
      </c>
      <c r="D89" s="2">
        <f t="shared" si="23"/>
        <v>45602</v>
      </c>
      <c r="E89" s="2">
        <v>45602</v>
      </c>
      <c r="F89">
        <v>32.082477569580078</v>
      </c>
      <c r="G89">
        <f>VLOOKUP(A89,[1]Sheet1!$A:$E,5,0)</f>
        <v>36.172618865966797</v>
      </c>
      <c r="H89">
        <f t="shared" si="24"/>
        <v>-4.0901412963867187</v>
      </c>
      <c r="I89">
        <f t="shared" si="25"/>
        <v>-3.3527793884277344</v>
      </c>
      <c r="J89" s="5" t="str">
        <f t="shared" si="26"/>
        <v>sim</v>
      </c>
      <c r="K89">
        <f t="shared" si="27"/>
        <v>-0.73736190795898438</v>
      </c>
      <c r="M89">
        <f>VLOOKUP(E89,[1]Sheet1!$A:$E,5,0)</f>
        <v>32.819839477539063</v>
      </c>
      <c r="N89" s="5">
        <f t="shared" si="28"/>
        <v>-6.7535400390625E-2</v>
      </c>
      <c r="O89" s="5">
        <f t="shared" si="29"/>
        <v>9.273529052734375E-3</v>
      </c>
      <c r="P89" s="5" t="str">
        <f t="shared" si="30"/>
        <v>não</v>
      </c>
      <c r="Q89" s="5">
        <f t="shared" si="31"/>
        <v>-0.73736190795898438</v>
      </c>
      <c r="R89" s="3">
        <f t="shared" si="32"/>
        <v>-2.2466956563380269E-2</v>
      </c>
    </row>
    <row r="90" spans="1:18">
      <c r="A90" s="2">
        <v>45421</v>
      </c>
      <c r="B90" s="12">
        <f t="shared" si="21"/>
        <v>5</v>
      </c>
      <c r="C90" s="2">
        <f t="shared" si="22"/>
        <v>45421</v>
      </c>
      <c r="D90" s="2">
        <f t="shared" si="23"/>
        <v>45603</v>
      </c>
      <c r="E90" s="2">
        <v>45603</v>
      </c>
      <c r="F90">
        <v>31.996686935424801</v>
      </c>
      <c r="G90">
        <f>VLOOKUP(A90,[1]Sheet1!$A:$E,5,0)</f>
        <v>36.523212432861328</v>
      </c>
      <c r="H90">
        <f t="shared" si="24"/>
        <v>-4.526525497436527</v>
      </c>
      <c r="I90">
        <f t="shared" si="25"/>
        <v>-3.6013946533203054</v>
      </c>
      <c r="J90" s="5" t="str">
        <f t="shared" si="26"/>
        <v>sim</v>
      </c>
      <c r="K90">
        <f t="shared" si="27"/>
        <v>-0.9251308441162216</v>
      </c>
      <c r="M90">
        <f>VLOOKUP(E90,[1]Sheet1!$A:$E,5,0)</f>
        <v>32.921817779541023</v>
      </c>
      <c r="N90" s="5">
        <f t="shared" si="28"/>
        <v>-8.579063415527699E-2</v>
      </c>
      <c r="O90" s="5">
        <f t="shared" si="29"/>
        <v>0.10197830200196023</v>
      </c>
      <c r="P90" s="5" t="str">
        <f t="shared" si="30"/>
        <v>não</v>
      </c>
      <c r="Q90" s="5">
        <f t="shared" si="31"/>
        <v>-0.9251308441162216</v>
      </c>
      <c r="R90" s="3">
        <f t="shared" si="32"/>
        <v>-2.8100843346843818E-2</v>
      </c>
    </row>
    <row r="91" spans="1:18">
      <c r="A91" s="2">
        <v>45422</v>
      </c>
      <c r="B91" s="12">
        <f t="shared" si="21"/>
        <v>6</v>
      </c>
      <c r="C91" s="2">
        <f t="shared" si="22"/>
        <v>45422</v>
      </c>
      <c r="D91" s="2">
        <f t="shared" si="23"/>
        <v>45604</v>
      </c>
      <c r="E91" s="2">
        <v>45604</v>
      </c>
      <c r="F91">
        <v>31.890876770019531</v>
      </c>
      <c r="G91">
        <f>VLOOKUP(A91,[1]Sheet1!$A:$E,5,0)</f>
        <v>36.444332122802727</v>
      </c>
      <c r="H91">
        <f t="shared" si="24"/>
        <v>-4.553455352783196</v>
      </c>
      <c r="I91">
        <f t="shared" si="25"/>
        <v>-2.9013442993163991</v>
      </c>
      <c r="J91" s="5" t="str">
        <f t="shared" si="26"/>
        <v>sim</v>
      </c>
      <c r="K91">
        <f t="shared" si="27"/>
        <v>-1.6521110534667969</v>
      </c>
      <c r="M91">
        <f>VLOOKUP(E91,[1]Sheet1!$A:$E,5,0)</f>
        <v>33.542987823486328</v>
      </c>
      <c r="N91" s="5">
        <f t="shared" si="28"/>
        <v>-0.10581016540526988</v>
      </c>
      <c r="O91" s="5">
        <f t="shared" si="29"/>
        <v>0.62117004394530539</v>
      </c>
      <c r="P91" s="5" t="str">
        <f t="shared" si="30"/>
        <v>não</v>
      </c>
      <c r="Q91" s="5">
        <f t="shared" si="31"/>
        <v>-1.6521110534667969</v>
      </c>
      <c r="R91" s="3">
        <f t="shared" si="32"/>
        <v>-4.9253544799310101E-2</v>
      </c>
    </row>
    <row r="92" spans="1:18">
      <c r="A92" s="2">
        <v>45425</v>
      </c>
      <c r="B92" s="12">
        <f t="shared" si="21"/>
        <v>2</v>
      </c>
      <c r="C92" s="2">
        <f t="shared" si="22"/>
        <v>45425</v>
      </c>
      <c r="D92" s="2">
        <f t="shared" si="23"/>
        <v>45607</v>
      </c>
      <c r="E92" s="2">
        <v>45607</v>
      </c>
      <c r="F92">
        <v>31.907802581787109</v>
      </c>
      <c r="G92">
        <f>VLOOKUP(A92,[1]Sheet1!$A:$E,5,0)</f>
        <v>36.479385375976562</v>
      </c>
      <c r="H92">
        <f t="shared" si="24"/>
        <v>-4.5715827941894531</v>
      </c>
      <c r="I92">
        <f t="shared" si="25"/>
        <v>-2.8715019226074219</v>
      </c>
      <c r="J92" s="5" t="str">
        <f t="shared" si="26"/>
        <v>sim</v>
      </c>
      <c r="K92">
        <f t="shared" si="27"/>
        <v>-1.7000808715820313</v>
      </c>
      <c r="M92">
        <f>VLOOKUP(E92,[1]Sheet1!$A:$E,5,0)</f>
        <v>33.607883453369141</v>
      </c>
      <c r="N92" s="5">
        <f t="shared" si="28"/>
        <v>1.6925811767578125E-2</v>
      </c>
      <c r="O92" s="5">
        <f t="shared" si="29"/>
        <v>6.48956298828125E-2</v>
      </c>
      <c r="P92" s="5" t="str">
        <f t="shared" si="30"/>
        <v>sim</v>
      </c>
      <c r="Q92" s="5">
        <f t="shared" si="31"/>
        <v>-1.7000808715820313</v>
      </c>
      <c r="R92" s="3">
        <f t="shared" si="32"/>
        <v>-5.0585776219466139E-2</v>
      </c>
    </row>
    <row r="93" spans="1:18">
      <c r="A93" s="2">
        <v>45426</v>
      </c>
      <c r="B93" s="12">
        <f t="shared" si="21"/>
        <v>3</v>
      </c>
      <c r="C93" s="2">
        <f t="shared" si="22"/>
        <v>45426</v>
      </c>
      <c r="D93" s="2">
        <f t="shared" si="23"/>
        <v>45608</v>
      </c>
      <c r="E93" s="2">
        <v>45608</v>
      </c>
      <c r="F93">
        <v>32.006565093994141</v>
      </c>
      <c r="G93">
        <f>VLOOKUP(A93,[1]Sheet1!$A:$E,5,0)</f>
        <v>35.822021484375</v>
      </c>
      <c r="H93">
        <f t="shared" si="24"/>
        <v>-3.8154563903808594</v>
      </c>
      <c r="I93">
        <f t="shared" si="25"/>
        <v>-1.5837020874023366</v>
      </c>
      <c r="J93" s="5" t="str">
        <f t="shared" si="26"/>
        <v>sim</v>
      </c>
      <c r="K93">
        <f t="shared" si="27"/>
        <v>-2.2317543029785227</v>
      </c>
      <c r="M93">
        <f>VLOOKUP(E93,[1]Sheet1!$A:$E,5,0)</f>
        <v>34.238319396972663</v>
      </c>
      <c r="N93" s="5">
        <f t="shared" si="28"/>
        <v>9.876251220703125E-2</v>
      </c>
      <c r="O93" s="5">
        <f t="shared" si="29"/>
        <v>0.63043594360352273</v>
      </c>
      <c r="P93" s="5" t="str">
        <f t="shared" si="30"/>
        <v>sim</v>
      </c>
      <c r="Q93" s="5">
        <f t="shared" si="31"/>
        <v>-2.2317543029785227</v>
      </c>
      <c r="R93" s="3">
        <f t="shared" si="32"/>
        <v>-6.5182939533412143E-2</v>
      </c>
    </row>
    <row r="94" spans="1:18">
      <c r="A94" s="2">
        <v>45427</v>
      </c>
      <c r="B94" s="12">
        <f t="shared" si="21"/>
        <v>4</v>
      </c>
      <c r="C94" s="2">
        <f t="shared" si="22"/>
        <v>45427</v>
      </c>
      <c r="D94" s="2">
        <f t="shared" si="23"/>
        <v>45609</v>
      </c>
      <c r="E94" s="2">
        <v>45609</v>
      </c>
      <c r="F94">
        <v>32.377975463867188</v>
      </c>
      <c r="G94">
        <f>VLOOKUP(A94,[1]Sheet1!$A:$E,5,0)</f>
        <v>33.657100677490227</v>
      </c>
      <c r="H94">
        <f t="shared" si="24"/>
        <v>-1.2791252136230398</v>
      </c>
      <c r="I94">
        <f t="shared" si="25"/>
        <v>0.53486633300781961</v>
      </c>
      <c r="J94" s="5" t="str">
        <f t="shared" si="26"/>
        <v>não</v>
      </c>
      <c r="K94">
        <f t="shared" si="27"/>
        <v>-1.8139915466308594</v>
      </c>
      <c r="M94">
        <f>VLOOKUP(E94,[1]Sheet1!$A:$E,5,0)</f>
        <v>34.191967010498047</v>
      </c>
      <c r="N94" s="5">
        <f t="shared" si="28"/>
        <v>0.37141036987304688</v>
      </c>
      <c r="O94" s="5">
        <f t="shared" si="29"/>
        <v>-4.635238647461648E-2</v>
      </c>
      <c r="P94" s="5" t="str">
        <f t="shared" si="30"/>
        <v>não</v>
      </c>
      <c r="Q94" s="5">
        <f t="shared" si="31"/>
        <v>-1.8139915466308594</v>
      </c>
      <c r="R94" s="3">
        <f t="shared" si="32"/>
        <v>-5.3053149766841612E-2</v>
      </c>
    </row>
    <row r="95" spans="1:18">
      <c r="A95" s="2">
        <v>45428</v>
      </c>
      <c r="B95" s="12">
        <f t="shared" si="21"/>
        <v>5</v>
      </c>
      <c r="C95" s="2">
        <f t="shared" si="22"/>
        <v>45428</v>
      </c>
      <c r="D95" s="2">
        <f t="shared" si="23"/>
        <v>45610</v>
      </c>
      <c r="E95" s="2">
        <v>45610</v>
      </c>
      <c r="F95">
        <v>32.68145751953125</v>
      </c>
      <c r="G95">
        <f>VLOOKUP(A95,[1]Sheet1!$A:$E,5,0)</f>
        <v>32.675434112548828</v>
      </c>
      <c r="H95">
        <f t="shared" si="24"/>
        <v>6.023406982421875E-3</v>
      </c>
      <c r="I95">
        <f t="shared" si="25"/>
        <v>1.8781089782714844</v>
      </c>
      <c r="J95" s="5" t="str">
        <f t="shared" si="26"/>
        <v>sim</v>
      </c>
      <c r="K95">
        <f t="shared" si="27"/>
        <v>-1.8720855712890625</v>
      </c>
      <c r="M95">
        <f>VLOOKUP(E95,[1]Sheet1!$A:$E,5,0)</f>
        <v>34.553543090820312</v>
      </c>
      <c r="N95" s="5">
        <f t="shared" si="28"/>
        <v>0.3034820556640625</v>
      </c>
      <c r="O95" s="5">
        <f t="shared" si="29"/>
        <v>0.36157608032226563</v>
      </c>
      <c r="P95" s="5" t="str">
        <f t="shared" si="30"/>
        <v>sim</v>
      </c>
      <c r="Q95" s="5">
        <f t="shared" si="31"/>
        <v>-1.8720855712890625</v>
      </c>
      <c r="R95" s="3">
        <f t="shared" si="32"/>
        <v>-5.4179265100788188E-2</v>
      </c>
    </row>
    <row r="96" spans="1:18">
      <c r="A96" s="2">
        <v>45433</v>
      </c>
      <c r="B96" s="12">
        <f t="shared" si="21"/>
        <v>3</v>
      </c>
      <c r="C96" s="2">
        <f t="shared" si="22"/>
        <v>45433</v>
      </c>
      <c r="D96" s="2">
        <f t="shared" si="23"/>
        <v>45615</v>
      </c>
      <c r="E96" s="2">
        <v>45615</v>
      </c>
      <c r="F96">
        <v>32.835227966308587</v>
      </c>
      <c r="G96">
        <f>VLOOKUP(A96,[1]Sheet1!$A:$E,5,0)</f>
        <v>32.149539947509773</v>
      </c>
      <c r="H96">
        <f t="shared" si="24"/>
        <v>0.68568801879881391</v>
      </c>
      <c r="I96">
        <f t="shared" si="25"/>
        <v>2.8953704833984304</v>
      </c>
      <c r="J96" s="5" t="str">
        <f t="shared" si="26"/>
        <v>sim</v>
      </c>
      <c r="K96">
        <f t="shared" si="27"/>
        <v>-2.2096824645996165</v>
      </c>
      <c r="M96">
        <f>VLOOKUP(E96,[1]Sheet1!$A:$E,5,0)</f>
        <v>35.044910430908203</v>
      </c>
      <c r="N96" s="5">
        <f t="shared" si="28"/>
        <v>0.15377044677733664</v>
      </c>
      <c r="O96" s="5">
        <f t="shared" si="29"/>
        <v>0.49136734008789063</v>
      </c>
      <c r="P96" s="5" t="str">
        <f t="shared" si="30"/>
        <v>sim</v>
      </c>
      <c r="Q96" s="5">
        <f t="shared" si="31"/>
        <v>-2.2096824645996165</v>
      </c>
      <c r="R96" s="3">
        <f t="shared" si="32"/>
        <v>-6.3052878076434338E-2</v>
      </c>
    </row>
    <row r="97" spans="1:18">
      <c r="A97" s="2">
        <v>45436</v>
      </c>
      <c r="B97" s="12">
        <f t="shared" si="21"/>
        <v>6</v>
      </c>
      <c r="C97" s="2">
        <f t="shared" si="22"/>
        <v>45436</v>
      </c>
      <c r="D97" s="2">
        <f t="shared" si="23"/>
        <v>45618</v>
      </c>
      <c r="E97" s="2">
        <v>45618</v>
      </c>
      <c r="F97">
        <v>32.795974731445313</v>
      </c>
      <c r="G97">
        <f>VLOOKUP(A97,[1]Sheet1!$A:$E,5,0)</f>
        <v>32.088188171386719</v>
      </c>
      <c r="H97">
        <f t="shared" si="24"/>
        <v>0.70778656005859375</v>
      </c>
      <c r="I97">
        <f t="shared" si="25"/>
        <v>4.4586448669433594</v>
      </c>
      <c r="J97" s="5" t="str">
        <f t="shared" si="26"/>
        <v>sim</v>
      </c>
      <c r="K97">
        <f t="shared" si="27"/>
        <v>-3.7508583068847656</v>
      </c>
      <c r="M97">
        <f>VLOOKUP(E97,[1]Sheet1!$A:$E,5,0)</f>
        <v>36.546833038330078</v>
      </c>
      <c r="N97" s="5">
        <f t="shared" si="28"/>
        <v>-3.9253234863274145E-2</v>
      </c>
      <c r="O97" s="5">
        <f t="shared" si="29"/>
        <v>1.501922607421875</v>
      </c>
      <c r="P97" s="5" t="str">
        <f t="shared" si="30"/>
        <v>não</v>
      </c>
      <c r="Q97" s="5">
        <f t="shared" si="31"/>
        <v>-3.7508583068847656</v>
      </c>
      <c r="R97" s="3">
        <f t="shared" si="32"/>
        <v>-0.10263155505022525</v>
      </c>
    </row>
    <row r="98" spans="1:18">
      <c r="A98" s="2">
        <v>45439</v>
      </c>
      <c r="B98" s="12">
        <f t="shared" si="21"/>
        <v>2</v>
      </c>
      <c r="C98" s="2">
        <f t="shared" si="22"/>
        <v>45439</v>
      </c>
      <c r="D98" s="2">
        <f t="shared" si="23"/>
        <v>45621</v>
      </c>
      <c r="E98" s="2">
        <v>45621</v>
      </c>
      <c r="F98">
        <v>32.784210205078118</v>
      </c>
      <c r="G98">
        <f>VLOOKUP(A98,[1]Sheet1!$A:$E,5,0)</f>
        <v>32.43878173828125</v>
      </c>
      <c r="H98">
        <f t="shared" si="24"/>
        <v>0.34542846679686789</v>
      </c>
      <c r="I98">
        <f t="shared" si="25"/>
        <v>3.8855476379394531</v>
      </c>
      <c r="J98" s="5" t="str">
        <f t="shared" si="26"/>
        <v>sim</v>
      </c>
      <c r="K98">
        <f t="shared" si="27"/>
        <v>-3.5401191711425852</v>
      </c>
      <c r="M98">
        <f>VLOOKUP(E98,[1]Sheet1!$A:$E,5,0)</f>
        <v>36.324329376220703</v>
      </c>
      <c r="N98" s="5">
        <f t="shared" si="28"/>
        <v>-1.1764526367194605E-2</v>
      </c>
      <c r="O98" s="5">
        <f t="shared" si="29"/>
        <v>-0.222503662109375</v>
      </c>
      <c r="P98" s="5" t="str">
        <f t="shared" si="30"/>
        <v>sim</v>
      </c>
      <c r="Q98" s="5">
        <f t="shared" si="31"/>
        <v>-3.5401191711425852</v>
      </c>
      <c r="R98" s="3">
        <f t="shared" si="32"/>
        <v>-9.7458624341736133E-2</v>
      </c>
    </row>
    <row r="99" spans="1:18">
      <c r="A99" s="2">
        <v>45440</v>
      </c>
      <c r="B99" s="12">
        <f t="shared" si="21"/>
        <v>3</v>
      </c>
      <c r="C99" s="2">
        <f t="shared" si="22"/>
        <v>45440</v>
      </c>
      <c r="D99" s="2">
        <f t="shared" si="23"/>
        <v>45622</v>
      </c>
      <c r="E99" s="2">
        <v>45622</v>
      </c>
      <c r="F99">
        <v>32.765480041503913</v>
      </c>
      <c r="G99">
        <f>VLOOKUP(A99,[1]Sheet1!$A:$E,5,0)</f>
        <v>33.131206512451172</v>
      </c>
      <c r="H99">
        <f t="shared" si="24"/>
        <v>-0.36572647094725852</v>
      </c>
      <c r="I99">
        <f t="shared" si="25"/>
        <v>3.1467666625976562</v>
      </c>
      <c r="J99" s="5" t="str">
        <f t="shared" si="26"/>
        <v>não</v>
      </c>
      <c r="K99">
        <f t="shared" si="27"/>
        <v>-3.5124931335449148</v>
      </c>
      <c r="M99">
        <f>VLOOKUP(E99,[1]Sheet1!$A:$E,5,0)</f>
        <v>36.277973175048828</v>
      </c>
      <c r="N99" s="5">
        <f t="shared" si="28"/>
        <v>-1.8730163574204539E-2</v>
      </c>
      <c r="O99" s="5">
        <f t="shared" si="29"/>
        <v>-4.6356201171875E-2</v>
      </c>
      <c r="P99" s="5" t="str">
        <f t="shared" si="30"/>
        <v>sim</v>
      </c>
      <c r="Q99" s="5">
        <f t="shared" si="31"/>
        <v>-3.5124931335449148</v>
      </c>
      <c r="R99" s="3">
        <f t="shared" si="32"/>
        <v>-9.6821647576517011E-2</v>
      </c>
    </row>
    <row r="100" spans="1:18">
      <c r="A100" s="2">
        <v>45441</v>
      </c>
      <c r="B100" s="12">
        <f t="shared" si="21"/>
        <v>4</v>
      </c>
      <c r="C100" s="2">
        <f t="shared" si="22"/>
        <v>45441</v>
      </c>
      <c r="D100" s="2">
        <f t="shared" si="23"/>
        <v>45623</v>
      </c>
      <c r="E100" s="2">
        <v>45623</v>
      </c>
      <c r="F100">
        <v>32.709434509277337</v>
      </c>
      <c r="G100">
        <f>VLOOKUP(A100,[1]Sheet1!$A:$E,5,0)</f>
        <v>33.087383270263672</v>
      </c>
      <c r="H100">
        <f t="shared" si="24"/>
        <v>-0.37794876098633523</v>
      </c>
      <c r="I100">
        <f t="shared" si="25"/>
        <v>3.0607948303222656</v>
      </c>
      <c r="J100" s="5" t="str">
        <f t="shared" si="26"/>
        <v>não</v>
      </c>
      <c r="K100">
        <f t="shared" si="27"/>
        <v>-3.4387435913086009</v>
      </c>
      <c r="M100">
        <f>VLOOKUP(E100,[1]Sheet1!$A:$E,5,0)</f>
        <v>36.148178100585937</v>
      </c>
      <c r="N100" s="5">
        <f t="shared" si="28"/>
        <v>-5.6045532226576711E-2</v>
      </c>
      <c r="O100" s="5">
        <f t="shared" si="29"/>
        <v>-0.12979507446289063</v>
      </c>
      <c r="P100" s="5" t="str">
        <f t="shared" si="30"/>
        <v>sim</v>
      </c>
      <c r="Q100" s="5">
        <f t="shared" si="31"/>
        <v>-3.4387435913086009</v>
      </c>
      <c r="R100" s="3">
        <f t="shared" si="32"/>
        <v>-9.5129098394390765E-2</v>
      </c>
    </row>
    <row r="101" spans="1:18">
      <c r="A101" s="2">
        <v>45443</v>
      </c>
      <c r="B101" s="12">
        <f t="shared" si="21"/>
        <v>6</v>
      </c>
      <c r="C101" s="2">
        <f t="shared" si="22"/>
        <v>45443</v>
      </c>
      <c r="D101" s="2">
        <f t="shared" si="23"/>
        <v>45625</v>
      </c>
      <c r="E101" s="2">
        <v>45625</v>
      </c>
      <c r="F101">
        <v>32.55084228515625</v>
      </c>
      <c r="G101">
        <f>VLOOKUP(A101,[1]Sheet1!$A:$E,5,0)</f>
        <v>33.998928070068359</v>
      </c>
      <c r="H101">
        <f t="shared" si="24"/>
        <v>-1.4480857849121094</v>
      </c>
      <c r="I101">
        <f t="shared" si="25"/>
        <v>2.0658111572265625</v>
      </c>
      <c r="J101" s="5" t="str">
        <f t="shared" si="26"/>
        <v>não</v>
      </c>
      <c r="K101">
        <f t="shared" si="27"/>
        <v>-3.5138969421386719</v>
      </c>
      <c r="M101">
        <f>VLOOKUP(E101,[1]Sheet1!$A:$E,5,0)</f>
        <v>36.064739227294922</v>
      </c>
      <c r="N101" s="5">
        <f t="shared" si="28"/>
        <v>-0.15859222412108664</v>
      </c>
      <c r="O101" s="5">
        <f t="shared" si="29"/>
        <v>-8.3438873291015625E-2</v>
      </c>
      <c r="P101" s="5" t="str">
        <f t="shared" si="30"/>
        <v>sim</v>
      </c>
      <c r="Q101" s="5">
        <f t="shared" si="31"/>
        <v>-3.5138969421386719</v>
      </c>
      <c r="R101" s="3">
        <f t="shared" si="32"/>
        <v>-9.7433033412293368E-2</v>
      </c>
    </row>
    <row r="102" spans="1:18">
      <c r="A102" s="2">
        <v>45446</v>
      </c>
      <c r="B102" s="12">
        <f t="shared" si="21"/>
        <v>2</v>
      </c>
      <c r="C102" s="2">
        <f t="shared" si="22"/>
        <v>45446</v>
      </c>
      <c r="D102" s="2">
        <f t="shared" si="23"/>
        <v>45628</v>
      </c>
      <c r="E102" s="2">
        <v>45628</v>
      </c>
      <c r="F102">
        <v>32.2022705078125</v>
      </c>
      <c r="G102">
        <f>VLOOKUP(A102,[1]Sheet1!$A:$E,5,0)</f>
        <v>33.814872741699219</v>
      </c>
      <c r="H102">
        <f t="shared" si="24"/>
        <v>-1.6126022338867187</v>
      </c>
      <c r="I102">
        <f t="shared" si="25"/>
        <v>2.4816436767578125</v>
      </c>
      <c r="J102" s="5" t="str">
        <f t="shared" si="26"/>
        <v>não</v>
      </c>
      <c r="K102">
        <f t="shared" si="27"/>
        <v>-4.0942459106445313</v>
      </c>
      <c r="M102">
        <f>VLOOKUP(E102,[1]Sheet1!$A:$E,5,0)</f>
        <v>36.296516418457031</v>
      </c>
      <c r="N102" s="5">
        <f t="shared" si="28"/>
        <v>-0.34857177734375</v>
      </c>
      <c r="O102" s="5">
        <f t="shared" si="29"/>
        <v>0.23177719116210938</v>
      </c>
      <c r="P102" s="5" t="str">
        <f t="shared" si="30"/>
        <v>não</v>
      </c>
      <c r="Q102" s="5">
        <f t="shared" si="31"/>
        <v>-4.0942459106445313</v>
      </c>
      <c r="R102" s="3">
        <f t="shared" si="32"/>
        <v>-0.11279996855462904</v>
      </c>
    </row>
    <row r="103" spans="1:18">
      <c r="A103" s="2">
        <v>45447</v>
      </c>
      <c r="B103" s="12">
        <f t="shared" si="21"/>
        <v>3</v>
      </c>
      <c r="C103" s="2">
        <f t="shared" si="22"/>
        <v>45447</v>
      </c>
      <c r="D103" s="2">
        <f t="shared" si="23"/>
        <v>45629</v>
      </c>
      <c r="E103" s="2">
        <v>45629</v>
      </c>
      <c r="F103">
        <v>32.227943420410163</v>
      </c>
      <c r="G103">
        <f>VLOOKUP(A103,[1]Sheet1!$A:$E,5,0)</f>
        <v>33.437980651855469</v>
      </c>
      <c r="H103">
        <f t="shared" si="24"/>
        <v>-1.2100372314453054</v>
      </c>
      <c r="I103">
        <f t="shared" si="25"/>
        <v>3.1830253601074219</v>
      </c>
      <c r="J103" s="5" t="str">
        <f t="shared" si="26"/>
        <v>não</v>
      </c>
      <c r="K103">
        <f t="shared" si="27"/>
        <v>-4.3930625915527273</v>
      </c>
      <c r="M103">
        <f>VLOOKUP(E103,[1]Sheet1!$A:$E,5,0)</f>
        <v>36.621006011962891</v>
      </c>
      <c r="N103" s="5">
        <f t="shared" si="28"/>
        <v>2.5672912597663355E-2</v>
      </c>
      <c r="O103" s="5">
        <f t="shared" si="29"/>
        <v>0.32448959350585938</v>
      </c>
      <c r="P103" s="5" t="str">
        <f t="shared" si="30"/>
        <v>sim</v>
      </c>
      <c r="Q103" s="5">
        <f t="shared" si="31"/>
        <v>-4.3930625915527273</v>
      </c>
      <c r="R103" s="3">
        <f t="shared" si="32"/>
        <v>-0.11996018323793878</v>
      </c>
    </row>
    <row r="104" spans="1:18">
      <c r="A104" s="2">
        <v>45448</v>
      </c>
      <c r="B104" s="12">
        <f t="shared" si="21"/>
        <v>4</v>
      </c>
      <c r="C104" s="2">
        <f t="shared" si="22"/>
        <v>45448</v>
      </c>
      <c r="D104" s="2">
        <f t="shared" si="23"/>
        <v>45630</v>
      </c>
      <c r="E104" s="2">
        <v>45630</v>
      </c>
      <c r="F104">
        <v>32.305271148681641</v>
      </c>
      <c r="G104">
        <f>VLOOKUP(A104,[1]Sheet1!$A:$E,5,0)</f>
        <v>33.481800079345703</v>
      </c>
      <c r="H104">
        <f t="shared" si="24"/>
        <v>-1.1765289306640625</v>
      </c>
      <c r="I104">
        <f t="shared" si="25"/>
        <v>2.9074287414550781</v>
      </c>
      <c r="J104" s="5" t="str">
        <f t="shared" si="26"/>
        <v>não</v>
      </c>
      <c r="K104">
        <f t="shared" si="27"/>
        <v>-4.0839576721191406</v>
      </c>
      <c r="M104">
        <f>VLOOKUP(E104,[1]Sheet1!$A:$E,5,0)</f>
        <v>36.389228820800781</v>
      </c>
      <c r="N104" s="5">
        <f t="shared" si="28"/>
        <v>7.732772827147727E-2</v>
      </c>
      <c r="O104" s="5">
        <f t="shared" si="29"/>
        <v>-0.23177719116210938</v>
      </c>
      <c r="P104" s="5" t="str">
        <f t="shared" si="30"/>
        <v>não</v>
      </c>
      <c r="Q104" s="5">
        <f t="shared" si="31"/>
        <v>-4.0839576721191406</v>
      </c>
      <c r="R104" s="3">
        <f t="shared" si="32"/>
        <v>-0.11222984944887515</v>
      </c>
    </row>
    <row r="105" spans="1:18">
      <c r="A105" s="2">
        <v>45449</v>
      </c>
      <c r="B105" s="12">
        <f t="shared" si="21"/>
        <v>5</v>
      </c>
      <c r="C105" s="2">
        <f t="shared" si="22"/>
        <v>45449</v>
      </c>
      <c r="D105" s="2">
        <f t="shared" si="23"/>
        <v>45631</v>
      </c>
      <c r="E105" s="2">
        <v>45631</v>
      </c>
      <c r="F105">
        <v>32.40545654296875</v>
      </c>
      <c r="G105">
        <f>VLOOKUP(A105,[1]Sheet1!$A:$E,5,0)</f>
        <v>33.639568328857422</v>
      </c>
      <c r="H105">
        <f t="shared" si="24"/>
        <v>-1.2341117858886719</v>
      </c>
      <c r="I105">
        <f t="shared" si="25"/>
        <v>3.1112327575683594</v>
      </c>
      <c r="J105" s="5" t="str">
        <f t="shared" si="26"/>
        <v>não</v>
      </c>
      <c r="K105">
        <f t="shared" si="27"/>
        <v>-4.3453445434570313</v>
      </c>
      <c r="M105">
        <f>VLOOKUP(E105,[1]Sheet1!$A:$E,5,0)</f>
        <v>36.750801086425781</v>
      </c>
      <c r="N105" s="5">
        <f t="shared" si="28"/>
        <v>0.10018539428710937</v>
      </c>
      <c r="O105" s="5">
        <f t="shared" si="29"/>
        <v>0.361572265625</v>
      </c>
      <c r="P105" s="5" t="str">
        <f t="shared" si="30"/>
        <v>sim</v>
      </c>
      <c r="Q105" s="5">
        <f t="shared" si="31"/>
        <v>-4.3453445434570313</v>
      </c>
      <c r="R105" s="3">
        <f t="shared" si="32"/>
        <v>-0.11823809046334011</v>
      </c>
    </row>
    <row r="106" spans="1:18">
      <c r="A106" s="2">
        <v>45450</v>
      </c>
      <c r="B106" s="12">
        <f t="shared" si="21"/>
        <v>6</v>
      </c>
      <c r="C106" s="2">
        <f t="shared" si="22"/>
        <v>45450</v>
      </c>
      <c r="D106" s="2">
        <f t="shared" si="23"/>
        <v>45632</v>
      </c>
      <c r="E106" s="2">
        <v>45632</v>
      </c>
      <c r="F106">
        <v>32.640403747558587</v>
      </c>
      <c r="G106">
        <f>VLOOKUP(A106,[1]Sheet1!$A:$E,5,0)</f>
        <v>32.377426147460938</v>
      </c>
      <c r="H106">
        <f t="shared" si="24"/>
        <v>0.26297760009764914</v>
      </c>
      <c r="I106">
        <f t="shared" si="25"/>
        <v>3.8078346252441406</v>
      </c>
      <c r="J106" s="5" t="str">
        <f t="shared" si="26"/>
        <v>sim</v>
      </c>
      <c r="K106">
        <f t="shared" si="27"/>
        <v>-3.5448570251464915</v>
      </c>
      <c r="M106">
        <f>VLOOKUP(E106,[1]Sheet1!$A:$E,5,0)</f>
        <v>36.185260772705078</v>
      </c>
      <c r="N106" s="5">
        <f t="shared" si="28"/>
        <v>0.23494720458983664</v>
      </c>
      <c r="O106" s="5">
        <f t="shared" si="29"/>
        <v>-0.56554031372070313</v>
      </c>
      <c r="P106" s="5" t="str">
        <f t="shared" si="30"/>
        <v>não</v>
      </c>
      <c r="Q106" s="5">
        <f t="shared" si="31"/>
        <v>-3.5448570251464915</v>
      </c>
      <c r="R106" s="3">
        <f t="shared" si="32"/>
        <v>-9.7964114378316536E-2</v>
      </c>
    </row>
    <row r="107" spans="1:18">
      <c r="A107" s="2">
        <v>45453</v>
      </c>
      <c r="B107" s="12">
        <f t="shared" si="21"/>
        <v>2</v>
      </c>
      <c r="C107" s="2">
        <f t="shared" si="22"/>
        <v>45453</v>
      </c>
      <c r="D107" s="2">
        <f t="shared" si="23"/>
        <v>45635</v>
      </c>
      <c r="E107" s="2">
        <v>45635</v>
      </c>
      <c r="F107">
        <v>32.769332885742188</v>
      </c>
      <c r="G107">
        <f>VLOOKUP(A107,[1]Sheet1!$A:$E,5,0)</f>
        <v>32.868259429931641</v>
      </c>
      <c r="H107">
        <f t="shared" si="24"/>
        <v>-9.8926544189453125E-2</v>
      </c>
      <c r="I107">
        <f t="shared" si="25"/>
        <v>4.2533874511718821</v>
      </c>
      <c r="J107" s="5" t="str">
        <f t="shared" si="26"/>
        <v>não</v>
      </c>
      <c r="K107">
        <f t="shared" si="27"/>
        <v>-4.3523139953613352</v>
      </c>
      <c r="M107">
        <f>VLOOKUP(E107,[1]Sheet1!$A:$E,5,0)</f>
        <v>37.121646881103523</v>
      </c>
      <c r="N107" s="5">
        <f t="shared" si="28"/>
        <v>0.12892913818360086</v>
      </c>
      <c r="O107" s="5">
        <f t="shared" si="29"/>
        <v>0.93638610839844461</v>
      </c>
      <c r="P107" s="5" t="str">
        <f t="shared" si="30"/>
        <v>sim</v>
      </c>
      <c r="Q107" s="5">
        <f t="shared" si="31"/>
        <v>-4.3523139953613352</v>
      </c>
      <c r="R107" s="3">
        <f t="shared" si="32"/>
        <v>-0.11724463651360373</v>
      </c>
    </row>
    <row r="108" spans="1:18">
      <c r="A108" s="2">
        <v>45454</v>
      </c>
      <c r="B108" s="12">
        <f t="shared" si="21"/>
        <v>3</v>
      </c>
      <c r="C108" s="2">
        <f t="shared" si="22"/>
        <v>45454</v>
      </c>
      <c r="D108" s="2">
        <f t="shared" si="23"/>
        <v>45636</v>
      </c>
      <c r="E108" s="2">
        <v>45636</v>
      </c>
      <c r="F108">
        <v>32.736530303955078</v>
      </c>
      <c r="G108">
        <f>VLOOKUP(A108,[1]Sheet1!$A:$E,5,0)</f>
        <v>33.008499145507812</v>
      </c>
      <c r="H108">
        <f t="shared" si="24"/>
        <v>-0.27196884155273438</v>
      </c>
      <c r="I108">
        <f t="shared" si="25"/>
        <v>4.2522125244140696</v>
      </c>
      <c r="J108" s="5" t="str">
        <f t="shared" si="26"/>
        <v>não</v>
      </c>
      <c r="K108">
        <f t="shared" si="27"/>
        <v>-4.524181365966804</v>
      </c>
      <c r="M108">
        <f>VLOOKUP(E108,[1]Sheet1!$A:$E,5,0)</f>
        <v>37.260711669921882</v>
      </c>
      <c r="N108" s="5">
        <f t="shared" si="28"/>
        <v>-3.2802581787109375E-2</v>
      </c>
      <c r="O108" s="5">
        <f t="shared" si="29"/>
        <v>0.13906478881835938</v>
      </c>
      <c r="P108" s="5" t="str">
        <f t="shared" si="30"/>
        <v>não</v>
      </c>
      <c r="Q108" s="5">
        <f t="shared" si="31"/>
        <v>-4.524181365966804</v>
      </c>
      <c r="R108" s="3">
        <f t="shared" si="32"/>
        <v>-0.12141961769396037</v>
      </c>
    </row>
    <row r="109" spans="1:18">
      <c r="A109" s="2">
        <v>45455</v>
      </c>
      <c r="B109" s="12">
        <f t="shared" si="21"/>
        <v>4</v>
      </c>
      <c r="C109" s="2">
        <f t="shared" si="22"/>
        <v>45455</v>
      </c>
      <c r="D109" s="2">
        <f t="shared" si="23"/>
        <v>45637</v>
      </c>
      <c r="E109" s="2">
        <v>45637</v>
      </c>
      <c r="F109">
        <v>32.910804748535163</v>
      </c>
      <c r="G109">
        <f>VLOOKUP(A109,[1]Sheet1!$A:$E,5,0)</f>
        <v>32.290256500244141</v>
      </c>
      <c r="H109">
        <f t="shared" si="24"/>
        <v>0.62054824829102273</v>
      </c>
      <c r="I109">
        <f t="shared" si="25"/>
        <v>5.3413047790527415</v>
      </c>
      <c r="J109" s="5" t="str">
        <f t="shared" si="26"/>
        <v>sim</v>
      </c>
      <c r="K109">
        <f t="shared" si="27"/>
        <v>-4.7207565307617187</v>
      </c>
      <c r="M109">
        <f>VLOOKUP(E109,[1]Sheet1!$A:$E,5,0)</f>
        <v>37.631561279296882</v>
      </c>
      <c r="N109" s="5">
        <f t="shared" si="28"/>
        <v>0.17427444458008523</v>
      </c>
      <c r="O109" s="5">
        <f t="shared" si="29"/>
        <v>0.370849609375</v>
      </c>
      <c r="P109" s="5" t="str">
        <f t="shared" si="30"/>
        <v>sim</v>
      </c>
      <c r="Q109" s="5">
        <f t="shared" si="31"/>
        <v>-4.7207565307617187</v>
      </c>
      <c r="R109" s="3">
        <f t="shared" si="32"/>
        <v>-0.12544673593861377</v>
      </c>
    </row>
    <row r="110" spans="1:18">
      <c r="A110" s="2">
        <v>45456</v>
      </c>
      <c r="B110" s="12">
        <f t="shared" si="21"/>
        <v>5</v>
      </c>
      <c r="C110" s="2">
        <f t="shared" si="22"/>
        <v>45456</v>
      </c>
      <c r="D110" s="2">
        <f t="shared" si="23"/>
        <v>45638</v>
      </c>
      <c r="E110" s="2">
        <v>45638</v>
      </c>
      <c r="F110">
        <v>33.034351348876953</v>
      </c>
      <c r="G110">
        <f>VLOOKUP(A110,[1]Sheet1!$A:$E,5,0)</f>
        <v>31.965728759765621</v>
      </c>
      <c r="H110">
        <f t="shared" si="24"/>
        <v>1.0686225891113317</v>
      </c>
      <c r="I110">
        <f t="shared" si="25"/>
        <v>4.9927368164062607</v>
      </c>
      <c r="J110" s="5" t="str">
        <f t="shared" si="26"/>
        <v>sim</v>
      </c>
      <c r="K110">
        <f t="shared" si="27"/>
        <v>-3.924114227294929</v>
      </c>
      <c r="M110">
        <f>VLOOKUP(E110,[1]Sheet1!$A:$E,5,0)</f>
        <v>36.958465576171882</v>
      </c>
      <c r="N110" s="5">
        <f t="shared" si="28"/>
        <v>0.12354660034178977</v>
      </c>
      <c r="O110" s="5">
        <f t="shared" si="29"/>
        <v>-0.673095703125</v>
      </c>
      <c r="P110" s="5" t="str">
        <f t="shared" si="30"/>
        <v>não</v>
      </c>
      <c r="Q110" s="5">
        <f t="shared" si="31"/>
        <v>-3.924114227294929</v>
      </c>
      <c r="R110" s="3">
        <f t="shared" si="32"/>
        <v>-0.10617632972903812</v>
      </c>
    </row>
    <row r="111" spans="1:18">
      <c r="A111" s="2">
        <v>45457</v>
      </c>
      <c r="B111" s="12">
        <f t="shared" si="21"/>
        <v>6</v>
      </c>
      <c r="C111" s="2">
        <f t="shared" si="22"/>
        <v>45457</v>
      </c>
      <c r="D111" s="2">
        <f t="shared" si="23"/>
        <v>45639</v>
      </c>
      <c r="E111" s="2">
        <v>45639</v>
      </c>
      <c r="F111">
        <v>33.142345428466797</v>
      </c>
      <c r="G111">
        <f>VLOOKUP(A111,[1]Sheet1!$A:$E,5,0)</f>
        <v>31.262594223022461</v>
      </c>
      <c r="H111">
        <f t="shared" si="24"/>
        <v>1.8797512054443359</v>
      </c>
      <c r="I111">
        <f t="shared" si="25"/>
        <v>5.4645175933837891</v>
      </c>
      <c r="J111" s="5" t="str">
        <f t="shared" si="26"/>
        <v>sim</v>
      </c>
      <c r="K111">
        <f t="shared" si="27"/>
        <v>-3.5847663879394531</v>
      </c>
      <c r="M111">
        <f>VLOOKUP(E111,[1]Sheet1!$A:$E,5,0)</f>
        <v>36.72711181640625</v>
      </c>
      <c r="N111" s="5">
        <f t="shared" si="28"/>
        <v>0.10799407958984375</v>
      </c>
      <c r="O111" s="5">
        <f t="shared" si="29"/>
        <v>-0.23135375976563211</v>
      </c>
      <c r="P111" s="5" t="str">
        <f t="shared" si="30"/>
        <v>não</v>
      </c>
      <c r="Q111" s="5">
        <f t="shared" si="31"/>
        <v>-3.5847663879394531</v>
      </c>
      <c r="R111" s="3">
        <f t="shared" si="32"/>
        <v>-9.7605453046762936E-2</v>
      </c>
    </row>
  </sheetData>
  <autoFilter ref="E1:T111"/>
  <mergeCells count="2">
    <mergeCell ref="Z2:AC4"/>
    <mergeCell ref="Z10:AC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5"/>
  <sheetViews>
    <sheetView topLeftCell="J1" workbookViewId="0">
      <selection activeCell="P20" sqref="P20"/>
    </sheetView>
  </sheetViews>
  <sheetFormatPr defaultRowHeight="15"/>
  <cols>
    <col min="1" max="1" width="10.7109375" bestFit="1" customWidth="1"/>
    <col min="2" max="4" width="10.7109375" customWidth="1"/>
    <col min="5" max="5" width="18.28515625" bestFit="1" customWidth="1"/>
  </cols>
  <sheetData>
    <row r="1" spans="1:29">
      <c r="A1" t="s">
        <v>21</v>
      </c>
      <c r="B1" t="s">
        <v>30</v>
      </c>
      <c r="C1" t="s">
        <v>32</v>
      </c>
      <c r="D1" t="s">
        <v>31</v>
      </c>
      <c r="E1" s="1" t="s">
        <v>0</v>
      </c>
      <c r="F1" s="1" t="s">
        <v>1</v>
      </c>
      <c r="G1" t="s">
        <v>23</v>
      </c>
      <c r="H1" t="s">
        <v>24</v>
      </c>
      <c r="I1" t="s">
        <v>25</v>
      </c>
      <c r="J1" t="s">
        <v>6</v>
      </c>
      <c r="K1" t="s">
        <v>26</v>
      </c>
      <c r="L1" t="s">
        <v>4</v>
      </c>
      <c r="M1" t="s">
        <v>2</v>
      </c>
      <c r="N1" t="s">
        <v>5</v>
      </c>
      <c r="P1" t="s">
        <v>6</v>
      </c>
      <c r="Q1" t="s">
        <v>3</v>
      </c>
      <c r="R1" t="s">
        <v>4</v>
      </c>
    </row>
    <row r="2" spans="1:29" ht="15" customHeight="1">
      <c r="A2" s="2">
        <v>45295</v>
      </c>
      <c r="B2" s="12">
        <f t="shared" ref="B2:B13" si="0">WEEKDAY(E2,1)</f>
        <v>5</v>
      </c>
      <c r="C2" s="2">
        <f t="shared" ref="C2:C13" si="1">IF(B2=2,E2-364,E2-364)</f>
        <v>45295</v>
      </c>
      <c r="D2" s="2">
        <f t="shared" ref="D2:D13" si="2">IF(B2=7,E2+1,E2)</f>
        <v>45659</v>
      </c>
      <c r="E2" s="2">
        <v>45659</v>
      </c>
      <c r="F2">
        <v>37.874561309814453</v>
      </c>
      <c r="G2">
        <f>VLOOKUP(A2,[1]Sheet1!$A:$E,5,0)</f>
        <v>31.549606323242191</v>
      </c>
      <c r="H2">
        <f t="shared" ref="H2:H13" si="3">F2-G2</f>
        <v>6.3249549865722621</v>
      </c>
      <c r="I2">
        <f t="shared" ref="I2:I13" si="4">M2-G2</f>
        <v>5.2203941345214808</v>
      </c>
      <c r="J2" s="5" t="str">
        <f t="shared" ref="J2:J13" si="5">IF(AND(H2&lt;0,I2&lt;0),"sim",IF(AND(H2&gt;0,I2&gt;0),"sim","não"))</f>
        <v>sim</v>
      </c>
      <c r="K2">
        <f t="shared" ref="K2:K13" si="6">H2-I2</f>
        <v>1.1045608520507813</v>
      </c>
      <c r="M2">
        <f>VLOOKUP(E2,[1]Sheet1!$A:$E,5,0)</f>
        <v>36.770000457763672</v>
      </c>
      <c r="N2" s="5" t="e">
        <f>F2-#REF!</f>
        <v>#REF!</v>
      </c>
      <c r="O2" s="5" t="e">
        <f>M2-#REF!</f>
        <v>#REF!</v>
      </c>
      <c r="P2" s="5" t="e">
        <f t="shared" ref="P2:P13" si="7">IF(AND(N2&lt;0,O2&lt;0),"sim",IF(AND(N2&gt;0,O2&gt;0),"sim","não"))</f>
        <v>#REF!</v>
      </c>
      <c r="Q2" s="5">
        <f t="shared" ref="Q2:Q13" si="8">F2-M2</f>
        <v>1.1045608520507813</v>
      </c>
      <c r="R2" s="3">
        <f t="shared" ref="R2:R13" si="9">F2/M2-1</f>
        <v>3.0039729080763689E-2</v>
      </c>
      <c r="V2" t="s">
        <v>7</v>
      </c>
      <c r="W2">
        <f>W3+W4</f>
        <v>11</v>
      </c>
      <c r="Z2" s="13" t="s">
        <v>18</v>
      </c>
      <c r="AA2" s="13"/>
      <c r="AB2" s="13"/>
      <c r="AC2" s="13"/>
    </row>
    <row r="3" spans="1:29">
      <c r="A3" s="2">
        <v>45296</v>
      </c>
      <c r="B3" s="12">
        <f t="shared" si="0"/>
        <v>6</v>
      </c>
      <c r="C3" s="2">
        <f t="shared" si="1"/>
        <v>45296</v>
      </c>
      <c r="D3" s="2">
        <f t="shared" si="2"/>
        <v>45660</v>
      </c>
      <c r="E3" s="2">
        <v>45660</v>
      </c>
      <c r="F3">
        <v>37.867053985595703</v>
      </c>
      <c r="G3">
        <f>VLOOKUP(A3,[1]Sheet1!$A:$E,5,0)</f>
        <v>31.623111724853519</v>
      </c>
      <c r="H3">
        <f t="shared" si="3"/>
        <v>6.2439422607421839</v>
      </c>
      <c r="I3">
        <f t="shared" si="4"/>
        <v>4.7568893432617081</v>
      </c>
      <c r="J3" s="5" t="str">
        <f t="shared" si="5"/>
        <v>sim</v>
      </c>
      <c r="K3">
        <f t="shared" si="6"/>
        <v>1.4870529174804759</v>
      </c>
      <c r="M3">
        <f>VLOOKUP(E3,[1]Sheet1!$A:$E,5,0)</f>
        <v>36.380001068115227</v>
      </c>
      <c r="N3" s="5">
        <f t="shared" ref="N3:N13" si="10">F3-F2</f>
        <v>-7.50732421875E-3</v>
      </c>
      <c r="O3" s="5">
        <f t="shared" ref="O3:O13" si="11">M3-M2</f>
        <v>-0.38999938964844461</v>
      </c>
      <c r="P3" s="5" t="str">
        <f t="shared" si="7"/>
        <v>sim</v>
      </c>
      <c r="Q3" s="5">
        <f t="shared" si="8"/>
        <v>1.4870529174804759</v>
      </c>
      <c r="R3" s="3">
        <f t="shared" si="9"/>
        <v>4.0875560028055702E-2</v>
      </c>
      <c r="V3" t="s">
        <v>8</v>
      </c>
      <c r="W3">
        <f>COUNTIF($P:$P,"sim")</f>
        <v>8</v>
      </c>
      <c r="X3" s="8">
        <f>W3/W2</f>
        <v>0.72727272727272729</v>
      </c>
      <c r="Z3" s="13"/>
      <c r="AA3" s="13"/>
      <c r="AB3" s="13"/>
      <c r="AC3" s="13"/>
    </row>
    <row r="4" spans="1:29">
      <c r="A4" s="2">
        <v>45299</v>
      </c>
      <c r="B4" s="12">
        <f t="shared" si="0"/>
        <v>2</v>
      </c>
      <c r="C4" s="2">
        <f t="shared" si="1"/>
        <v>45299</v>
      </c>
      <c r="D4" s="2">
        <f t="shared" si="2"/>
        <v>45663</v>
      </c>
      <c r="E4" s="2">
        <v>45663</v>
      </c>
      <c r="F4">
        <v>38.065059661865227</v>
      </c>
      <c r="G4">
        <f>VLOOKUP(A4,[1]Sheet1!$A:$E,5,0)</f>
        <v>31.386264801025391</v>
      </c>
      <c r="H4">
        <f t="shared" si="3"/>
        <v>6.6787948608398366</v>
      </c>
      <c r="I4">
        <f t="shared" si="4"/>
        <v>4.8237342834472727</v>
      </c>
      <c r="J4" s="5" t="str">
        <f t="shared" si="5"/>
        <v>sim</v>
      </c>
      <c r="K4">
        <f t="shared" si="6"/>
        <v>1.8550605773925639</v>
      </c>
      <c r="M4">
        <f>VLOOKUP(E4,[1]Sheet1!$A:$E,5,0)</f>
        <v>36.209999084472663</v>
      </c>
      <c r="N4" s="5">
        <f t="shared" si="10"/>
        <v>0.19800567626952414</v>
      </c>
      <c r="O4" s="5">
        <f t="shared" si="11"/>
        <v>-0.17000198364256391</v>
      </c>
      <c r="P4" s="5" t="str">
        <f t="shared" si="7"/>
        <v>não</v>
      </c>
      <c r="Q4" s="5">
        <f t="shared" si="8"/>
        <v>1.8550605773925639</v>
      </c>
      <c r="R4" s="3">
        <f t="shared" si="9"/>
        <v>5.1230616522938144E-2</v>
      </c>
      <c r="V4" t="s">
        <v>9</v>
      </c>
      <c r="W4">
        <f>COUNTIF($P:$P,"não")</f>
        <v>3</v>
      </c>
      <c r="X4" s="8">
        <f>W4/W2</f>
        <v>0.27272727272727271</v>
      </c>
      <c r="Z4" s="13"/>
      <c r="AA4" s="13"/>
      <c r="AB4" s="13"/>
      <c r="AC4" s="13"/>
    </row>
    <row r="5" spans="1:29">
      <c r="A5" s="2">
        <v>45300</v>
      </c>
      <c r="B5" s="12">
        <f t="shared" si="0"/>
        <v>3</v>
      </c>
      <c r="C5" s="2">
        <f t="shared" si="1"/>
        <v>45300</v>
      </c>
      <c r="D5" s="2">
        <f t="shared" si="2"/>
        <v>45664</v>
      </c>
      <c r="E5" s="2">
        <v>45664</v>
      </c>
      <c r="F5">
        <v>38.110645294189453</v>
      </c>
      <c r="G5">
        <f>VLOOKUP(A5,[1]Sheet1!$A:$E,5,0)</f>
        <v>31.11674880981445</v>
      </c>
      <c r="H5">
        <f t="shared" si="3"/>
        <v>6.9938964843750036</v>
      </c>
      <c r="I5">
        <f t="shared" si="4"/>
        <v>5.8632507324218786</v>
      </c>
      <c r="J5" s="5" t="str">
        <f t="shared" si="5"/>
        <v>sim</v>
      </c>
      <c r="K5">
        <f t="shared" si="6"/>
        <v>1.130645751953125</v>
      </c>
      <c r="M5">
        <f>VLOOKUP(E5,[1]Sheet1!$A:$E,5,0)</f>
        <v>36.979999542236328</v>
      </c>
      <c r="N5" s="5">
        <f t="shared" si="10"/>
        <v>4.5585632324225855E-2</v>
      </c>
      <c r="O5" s="5">
        <f t="shared" si="11"/>
        <v>0.77000045776366477</v>
      </c>
      <c r="P5" s="5" t="str">
        <f t="shared" si="7"/>
        <v>sim</v>
      </c>
      <c r="Q5" s="5">
        <f t="shared" si="8"/>
        <v>1.130645751953125</v>
      </c>
      <c r="R5" s="3">
        <f t="shared" si="9"/>
        <v>3.0574520442104625E-2</v>
      </c>
      <c r="Z5" s="11"/>
      <c r="AA5" s="11"/>
      <c r="AB5" s="11"/>
      <c r="AC5" s="11"/>
    </row>
    <row r="6" spans="1:29">
      <c r="A6" s="2">
        <v>45301</v>
      </c>
      <c r="B6" s="12">
        <f t="shared" si="0"/>
        <v>4</v>
      </c>
      <c r="C6" s="2">
        <f t="shared" si="1"/>
        <v>45301</v>
      </c>
      <c r="D6" s="2">
        <f t="shared" si="2"/>
        <v>45665</v>
      </c>
      <c r="E6" s="2">
        <v>45665</v>
      </c>
      <c r="F6">
        <v>38.068283081054688</v>
      </c>
      <c r="G6">
        <f>VLOOKUP(A6,[1]Sheet1!$A:$E,5,0)</f>
        <v>30.830900192260739</v>
      </c>
      <c r="H6">
        <f t="shared" si="3"/>
        <v>7.2373828887939489</v>
      </c>
      <c r="I6">
        <f t="shared" si="4"/>
        <v>5.8491001129150426</v>
      </c>
      <c r="J6" s="5" t="str">
        <f t="shared" si="5"/>
        <v>sim</v>
      </c>
      <c r="K6">
        <f t="shared" si="6"/>
        <v>1.3882827758789063</v>
      </c>
      <c r="M6">
        <f>VLOOKUP(E6,[1]Sheet1!$A:$E,5,0)</f>
        <v>36.680000305175781</v>
      </c>
      <c r="N6" s="5">
        <f t="shared" si="10"/>
        <v>-4.2362213134765625E-2</v>
      </c>
      <c r="O6" s="5">
        <f t="shared" si="11"/>
        <v>-0.29999923706054688</v>
      </c>
      <c r="P6" s="5" t="str">
        <f t="shared" si="7"/>
        <v>sim</v>
      </c>
      <c r="Q6" s="5">
        <f t="shared" si="8"/>
        <v>1.3882827758789063</v>
      </c>
      <c r="R6" s="3">
        <f t="shared" si="9"/>
        <v>3.7848494120187093E-2</v>
      </c>
      <c r="V6" t="s">
        <v>15</v>
      </c>
    </row>
    <row r="7" spans="1:29">
      <c r="A7" s="2">
        <v>45302</v>
      </c>
      <c r="B7" s="12">
        <f t="shared" si="0"/>
        <v>5</v>
      </c>
      <c r="C7" s="2">
        <f t="shared" si="1"/>
        <v>45302</v>
      </c>
      <c r="D7" s="2">
        <f t="shared" si="2"/>
        <v>45666</v>
      </c>
      <c r="E7" s="2">
        <v>45666</v>
      </c>
      <c r="F7">
        <v>38.01373291015625</v>
      </c>
      <c r="G7">
        <f>VLOOKUP(A7,[1]Sheet1!$A:$E,5,0)</f>
        <v>31.09224891662598</v>
      </c>
      <c r="H7">
        <f t="shared" si="3"/>
        <v>6.9214839935302699</v>
      </c>
      <c r="I7">
        <f t="shared" si="4"/>
        <v>5.7477512359619105</v>
      </c>
      <c r="J7" s="5" t="str">
        <f t="shared" si="5"/>
        <v>sim</v>
      </c>
      <c r="K7">
        <f t="shared" si="6"/>
        <v>1.1737327575683594</v>
      </c>
      <c r="M7">
        <f>VLOOKUP(E7,[1]Sheet1!$A:$E,5,0)</f>
        <v>36.840000152587891</v>
      </c>
      <c r="N7" s="5">
        <f t="shared" si="10"/>
        <v>-5.45501708984375E-2</v>
      </c>
      <c r="O7" s="5">
        <f t="shared" si="11"/>
        <v>0.15999984741210938</v>
      </c>
      <c r="P7" s="5" t="str">
        <f t="shared" si="7"/>
        <v>não</v>
      </c>
      <c r="Q7" s="5">
        <f t="shared" si="8"/>
        <v>1.1737327575683594</v>
      </c>
      <c r="R7" s="3">
        <f t="shared" si="9"/>
        <v>3.1860281018101677E-2</v>
      </c>
      <c r="W7" t="s">
        <v>10</v>
      </c>
      <c r="X7" t="s">
        <v>11</v>
      </c>
    </row>
    <row r="8" spans="1:29">
      <c r="A8" s="2">
        <v>45303</v>
      </c>
      <c r="B8" s="12">
        <f t="shared" si="0"/>
        <v>6</v>
      </c>
      <c r="C8" s="2">
        <f t="shared" si="1"/>
        <v>45303</v>
      </c>
      <c r="D8" s="2">
        <f t="shared" si="2"/>
        <v>45667</v>
      </c>
      <c r="E8" s="2">
        <v>45667</v>
      </c>
      <c r="F8">
        <v>38.075435638427727</v>
      </c>
      <c r="G8">
        <f>VLOOKUP(A8,[1]Sheet1!$A:$E,5,0)</f>
        <v>31.173917770385739</v>
      </c>
      <c r="H8">
        <f t="shared" si="3"/>
        <v>6.9015178680419886</v>
      </c>
      <c r="I8">
        <f t="shared" si="4"/>
        <v>5.7660808563232386</v>
      </c>
      <c r="J8" s="5" t="str">
        <f t="shared" si="5"/>
        <v>sim</v>
      </c>
      <c r="K8">
        <f t="shared" si="6"/>
        <v>1.13543701171875</v>
      </c>
      <c r="M8">
        <f>VLOOKUP(E8,[1]Sheet1!$A:$E,5,0)</f>
        <v>36.939998626708977</v>
      </c>
      <c r="N8" s="5">
        <f t="shared" si="10"/>
        <v>6.170272827147727E-2</v>
      </c>
      <c r="O8" s="5">
        <f t="shared" si="11"/>
        <v>9.9998474121086645E-2</v>
      </c>
      <c r="P8" s="5" t="str">
        <f t="shared" si="7"/>
        <v>sim</v>
      </c>
      <c r="Q8" s="5">
        <f t="shared" si="8"/>
        <v>1.13543701171875</v>
      </c>
      <c r="R8" s="3">
        <f t="shared" si="9"/>
        <v>3.0737332266649986E-2</v>
      </c>
      <c r="V8" t="s">
        <v>12</v>
      </c>
      <c r="W8" s="5">
        <f>AVERAGE($Q:$Q)</f>
        <v>1.1195554733276349</v>
      </c>
      <c r="X8">
        <f>_xlfn.STDEV.S($Q$2:$Q$199)</f>
        <v>0.3757652953547157</v>
      </c>
      <c r="Z8" s="10">
        <f>W8-X8</f>
        <v>0.74379017797291924</v>
      </c>
      <c r="AA8" s="10">
        <f>W8+X8</f>
        <v>1.4953207686823506</v>
      </c>
      <c r="AB8" s="7">
        <f>AA9/W2</f>
        <v>0.81818181818181823</v>
      </c>
    </row>
    <row r="9" spans="1:29">
      <c r="A9" s="2">
        <v>45306</v>
      </c>
      <c r="B9" s="12">
        <f t="shared" si="0"/>
        <v>2</v>
      </c>
      <c r="C9" s="2">
        <f t="shared" si="1"/>
        <v>45306</v>
      </c>
      <c r="D9" s="2">
        <f t="shared" si="2"/>
        <v>45670</v>
      </c>
      <c r="E9" s="2">
        <v>45670</v>
      </c>
      <c r="F9">
        <v>38.252483367919922</v>
      </c>
      <c r="G9">
        <f>VLOOKUP(A9,[1]Sheet1!$A:$E,5,0)</f>
        <v>31.508771896362301</v>
      </c>
      <c r="H9">
        <f t="shared" si="3"/>
        <v>6.7437114715576207</v>
      </c>
      <c r="I9">
        <f t="shared" si="4"/>
        <v>5.5612277984619176</v>
      </c>
      <c r="J9" s="5" t="str">
        <f t="shared" si="5"/>
        <v>sim</v>
      </c>
      <c r="K9">
        <f t="shared" si="6"/>
        <v>1.1824836730957031</v>
      </c>
      <c r="M9">
        <f>VLOOKUP(E9,[1]Sheet1!$A:$E,5,0)</f>
        <v>37.069999694824219</v>
      </c>
      <c r="N9" s="5">
        <f t="shared" si="10"/>
        <v>0.17704772949219461</v>
      </c>
      <c r="O9" s="5">
        <f t="shared" si="11"/>
        <v>0.13000106811524148</v>
      </c>
      <c r="P9" s="5" t="str">
        <f t="shared" si="7"/>
        <v>sim</v>
      </c>
      <c r="Q9" s="5">
        <f t="shared" si="8"/>
        <v>1.1824836730957031</v>
      </c>
      <c r="R9" s="3">
        <f t="shared" si="9"/>
        <v>3.189866962045862E-2</v>
      </c>
      <c r="V9" t="s">
        <v>13</v>
      </c>
      <c r="W9" s="5">
        <f>AVERAGEIF($P:$P,"sim",$Q:$Q)</f>
        <v>1.1072697639465323</v>
      </c>
      <c r="AA9">
        <f>COUNTIFS($Q:$Q,"&gt;"&amp;Z8,Q:Q,"&lt;"&amp;AA8)</f>
        <v>9</v>
      </c>
    </row>
    <row r="10" spans="1:29" ht="15" customHeight="1">
      <c r="A10" s="2">
        <v>45307</v>
      </c>
      <c r="B10" s="12">
        <f t="shared" si="0"/>
        <v>3</v>
      </c>
      <c r="C10" s="2">
        <f t="shared" si="1"/>
        <v>45307</v>
      </c>
      <c r="D10" s="2">
        <f t="shared" si="2"/>
        <v>45671</v>
      </c>
      <c r="E10" s="2">
        <v>45671</v>
      </c>
      <c r="F10">
        <v>37.925865173339837</v>
      </c>
      <c r="G10">
        <f>VLOOKUP(A10,[1]Sheet1!$A:$E,5,0)</f>
        <v>31.11674880981445</v>
      </c>
      <c r="H10">
        <f t="shared" si="3"/>
        <v>6.8091163635253871</v>
      </c>
      <c r="I10">
        <f t="shared" si="4"/>
        <v>5.7032508850097692</v>
      </c>
      <c r="J10" s="5" t="str">
        <f t="shared" si="5"/>
        <v>sim</v>
      </c>
      <c r="K10">
        <f t="shared" si="6"/>
        <v>1.1058654785156179</v>
      </c>
      <c r="M10">
        <f>VLOOKUP(E10,[1]Sheet1!$A:$E,5,0)</f>
        <v>36.819999694824219</v>
      </c>
      <c r="N10" s="5">
        <f t="shared" si="10"/>
        <v>-0.32661819458008523</v>
      </c>
      <c r="O10" s="5">
        <f t="shared" si="11"/>
        <v>-0.25</v>
      </c>
      <c r="P10" s="5" t="str">
        <f t="shared" si="7"/>
        <v>sim</v>
      </c>
      <c r="Q10" s="5">
        <f t="shared" si="8"/>
        <v>1.1058654785156179</v>
      </c>
      <c r="R10" s="3">
        <f t="shared" si="9"/>
        <v>3.0034369573095576E-2</v>
      </c>
      <c r="V10" t="s">
        <v>14</v>
      </c>
      <c r="W10" s="5">
        <f>AVERAGEIF($P:$P,"não",$Q:$Q)</f>
        <v>1.1573155721028598</v>
      </c>
      <c r="Z10" s="13" t="s">
        <v>20</v>
      </c>
      <c r="AA10" s="13"/>
      <c r="AB10" s="13"/>
      <c r="AC10" s="13"/>
    </row>
    <row r="11" spans="1:29">
      <c r="A11" s="2">
        <v>45308</v>
      </c>
      <c r="B11" s="12">
        <f t="shared" si="0"/>
        <v>4</v>
      </c>
      <c r="C11" s="2">
        <f t="shared" si="1"/>
        <v>45308</v>
      </c>
      <c r="D11" s="2">
        <f t="shared" si="2"/>
        <v>45672</v>
      </c>
      <c r="E11" s="2">
        <v>45672</v>
      </c>
      <c r="F11">
        <v>37.929622650146477</v>
      </c>
      <c r="G11">
        <f>VLOOKUP(A11,[1]Sheet1!$A:$E,5,0)</f>
        <v>30.937070846557621</v>
      </c>
      <c r="H11">
        <f t="shared" si="3"/>
        <v>6.9925518035888565</v>
      </c>
      <c r="I11">
        <f t="shared" si="4"/>
        <v>6.3529300689697159</v>
      </c>
      <c r="J11" s="5" t="str">
        <f t="shared" si="5"/>
        <v>sim</v>
      </c>
      <c r="K11">
        <f t="shared" si="6"/>
        <v>0.63962173461914063</v>
      </c>
      <c r="M11">
        <f>VLOOKUP(E11,[1]Sheet1!$A:$E,5,0)</f>
        <v>37.290000915527337</v>
      </c>
      <c r="N11" s="5">
        <f t="shared" si="10"/>
        <v>3.757476806640625E-3</v>
      </c>
      <c r="O11" s="5">
        <f t="shared" si="11"/>
        <v>0.47000122070311789</v>
      </c>
      <c r="P11" s="5" t="str">
        <f t="shared" si="7"/>
        <v>sim</v>
      </c>
      <c r="Q11" s="5">
        <f t="shared" si="8"/>
        <v>0.63962173461914063</v>
      </c>
      <c r="R11" s="3">
        <f t="shared" si="9"/>
        <v>1.7152633921036164E-2</v>
      </c>
      <c r="Z11" s="13"/>
      <c r="AA11" s="13"/>
      <c r="AB11" s="13"/>
      <c r="AC11" s="13"/>
    </row>
    <row r="12" spans="1:29">
      <c r="A12" s="2">
        <v>45309</v>
      </c>
      <c r="B12" s="12">
        <f t="shared" si="0"/>
        <v>5</v>
      </c>
      <c r="C12" s="2">
        <f t="shared" si="1"/>
        <v>45309</v>
      </c>
      <c r="D12" s="2">
        <f t="shared" si="2"/>
        <v>45673</v>
      </c>
      <c r="E12" s="2">
        <v>45673</v>
      </c>
      <c r="F12">
        <v>37.838768005371087</v>
      </c>
      <c r="G12">
        <f>VLOOKUP(A12,[1]Sheet1!$A:$E,5,0)</f>
        <v>30.8145637512207</v>
      </c>
      <c r="H12">
        <f t="shared" si="3"/>
        <v>7.0242042541503871</v>
      </c>
      <c r="I12">
        <f t="shared" si="4"/>
        <v>6.2354354858398473</v>
      </c>
      <c r="J12" s="5" t="str">
        <f t="shared" si="5"/>
        <v>sim</v>
      </c>
      <c r="K12">
        <f t="shared" si="6"/>
        <v>0.78876876831053977</v>
      </c>
      <c r="M12">
        <f>VLOOKUP(E12,[1]Sheet1!$A:$E,5,0)</f>
        <v>37.049999237060547</v>
      </c>
      <c r="N12" s="5">
        <f t="shared" si="10"/>
        <v>-9.0854644775390625E-2</v>
      </c>
      <c r="O12" s="5">
        <f t="shared" si="11"/>
        <v>-0.24000167846678977</v>
      </c>
      <c r="P12" s="5" t="str">
        <f t="shared" si="7"/>
        <v>sim</v>
      </c>
      <c r="Q12" s="5">
        <f t="shared" si="8"/>
        <v>0.78876876831053977</v>
      </c>
      <c r="R12" s="3">
        <f t="shared" si="9"/>
        <v>2.1289305925856761E-2</v>
      </c>
      <c r="Z12" s="13"/>
      <c r="AA12" s="13"/>
      <c r="AB12" s="13"/>
      <c r="AC12" s="13"/>
    </row>
    <row r="13" spans="1:29">
      <c r="A13" s="2">
        <v>45310</v>
      </c>
      <c r="B13" s="12">
        <f t="shared" si="0"/>
        <v>6</v>
      </c>
      <c r="C13" s="2">
        <f t="shared" si="1"/>
        <v>45310</v>
      </c>
      <c r="D13" s="2">
        <f t="shared" si="2"/>
        <v>45674</v>
      </c>
      <c r="E13" s="2">
        <v>45674</v>
      </c>
      <c r="F13">
        <v>37.643154144287109</v>
      </c>
      <c r="G13">
        <f>VLOOKUP(A13,[1]Sheet1!$A:$E,5,0)</f>
        <v>30.651218414306641</v>
      </c>
      <c r="H13">
        <f t="shared" si="3"/>
        <v>6.9919357299804687</v>
      </c>
      <c r="I13">
        <f t="shared" si="4"/>
        <v>6.5487823486328125</v>
      </c>
      <c r="J13" s="5" t="str">
        <f t="shared" si="5"/>
        <v>sim</v>
      </c>
      <c r="K13">
        <f t="shared" si="6"/>
        <v>0.44315338134765625</v>
      </c>
      <c r="M13">
        <f>VLOOKUP(E13,[1]Sheet1!$A:$E,5,0)</f>
        <v>37.200000762939453</v>
      </c>
      <c r="N13" s="5">
        <f t="shared" si="10"/>
        <v>-0.19561386108397727</v>
      </c>
      <c r="O13" s="5">
        <f t="shared" si="11"/>
        <v>0.15000152587890625</v>
      </c>
      <c r="P13" s="5" t="str">
        <f t="shared" si="7"/>
        <v>não</v>
      </c>
      <c r="Q13" s="5">
        <f t="shared" si="8"/>
        <v>0.44315338134765625</v>
      </c>
      <c r="R13" s="3">
        <f t="shared" si="9"/>
        <v>1.1912725060724938E-2</v>
      </c>
      <c r="V13" t="s">
        <v>4</v>
      </c>
    </row>
    <row r="14" spans="1:29">
      <c r="W14" t="s">
        <v>10</v>
      </c>
      <c r="X14" t="s">
        <v>11</v>
      </c>
    </row>
    <row r="15" spans="1:29">
      <c r="V15" t="s">
        <v>12</v>
      </c>
      <c r="W15" s="3">
        <f>AVERAGE($R:$R)</f>
        <v>3.0454519798331081E-2</v>
      </c>
      <c r="X15" s="8">
        <f>_xlfn.STDEV.S(R2:R199)</f>
        <v>1.046274468630125E-2</v>
      </c>
      <c r="Z15" s="9">
        <f>W15-X15</f>
        <v>1.9991775112029833E-2</v>
      </c>
      <c r="AA15" s="4">
        <f>W15+X15</f>
        <v>4.0917264484632329E-2</v>
      </c>
    </row>
    <row r="16" spans="1:29">
      <c r="A16" s="2"/>
      <c r="B16" s="12"/>
      <c r="C16" s="2"/>
      <c r="D16" s="2"/>
      <c r="E16" s="2"/>
      <c r="J16" s="5"/>
      <c r="N16" s="5"/>
      <c r="O16" s="5"/>
      <c r="P16" s="5"/>
      <c r="Q16" s="5"/>
      <c r="R16" s="3"/>
      <c r="V16" t="s">
        <v>13</v>
      </c>
      <c r="W16" s="3">
        <f>AVERAGEIF($P:$P,"sim",$R:$R)</f>
        <v>3.0051360737180566E-2</v>
      </c>
    </row>
    <row r="17" spans="1:27">
      <c r="A17" s="2"/>
      <c r="B17" s="12"/>
      <c r="C17" s="2"/>
      <c r="D17" s="2"/>
      <c r="E17" s="2"/>
      <c r="J17" s="5"/>
      <c r="N17" s="5"/>
      <c r="O17" s="5"/>
      <c r="P17" s="5"/>
      <c r="Q17" s="5"/>
      <c r="R17" s="3"/>
      <c r="V17" t="s">
        <v>14</v>
      </c>
      <c r="W17" s="3">
        <f>AVERAGEIF($P:$P,"não",$R:$R)</f>
        <v>3.1667874200588253E-2</v>
      </c>
    </row>
    <row r="18" spans="1:27">
      <c r="A18" s="2"/>
      <c r="B18" s="12"/>
      <c r="C18" s="2"/>
      <c r="D18" s="2"/>
      <c r="E18" s="2"/>
      <c r="J18" s="5"/>
      <c r="N18" s="5"/>
      <c r="O18" s="5"/>
      <c r="P18" s="5"/>
      <c r="Q18" s="5"/>
      <c r="R18" s="3"/>
    </row>
    <row r="19" spans="1:27">
      <c r="A19" s="2"/>
      <c r="B19" s="12"/>
      <c r="C19" s="2"/>
      <c r="D19" s="2"/>
      <c r="E19" s="2"/>
      <c r="J19" s="5"/>
      <c r="N19" s="5"/>
      <c r="O19" s="5"/>
      <c r="P19" s="5"/>
      <c r="Q19" s="5"/>
      <c r="R19" s="3"/>
    </row>
    <row r="20" spans="1:27">
      <c r="A20" s="2"/>
      <c r="B20" s="12"/>
      <c r="C20" s="2"/>
      <c r="D20" s="2"/>
      <c r="E20" s="2"/>
      <c r="J20" s="5"/>
      <c r="N20" s="5"/>
      <c r="O20" s="5"/>
      <c r="P20" s="5"/>
      <c r="Q20" s="5"/>
      <c r="R20" s="3"/>
    </row>
    <row r="21" spans="1:27">
      <c r="A21" s="2"/>
      <c r="B21" s="12"/>
      <c r="C21" s="2"/>
      <c r="D21" s="2"/>
      <c r="E21" s="2"/>
      <c r="J21" s="5"/>
      <c r="N21" s="5"/>
      <c r="O21" s="5"/>
      <c r="P21" s="5"/>
      <c r="Q21" s="5"/>
      <c r="R21" s="3"/>
      <c r="V21" t="s">
        <v>28</v>
      </c>
    </row>
    <row r="22" spans="1:27">
      <c r="A22" s="2"/>
      <c r="B22" s="12"/>
      <c r="C22" s="2"/>
      <c r="D22" s="2"/>
      <c r="E22" s="2"/>
      <c r="J22" s="5"/>
      <c r="N22" s="5"/>
      <c r="O22" s="5"/>
      <c r="P22" s="5"/>
      <c r="Q22" s="5"/>
      <c r="R22" s="3"/>
      <c r="V22" t="s">
        <v>7</v>
      </c>
      <c r="W22">
        <f>W23+W24</f>
        <v>12</v>
      </c>
    </row>
    <row r="23" spans="1:27">
      <c r="A23" s="2"/>
      <c r="B23" s="12"/>
      <c r="C23" s="2"/>
      <c r="D23" s="2"/>
      <c r="E23" s="2"/>
      <c r="J23" s="5"/>
      <c r="N23" s="5"/>
      <c r="O23" s="5"/>
      <c r="P23" s="5"/>
      <c r="Q23" s="5"/>
      <c r="R23" s="3"/>
      <c r="V23" t="s">
        <v>8</v>
      </c>
      <c r="W23">
        <f>COUNTIF($J:$J,"sim")</f>
        <v>12</v>
      </c>
      <c r="X23" s="8">
        <f>W23/W22</f>
        <v>1</v>
      </c>
    </row>
    <row r="24" spans="1:27">
      <c r="A24" s="2"/>
      <c r="B24" s="12"/>
      <c r="C24" s="2"/>
      <c r="D24" s="2"/>
      <c r="E24" s="2"/>
      <c r="J24" s="5"/>
      <c r="N24" s="5"/>
      <c r="O24" s="5"/>
      <c r="P24" s="5"/>
      <c r="Q24" s="5"/>
      <c r="R24" s="3"/>
      <c r="V24" t="s">
        <v>9</v>
      </c>
      <c r="W24">
        <f>COUNTIF($J:$J,"não")</f>
        <v>0</v>
      </c>
      <c r="X24" s="8">
        <f>W24/W22</f>
        <v>0</v>
      </c>
    </row>
    <row r="25" spans="1:27">
      <c r="A25" s="2"/>
      <c r="B25" s="12"/>
      <c r="C25" s="2"/>
      <c r="D25" s="2"/>
      <c r="E25" s="2"/>
      <c r="J25" s="5"/>
      <c r="N25" s="5"/>
      <c r="O25" s="5"/>
      <c r="P25" s="5"/>
      <c r="Q25" s="5"/>
      <c r="R25" s="3"/>
    </row>
    <row r="26" spans="1:27">
      <c r="A26" s="2"/>
      <c r="B26" s="12"/>
      <c r="C26" s="2"/>
      <c r="D26" s="2"/>
      <c r="E26" s="2"/>
      <c r="J26" s="5"/>
      <c r="N26" s="5"/>
      <c r="O26" s="5"/>
      <c r="P26" s="5"/>
      <c r="Q26" s="5"/>
      <c r="R26" s="3"/>
    </row>
    <row r="27" spans="1:27">
      <c r="A27" s="2"/>
      <c r="B27" s="12"/>
      <c r="C27" s="2"/>
      <c r="D27" s="2"/>
      <c r="E27" s="2"/>
      <c r="J27" s="5"/>
      <c r="N27" s="5"/>
      <c r="O27" s="5"/>
      <c r="P27" s="5"/>
      <c r="Q27" s="5"/>
      <c r="R27" s="3"/>
      <c r="V27" t="s">
        <v>29</v>
      </c>
    </row>
    <row r="28" spans="1:27">
      <c r="A28" s="2"/>
      <c r="B28" s="12"/>
      <c r="C28" s="2"/>
      <c r="D28" s="2"/>
      <c r="E28" s="2"/>
      <c r="J28" s="5"/>
      <c r="N28" s="5"/>
      <c r="O28" s="5"/>
      <c r="P28" s="5"/>
      <c r="Q28" s="5"/>
      <c r="R28" s="3"/>
      <c r="W28" t="s">
        <v>10</v>
      </c>
      <c r="X28" t="s">
        <v>11</v>
      </c>
    </row>
    <row r="29" spans="1:27">
      <c r="A29" s="2"/>
      <c r="B29" s="12"/>
      <c r="C29" s="2"/>
      <c r="D29" s="2"/>
      <c r="E29" s="2"/>
      <c r="J29" s="5"/>
      <c r="N29" s="5"/>
      <c r="O29" s="5"/>
      <c r="P29" s="5"/>
      <c r="Q29" s="5"/>
      <c r="R29" s="3"/>
      <c r="V29" t="s">
        <v>12</v>
      </c>
      <c r="W29" s="5">
        <f>AVERAGE($K:$K)</f>
        <v>1.1195554733276349</v>
      </c>
      <c r="X29">
        <f>_xlfn.STDEV.S($K:$K)</f>
        <v>0.3757652953547157</v>
      </c>
      <c r="Z29" s="5">
        <f>W29-X29</f>
        <v>0.74379017797291924</v>
      </c>
      <c r="AA29" s="5">
        <f>W29+X29</f>
        <v>1.4953207686823506</v>
      </c>
    </row>
    <row r="30" spans="1:27">
      <c r="A30" s="2"/>
      <c r="B30" s="12"/>
      <c r="C30" s="2"/>
      <c r="D30" s="2"/>
      <c r="E30" s="2"/>
      <c r="J30" s="5"/>
      <c r="N30" s="5"/>
      <c r="O30" s="5"/>
      <c r="P30" s="5"/>
      <c r="Q30" s="5"/>
      <c r="R30" s="3"/>
      <c r="V30" t="s">
        <v>13</v>
      </c>
      <c r="W30" s="5">
        <f>AVERAGEIF($J:$J,"sim",$K:$K)</f>
        <v>1.1195554733276349</v>
      </c>
      <c r="AA30">
        <f>COUNTIFS(K:K,"&gt;"&amp;Z29,K:K,"&lt;"&amp;AA29)</f>
        <v>9</v>
      </c>
    </row>
    <row r="31" spans="1:27">
      <c r="A31" s="2"/>
      <c r="B31" s="12"/>
      <c r="C31" s="2"/>
      <c r="D31" s="2"/>
      <c r="E31" s="2"/>
      <c r="J31" s="5"/>
      <c r="N31" s="5"/>
      <c r="O31" s="5"/>
      <c r="P31" s="5"/>
      <c r="Q31" s="5"/>
      <c r="R31" s="3"/>
      <c r="V31" t="s">
        <v>14</v>
      </c>
      <c r="W31" s="5" t="e">
        <f>AVERAGEIF($J:$J,"não",$K:$K)</f>
        <v>#DIV/0!</v>
      </c>
    </row>
    <row r="32" spans="1:27">
      <c r="A32" s="2"/>
      <c r="B32" s="12"/>
      <c r="C32" s="2"/>
      <c r="D32" s="2"/>
      <c r="E32" s="2"/>
      <c r="J32" s="5"/>
      <c r="N32" s="5"/>
      <c r="O32" s="5"/>
      <c r="P32" s="5"/>
      <c r="Q32" s="5"/>
      <c r="R32" s="3"/>
    </row>
    <row r="33" spans="1:18">
      <c r="A33" s="2"/>
      <c r="B33" s="12"/>
      <c r="C33" s="2"/>
      <c r="D33" s="2"/>
      <c r="E33" s="2"/>
      <c r="J33" s="5"/>
      <c r="N33" s="5"/>
      <c r="O33" s="5"/>
      <c r="P33" s="5"/>
      <c r="Q33" s="5"/>
      <c r="R33" s="3"/>
    </row>
    <row r="34" spans="1:18">
      <c r="A34" s="2"/>
      <c r="B34" s="12"/>
      <c r="C34" s="2"/>
      <c r="D34" s="2"/>
      <c r="E34" s="2"/>
      <c r="J34" s="5"/>
      <c r="N34" s="5"/>
      <c r="O34" s="5"/>
      <c r="P34" s="5"/>
      <c r="Q34" s="5"/>
      <c r="R34" s="3"/>
    </row>
    <row r="35" spans="1:18">
      <c r="A35" s="2"/>
      <c r="B35" s="12"/>
      <c r="C35" s="2"/>
      <c r="D35" s="2"/>
      <c r="E35" s="2"/>
      <c r="J35" s="5"/>
      <c r="N35" s="5"/>
      <c r="O35" s="5"/>
      <c r="P35" s="5"/>
      <c r="Q35" s="5"/>
      <c r="R35" s="3"/>
    </row>
    <row r="36" spans="1:18">
      <c r="A36" s="2"/>
      <c r="B36" s="12"/>
      <c r="C36" s="2"/>
      <c r="D36" s="2"/>
      <c r="E36" s="2"/>
      <c r="J36" s="5"/>
      <c r="N36" s="5"/>
      <c r="O36" s="5"/>
      <c r="P36" s="5"/>
      <c r="Q36" s="5"/>
      <c r="R36" s="3"/>
    </row>
    <row r="37" spans="1:18">
      <c r="A37" s="2"/>
      <c r="B37" s="12"/>
      <c r="C37" s="2"/>
      <c r="D37" s="2"/>
      <c r="E37" s="2"/>
      <c r="J37" s="5"/>
      <c r="N37" s="5"/>
      <c r="O37" s="5"/>
      <c r="P37" s="5"/>
      <c r="Q37" s="5"/>
      <c r="R37" s="3"/>
    </row>
    <row r="38" spans="1:18">
      <c r="A38" s="2"/>
      <c r="B38" s="12"/>
      <c r="C38" s="2"/>
      <c r="D38" s="2"/>
      <c r="E38" s="2"/>
      <c r="J38" s="5"/>
      <c r="N38" s="5"/>
      <c r="O38" s="5"/>
      <c r="P38" s="5"/>
      <c r="Q38" s="5"/>
      <c r="R38" s="3"/>
    </row>
    <row r="39" spans="1:18">
      <c r="A39" s="2"/>
      <c r="B39" s="12"/>
      <c r="C39" s="2"/>
      <c r="D39" s="2"/>
      <c r="E39" s="2"/>
      <c r="J39" s="5"/>
      <c r="N39" s="5"/>
      <c r="O39" s="5"/>
      <c r="P39" s="5"/>
      <c r="Q39" s="5"/>
      <c r="R39" s="3"/>
    </row>
    <row r="40" spans="1:18">
      <c r="A40" s="2"/>
      <c r="B40" s="12"/>
      <c r="C40" s="2"/>
      <c r="D40" s="2"/>
      <c r="E40" s="2"/>
      <c r="J40" s="5"/>
      <c r="N40" s="5"/>
      <c r="O40" s="5"/>
      <c r="P40" s="5"/>
      <c r="Q40" s="5"/>
      <c r="R40" s="3"/>
    </row>
    <row r="41" spans="1:18">
      <c r="A41" s="2"/>
      <c r="B41" s="12"/>
      <c r="C41" s="2"/>
      <c r="D41" s="2"/>
      <c r="E41" s="2"/>
      <c r="J41" s="5"/>
      <c r="N41" s="5"/>
      <c r="O41" s="5"/>
      <c r="P41" s="5"/>
      <c r="Q41" s="5"/>
      <c r="R41" s="3"/>
    </row>
    <row r="42" spans="1:18">
      <c r="A42" s="2"/>
      <c r="B42" s="12"/>
      <c r="C42" s="2"/>
      <c r="D42" s="2"/>
      <c r="E42" s="2"/>
      <c r="J42" s="5"/>
      <c r="N42" s="5"/>
      <c r="O42" s="5"/>
      <c r="P42" s="5"/>
      <c r="Q42" s="5"/>
      <c r="R42" s="3"/>
    </row>
    <row r="43" spans="1:18">
      <c r="A43" s="2"/>
      <c r="B43" s="12"/>
      <c r="C43" s="2"/>
      <c r="D43" s="2"/>
      <c r="E43" s="2"/>
      <c r="J43" s="5"/>
      <c r="N43" s="5"/>
      <c r="O43" s="5"/>
      <c r="P43" s="5"/>
      <c r="Q43" s="5"/>
      <c r="R43" s="3"/>
    </row>
    <row r="44" spans="1:18">
      <c r="A44" s="2"/>
      <c r="B44" s="12"/>
      <c r="C44" s="2"/>
      <c r="D44" s="2"/>
      <c r="E44" s="2"/>
      <c r="J44" s="5"/>
      <c r="N44" s="5"/>
      <c r="O44" s="5"/>
      <c r="P44" s="5"/>
      <c r="Q44" s="5"/>
      <c r="R44" s="3"/>
    </row>
    <row r="45" spans="1:18">
      <c r="A45" s="2"/>
      <c r="B45" s="12"/>
      <c r="C45" s="2"/>
      <c r="D45" s="2"/>
      <c r="E45" s="2"/>
      <c r="J45" s="5"/>
      <c r="N45" s="5"/>
      <c r="O45" s="5"/>
      <c r="P45" s="5"/>
      <c r="Q45" s="5"/>
      <c r="R45" s="3"/>
    </row>
    <row r="46" spans="1:18">
      <c r="A46" s="2"/>
      <c r="B46" s="12"/>
      <c r="C46" s="2"/>
      <c r="D46" s="2"/>
      <c r="E46" s="2"/>
      <c r="J46" s="5"/>
      <c r="N46" s="5"/>
      <c r="O46" s="5"/>
      <c r="P46" s="5"/>
      <c r="Q46" s="5"/>
      <c r="R46" s="3"/>
    </row>
    <row r="47" spans="1:18">
      <c r="A47" s="2"/>
      <c r="B47" s="12"/>
      <c r="C47" s="2"/>
      <c r="D47" s="2"/>
      <c r="E47" s="2"/>
      <c r="J47" s="5"/>
      <c r="N47" s="5"/>
      <c r="O47" s="5"/>
      <c r="P47" s="5"/>
      <c r="Q47" s="5"/>
      <c r="R47" s="3"/>
    </row>
    <row r="48" spans="1:18">
      <c r="A48" s="2"/>
      <c r="B48" s="12"/>
      <c r="C48" s="2"/>
      <c r="D48" s="2"/>
      <c r="E48" s="2"/>
      <c r="J48" s="5"/>
      <c r="N48" s="5"/>
      <c r="O48" s="5"/>
      <c r="P48" s="5"/>
      <c r="Q48" s="5"/>
      <c r="R48" s="3"/>
    </row>
    <row r="49" spans="1:18">
      <c r="A49" s="2"/>
      <c r="B49" s="12"/>
      <c r="C49" s="2"/>
      <c r="D49" s="2"/>
      <c r="E49" s="2"/>
      <c r="J49" s="5"/>
      <c r="N49" s="5"/>
      <c r="O49" s="5"/>
      <c r="P49" s="5"/>
      <c r="Q49" s="5"/>
      <c r="R49" s="3"/>
    </row>
    <row r="50" spans="1:18">
      <c r="A50" s="2"/>
      <c r="B50" s="12"/>
      <c r="C50" s="2"/>
      <c r="D50" s="2"/>
      <c r="E50" s="2"/>
      <c r="J50" s="5"/>
      <c r="N50" s="5"/>
      <c r="O50" s="5"/>
      <c r="P50" s="5"/>
      <c r="Q50" s="5"/>
      <c r="R50" s="3"/>
    </row>
    <row r="51" spans="1:18">
      <c r="A51" s="2"/>
      <c r="B51" s="12"/>
      <c r="C51" s="2"/>
      <c r="D51" s="2"/>
      <c r="E51" s="2"/>
      <c r="J51" s="5"/>
      <c r="N51" s="5"/>
      <c r="O51" s="5"/>
      <c r="P51" s="5"/>
      <c r="Q51" s="5"/>
      <c r="R51" s="3"/>
    </row>
    <row r="52" spans="1:18">
      <c r="A52" s="2"/>
      <c r="B52" s="12"/>
      <c r="C52" s="2"/>
      <c r="D52" s="2"/>
      <c r="E52" s="2"/>
      <c r="J52" s="5"/>
      <c r="N52" s="5"/>
      <c r="O52" s="5"/>
      <c r="P52" s="5"/>
      <c r="Q52" s="5"/>
      <c r="R52" s="3"/>
    </row>
    <row r="53" spans="1:18">
      <c r="A53" s="2"/>
      <c r="B53" s="12"/>
      <c r="C53" s="2"/>
      <c r="D53" s="2"/>
      <c r="E53" s="2"/>
      <c r="J53" s="5"/>
      <c r="N53" s="5"/>
      <c r="O53" s="5"/>
      <c r="P53" s="5"/>
      <c r="Q53" s="5"/>
      <c r="R53" s="3"/>
    </row>
    <row r="54" spans="1:18">
      <c r="A54" s="2"/>
      <c r="B54" s="12"/>
      <c r="C54" s="2"/>
      <c r="D54" s="2"/>
      <c r="E54" s="2"/>
      <c r="J54" s="5"/>
      <c r="N54" s="5"/>
      <c r="O54" s="5"/>
      <c r="P54" s="5"/>
      <c r="Q54" s="5"/>
      <c r="R54" s="3"/>
    </row>
    <row r="55" spans="1:18">
      <c r="A55" s="2"/>
      <c r="B55" s="12"/>
      <c r="C55" s="2"/>
      <c r="D55" s="2"/>
      <c r="E55" s="2"/>
      <c r="J55" s="5"/>
      <c r="N55" s="5"/>
      <c r="O55" s="5"/>
      <c r="P55" s="5"/>
      <c r="Q55" s="5"/>
      <c r="R55" s="3"/>
    </row>
    <row r="56" spans="1:18">
      <c r="A56" s="2"/>
      <c r="B56" s="12"/>
      <c r="C56" s="2"/>
      <c r="D56" s="2"/>
      <c r="E56" s="2"/>
      <c r="J56" s="5"/>
      <c r="N56" s="5"/>
      <c r="O56" s="5"/>
      <c r="P56" s="5"/>
      <c r="Q56" s="5"/>
      <c r="R56" s="3"/>
    </row>
    <row r="57" spans="1:18">
      <c r="A57" s="2"/>
      <c r="B57" s="12"/>
      <c r="C57" s="2"/>
      <c r="D57" s="2"/>
      <c r="E57" s="2"/>
      <c r="J57" s="5"/>
      <c r="N57" s="5"/>
      <c r="O57" s="5"/>
      <c r="P57" s="5"/>
      <c r="Q57" s="5"/>
      <c r="R57" s="3"/>
    </row>
    <row r="58" spans="1:18">
      <c r="A58" s="2"/>
      <c r="B58" s="12"/>
      <c r="C58" s="2"/>
      <c r="D58" s="2"/>
      <c r="E58" s="2"/>
      <c r="J58" s="5"/>
      <c r="N58" s="5"/>
      <c r="O58" s="5"/>
      <c r="P58" s="5"/>
      <c r="Q58" s="5"/>
      <c r="R58" s="3"/>
    </row>
    <row r="59" spans="1:18">
      <c r="A59" s="2"/>
      <c r="B59" s="12"/>
      <c r="C59" s="2"/>
      <c r="D59" s="2"/>
      <c r="E59" s="2"/>
      <c r="J59" s="5"/>
      <c r="N59" s="5"/>
      <c r="O59" s="5"/>
      <c r="P59" s="5"/>
      <c r="Q59" s="5"/>
      <c r="R59" s="3"/>
    </row>
    <row r="60" spans="1:18">
      <c r="A60" s="2"/>
      <c r="B60" s="12"/>
      <c r="C60" s="2"/>
      <c r="D60" s="2"/>
      <c r="E60" s="2"/>
      <c r="J60" s="5"/>
      <c r="N60" s="5"/>
      <c r="O60" s="5"/>
      <c r="P60" s="5"/>
      <c r="Q60" s="5"/>
      <c r="R60" s="3"/>
    </row>
    <row r="61" spans="1:18">
      <c r="A61" s="2"/>
      <c r="B61" s="12"/>
      <c r="C61" s="2"/>
      <c r="D61" s="2"/>
      <c r="E61" s="2"/>
      <c r="J61" s="5"/>
      <c r="N61" s="5"/>
      <c r="O61" s="5"/>
      <c r="P61" s="5"/>
      <c r="Q61" s="5"/>
      <c r="R61" s="3"/>
    </row>
    <row r="62" spans="1:18">
      <c r="A62" s="2"/>
      <c r="B62" s="12"/>
      <c r="C62" s="2"/>
      <c r="D62" s="2"/>
      <c r="E62" s="2"/>
      <c r="J62" s="5"/>
      <c r="N62" s="5"/>
      <c r="O62" s="5"/>
      <c r="P62" s="5"/>
      <c r="Q62" s="5"/>
      <c r="R62" s="3"/>
    </row>
    <row r="63" spans="1:18">
      <c r="A63" s="2"/>
      <c r="B63" s="12"/>
      <c r="C63" s="2"/>
      <c r="D63" s="2"/>
      <c r="E63" s="2"/>
      <c r="J63" s="5"/>
      <c r="N63" s="5"/>
      <c r="O63" s="5"/>
      <c r="P63" s="5"/>
      <c r="Q63" s="5"/>
      <c r="R63" s="3"/>
    </row>
    <row r="64" spans="1:18">
      <c r="A64" s="2"/>
      <c r="B64" s="12"/>
      <c r="C64" s="2"/>
      <c r="D64" s="2"/>
      <c r="E64" s="2"/>
      <c r="J64" s="5"/>
      <c r="N64" s="5"/>
      <c r="O64" s="5"/>
      <c r="P64" s="5"/>
      <c r="Q64" s="5"/>
      <c r="R64" s="3"/>
    </row>
    <row r="65" spans="1:20">
      <c r="A65" s="2"/>
      <c r="B65" s="12"/>
      <c r="C65" s="2"/>
      <c r="D65" s="2"/>
      <c r="E65" s="2"/>
      <c r="J65" s="5"/>
      <c r="N65" s="5"/>
      <c r="O65" s="5"/>
      <c r="P65" s="5"/>
      <c r="Q65" s="5"/>
      <c r="R65" s="3"/>
    </row>
    <row r="66" spans="1:20">
      <c r="A66" s="2"/>
      <c r="B66" s="12"/>
      <c r="C66" s="2"/>
      <c r="D66" s="2"/>
      <c r="E66" s="2"/>
      <c r="J66" s="5"/>
      <c r="N66" s="5"/>
      <c r="O66" s="5"/>
      <c r="P66" s="5"/>
      <c r="Q66" s="5"/>
      <c r="R66" s="3"/>
    </row>
    <row r="67" spans="1:20">
      <c r="A67" s="2"/>
      <c r="B67" s="12"/>
      <c r="C67" s="2"/>
      <c r="D67" s="2"/>
      <c r="E67" s="2"/>
      <c r="J67" s="5"/>
      <c r="N67" s="5"/>
      <c r="O67" s="5"/>
      <c r="P67" s="5"/>
      <c r="Q67" s="5"/>
      <c r="R67" s="3"/>
    </row>
    <row r="68" spans="1:20">
      <c r="A68" s="2"/>
      <c r="B68" s="12"/>
      <c r="C68" s="2"/>
      <c r="D68" s="2"/>
      <c r="E68" s="2"/>
      <c r="J68" s="5"/>
      <c r="N68" s="5"/>
      <c r="O68" s="5"/>
      <c r="P68" s="5"/>
      <c r="Q68" s="5"/>
      <c r="R68" s="3"/>
    </row>
    <row r="69" spans="1:20">
      <c r="A69" s="2"/>
      <c r="B69" s="12"/>
      <c r="C69" s="2"/>
      <c r="D69" s="2"/>
      <c r="E69" s="2"/>
      <c r="J69" s="5"/>
      <c r="N69" s="5"/>
      <c r="O69" s="5"/>
      <c r="P69" s="5"/>
      <c r="Q69" s="5"/>
      <c r="R69" s="3"/>
    </row>
    <row r="70" spans="1:20">
      <c r="A70" s="2"/>
      <c r="B70" s="12"/>
      <c r="C70" s="2"/>
      <c r="D70" s="2"/>
      <c r="E70" s="2"/>
      <c r="J70" s="5"/>
      <c r="N70" s="5"/>
      <c r="O70" s="5"/>
      <c r="P70" s="5"/>
      <c r="Q70" s="5"/>
      <c r="R70" s="3"/>
    </row>
    <row r="71" spans="1:20">
      <c r="A71" s="2"/>
      <c r="B71" s="12"/>
      <c r="C71" s="2"/>
      <c r="D71" s="2"/>
      <c r="E71" s="2"/>
      <c r="J71" s="5"/>
      <c r="N71" s="5"/>
      <c r="O71" s="5"/>
      <c r="P71" s="5"/>
      <c r="Q71" s="5"/>
      <c r="R71" s="3"/>
    </row>
    <row r="72" spans="1:20">
      <c r="A72" s="2"/>
      <c r="B72" s="12"/>
      <c r="C72" s="2"/>
      <c r="D72" s="2"/>
      <c r="E72" s="2"/>
      <c r="J72" s="5"/>
      <c r="N72" s="5"/>
      <c r="O72" s="5"/>
      <c r="P72" s="5"/>
      <c r="Q72" s="5"/>
      <c r="R72" s="3"/>
    </row>
    <row r="73" spans="1:20">
      <c r="A73" s="2"/>
      <c r="B73" s="12"/>
      <c r="C73" s="2"/>
      <c r="D73" s="2"/>
      <c r="E73" s="2"/>
      <c r="J73" s="5"/>
      <c r="N73" s="5"/>
      <c r="O73" s="5"/>
      <c r="P73" s="5"/>
      <c r="Q73" s="5"/>
      <c r="R73" s="3"/>
      <c r="S73" s="4">
        <v>4.1999999999999997E-3</v>
      </c>
      <c r="T73">
        <v>0.14000000000000001</v>
      </c>
    </row>
    <row r="74" spans="1:20">
      <c r="A74" s="2"/>
      <c r="B74" s="12"/>
      <c r="C74" s="2"/>
      <c r="D74" s="2"/>
      <c r="E74" s="2"/>
      <c r="J74" s="5"/>
      <c r="N74" s="5"/>
      <c r="O74" s="5"/>
      <c r="P74" s="5"/>
      <c r="Q74" s="5"/>
      <c r="R74" s="3"/>
    </row>
    <row r="75" spans="1:20">
      <c r="A75" s="2"/>
      <c r="B75" s="12"/>
      <c r="C75" s="2"/>
      <c r="D75" s="2"/>
      <c r="E75" s="2"/>
      <c r="J75" s="5"/>
      <c r="N75" s="5"/>
      <c r="O75" s="5"/>
      <c r="P75" s="5"/>
      <c r="Q75" s="5"/>
      <c r="R75" s="3"/>
    </row>
    <row r="76" spans="1:20">
      <c r="A76" s="2"/>
      <c r="B76" s="12"/>
      <c r="C76" s="2"/>
      <c r="D76" s="2"/>
      <c r="E76" s="2"/>
      <c r="J76" s="5"/>
      <c r="N76" s="5"/>
      <c r="O76" s="5"/>
      <c r="P76" s="5"/>
      <c r="Q76" s="5"/>
      <c r="R76" s="3"/>
    </row>
    <row r="77" spans="1:20">
      <c r="A77" s="2"/>
      <c r="B77" s="12"/>
      <c r="C77" s="2"/>
      <c r="D77" s="2"/>
      <c r="E77" s="2"/>
      <c r="J77" s="5"/>
      <c r="N77" s="5"/>
      <c r="O77" s="5"/>
      <c r="P77" s="5"/>
      <c r="Q77" s="5"/>
      <c r="R77" s="3"/>
    </row>
    <row r="78" spans="1:20">
      <c r="A78" s="2"/>
      <c r="B78" s="12"/>
      <c r="C78" s="2"/>
      <c r="D78" s="2"/>
      <c r="E78" s="2"/>
      <c r="J78" s="5"/>
      <c r="N78" s="5"/>
      <c r="O78" s="5"/>
      <c r="P78" s="5"/>
      <c r="Q78" s="5"/>
      <c r="R78" s="3"/>
    </row>
    <row r="79" spans="1:20">
      <c r="A79" s="2"/>
      <c r="B79" s="12"/>
      <c r="C79" s="2"/>
      <c r="D79" s="2"/>
      <c r="E79" s="2"/>
      <c r="J79" s="5"/>
      <c r="N79" s="5"/>
      <c r="O79" s="5"/>
      <c r="P79" s="5"/>
      <c r="Q79" s="5"/>
      <c r="R79" s="3"/>
    </row>
    <row r="80" spans="1:20">
      <c r="A80" s="2"/>
      <c r="B80" s="12"/>
      <c r="C80" s="2"/>
      <c r="D80" s="2"/>
      <c r="E80" s="2"/>
      <c r="J80" s="5"/>
      <c r="N80" s="5"/>
      <c r="O80" s="5"/>
      <c r="P80" s="5"/>
      <c r="Q80" s="5"/>
      <c r="R80" s="3"/>
    </row>
    <row r="81" spans="1:18">
      <c r="A81" s="2"/>
      <c r="B81" s="12"/>
      <c r="C81" s="2"/>
      <c r="D81" s="2"/>
      <c r="E81" s="2"/>
      <c r="J81" s="5"/>
      <c r="N81" s="5"/>
      <c r="O81" s="5"/>
      <c r="P81" s="5"/>
      <c r="Q81" s="5"/>
      <c r="R81" s="3"/>
    </row>
    <row r="82" spans="1:18">
      <c r="A82" s="2"/>
      <c r="B82" s="12"/>
      <c r="C82" s="2"/>
      <c r="D82" s="2"/>
      <c r="E82" s="2"/>
      <c r="J82" s="5"/>
      <c r="N82" s="5"/>
      <c r="O82" s="5"/>
      <c r="P82" s="5"/>
      <c r="Q82" s="5"/>
      <c r="R82" s="3"/>
    </row>
    <row r="83" spans="1:18">
      <c r="A83" s="2"/>
      <c r="B83" s="12"/>
      <c r="C83" s="2"/>
      <c r="D83" s="2"/>
      <c r="E83" s="2"/>
      <c r="J83" s="5"/>
      <c r="N83" s="5"/>
      <c r="O83" s="5"/>
      <c r="P83" s="5"/>
      <c r="Q83" s="5"/>
      <c r="R83" s="3"/>
    </row>
    <row r="84" spans="1:18">
      <c r="A84" s="2"/>
      <c r="B84" s="12"/>
      <c r="C84" s="2"/>
      <c r="D84" s="2"/>
      <c r="E84" s="2"/>
      <c r="J84" s="5"/>
      <c r="N84" s="5"/>
      <c r="O84" s="5"/>
      <c r="P84" s="5"/>
      <c r="Q84" s="5"/>
      <c r="R84" s="3"/>
    </row>
    <row r="85" spans="1:18">
      <c r="A85" s="2"/>
      <c r="B85" s="12"/>
      <c r="C85" s="2"/>
      <c r="D85" s="2"/>
      <c r="E85" s="2"/>
      <c r="J85" s="5"/>
      <c r="N85" s="5"/>
      <c r="O85" s="5"/>
      <c r="P85" s="5"/>
      <c r="Q85" s="5"/>
      <c r="R85" s="3"/>
    </row>
    <row r="86" spans="1:18">
      <c r="A86" s="2"/>
      <c r="B86" s="12"/>
      <c r="C86" s="2"/>
      <c r="D86" s="2"/>
      <c r="E86" s="2"/>
      <c r="J86" s="5"/>
      <c r="N86" s="5"/>
      <c r="O86" s="5"/>
      <c r="P86" s="5"/>
      <c r="Q86" s="5"/>
      <c r="R86" s="3"/>
    </row>
    <row r="87" spans="1:18">
      <c r="A87" s="2"/>
      <c r="B87" s="12"/>
      <c r="C87" s="2"/>
      <c r="D87" s="2"/>
      <c r="E87" s="2"/>
      <c r="J87" s="5"/>
      <c r="N87" s="5"/>
      <c r="O87" s="5"/>
      <c r="P87" s="5"/>
      <c r="Q87" s="5"/>
      <c r="R87" s="3"/>
    </row>
    <row r="88" spans="1:18">
      <c r="A88" s="2"/>
      <c r="B88" s="12"/>
      <c r="C88" s="2"/>
      <c r="D88" s="2"/>
      <c r="E88" s="2"/>
      <c r="J88" s="5"/>
      <c r="N88" s="5"/>
      <c r="O88" s="5"/>
      <c r="P88" s="5"/>
      <c r="Q88" s="5"/>
      <c r="R88" s="3"/>
    </row>
    <row r="89" spans="1:18">
      <c r="A89" s="2"/>
      <c r="B89" s="12"/>
      <c r="C89" s="2"/>
      <c r="D89" s="2"/>
      <c r="E89" s="2"/>
      <c r="J89" s="5"/>
      <c r="N89" s="5"/>
      <c r="O89" s="5"/>
      <c r="P89" s="5"/>
      <c r="Q89" s="5"/>
      <c r="R89" s="3"/>
    </row>
    <row r="90" spans="1:18">
      <c r="A90" s="2"/>
      <c r="B90" s="12"/>
      <c r="C90" s="2"/>
      <c r="D90" s="2"/>
      <c r="E90" s="2"/>
      <c r="J90" s="5"/>
      <c r="N90" s="5"/>
      <c r="O90" s="5"/>
      <c r="P90" s="5"/>
      <c r="Q90" s="5"/>
      <c r="R90" s="3"/>
    </row>
    <row r="91" spans="1:18">
      <c r="A91" s="2"/>
      <c r="B91" s="12"/>
      <c r="C91" s="2"/>
      <c r="D91" s="2"/>
      <c r="E91" s="2"/>
      <c r="J91" s="5"/>
      <c r="N91" s="5"/>
      <c r="O91" s="5"/>
      <c r="P91" s="5"/>
      <c r="Q91" s="5"/>
      <c r="R91" s="3"/>
    </row>
    <row r="92" spans="1:18">
      <c r="A92" s="2"/>
      <c r="B92" s="12"/>
      <c r="C92" s="2"/>
      <c r="D92" s="2"/>
      <c r="E92" s="2"/>
      <c r="J92" s="5"/>
      <c r="N92" s="5"/>
      <c r="O92" s="5"/>
      <c r="P92" s="5"/>
      <c r="Q92" s="5"/>
      <c r="R92" s="3"/>
    </row>
    <row r="93" spans="1:18">
      <c r="A93" s="2"/>
      <c r="B93" s="12"/>
      <c r="C93" s="2"/>
      <c r="D93" s="2"/>
      <c r="E93" s="2"/>
      <c r="J93" s="5"/>
      <c r="N93" s="5"/>
      <c r="O93" s="5"/>
      <c r="P93" s="5"/>
      <c r="Q93" s="5"/>
      <c r="R93" s="3"/>
    </row>
    <row r="94" spans="1:18">
      <c r="A94" s="2"/>
      <c r="B94" s="12"/>
      <c r="C94" s="2"/>
      <c r="D94" s="2"/>
      <c r="E94" s="2"/>
      <c r="J94" s="5"/>
      <c r="N94" s="5"/>
      <c r="O94" s="5"/>
      <c r="P94" s="5"/>
      <c r="Q94" s="5"/>
      <c r="R94" s="3"/>
    </row>
    <row r="95" spans="1:18">
      <c r="A95" s="2"/>
      <c r="B95" s="12"/>
      <c r="C95" s="2"/>
      <c r="D95" s="2"/>
      <c r="E95" s="2"/>
      <c r="J95" s="5"/>
      <c r="N95" s="5"/>
      <c r="O95" s="5"/>
      <c r="P95" s="5"/>
      <c r="Q95" s="5"/>
      <c r="R95" s="3"/>
    </row>
    <row r="96" spans="1:18">
      <c r="A96" s="2"/>
      <c r="B96" s="12"/>
      <c r="C96" s="2"/>
      <c r="D96" s="2"/>
      <c r="E96" s="2"/>
      <c r="J96" s="5"/>
      <c r="N96" s="5"/>
      <c r="O96" s="5"/>
      <c r="P96" s="5"/>
      <c r="Q96" s="5"/>
      <c r="R96" s="3"/>
    </row>
    <row r="97" spans="1:18">
      <c r="A97" s="2"/>
      <c r="B97" s="12"/>
      <c r="C97" s="2"/>
      <c r="D97" s="2"/>
      <c r="E97" s="2"/>
      <c r="J97" s="5"/>
      <c r="N97" s="5"/>
      <c r="O97" s="5"/>
      <c r="P97" s="5"/>
      <c r="Q97" s="5"/>
      <c r="R97" s="3"/>
    </row>
    <row r="98" spans="1:18">
      <c r="A98" s="2"/>
      <c r="B98" s="12"/>
      <c r="C98" s="2"/>
      <c r="D98" s="2"/>
      <c r="E98" s="2"/>
      <c r="J98" s="5"/>
      <c r="N98" s="5"/>
      <c r="O98" s="5"/>
      <c r="P98" s="5"/>
      <c r="Q98" s="5"/>
      <c r="R98" s="3"/>
    </row>
    <row r="99" spans="1:18">
      <c r="A99" s="2"/>
      <c r="B99" s="12"/>
      <c r="C99" s="2"/>
      <c r="D99" s="2"/>
      <c r="E99" s="2"/>
      <c r="J99" s="5"/>
      <c r="N99" s="5"/>
      <c r="O99" s="5"/>
      <c r="P99" s="5"/>
      <c r="Q99" s="5"/>
      <c r="R99" s="3"/>
    </row>
    <row r="100" spans="1:18">
      <c r="A100" s="2"/>
      <c r="B100" s="12"/>
      <c r="C100" s="2"/>
      <c r="D100" s="2"/>
      <c r="E100" s="2"/>
      <c r="J100" s="5"/>
      <c r="N100" s="5"/>
      <c r="O100" s="5"/>
      <c r="P100" s="5"/>
      <c r="Q100" s="5"/>
      <c r="R100" s="3"/>
    </row>
    <row r="101" spans="1:18">
      <c r="A101" s="2"/>
      <c r="B101" s="12"/>
      <c r="C101" s="2"/>
      <c r="D101" s="2"/>
      <c r="E101" s="2"/>
      <c r="J101" s="5"/>
      <c r="N101" s="5"/>
      <c r="O101" s="5"/>
      <c r="P101" s="5"/>
      <c r="Q101" s="5"/>
      <c r="R101" s="3"/>
    </row>
    <row r="102" spans="1:18">
      <c r="A102" s="2"/>
      <c r="B102" s="12"/>
      <c r="C102" s="2"/>
      <c r="D102" s="2"/>
      <c r="E102" s="2"/>
      <c r="J102" s="5"/>
      <c r="N102" s="5"/>
      <c r="O102" s="5"/>
      <c r="P102" s="5"/>
      <c r="Q102" s="5"/>
      <c r="R102" s="3"/>
    </row>
    <row r="103" spans="1:18">
      <c r="A103" s="2">
        <v>45440</v>
      </c>
      <c r="B103" s="12">
        <f t="shared" ref="B103:B166" si="12">WEEKDAY(E103,1)</f>
        <v>3</v>
      </c>
      <c r="C103" s="2">
        <f t="shared" ref="C103:C130" si="13">IF(B103=2,E103-364,E103-364)</f>
        <v>45440</v>
      </c>
      <c r="D103" s="2">
        <f t="shared" ref="D103:D166" si="14">IF(B103=7,E103+1,E103)</f>
        <v>45804</v>
      </c>
      <c r="E103" s="2">
        <v>45804</v>
      </c>
      <c r="F103">
        <v>37.882286071777337</v>
      </c>
      <c r="N103" s="5"/>
      <c r="O103" s="5"/>
      <c r="P103" s="5"/>
      <c r="Q103" s="5"/>
      <c r="R103" s="3"/>
    </row>
    <row r="104" spans="1:18">
      <c r="A104" s="2">
        <v>45441</v>
      </c>
      <c r="B104" s="12">
        <f t="shared" si="12"/>
        <v>4</v>
      </c>
      <c r="C104" s="2">
        <f t="shared" si="13"/>
        <v>45441</v>
      </c>
      <c r="D104" s="2">
        <f t="shared" si="14"/>
        <v>45805</v>
      </c>
      <c r="E104" s="2">
        <v>45805</v>
      </c>
      <c r="F104">
        <v>38.343807220458977</v>
      </c>
      <c r="N104" s="5"/>
      <c r="O104" s="5"/>
      <c r="P104" s="5"/>
      <c r="Q104" s="5"/>
      <c r="R104" s="3"/>
    </row>
    <row r="105" spans="1:18">
      <c r="A105" s="2">
        <v>45443</v>
      </c>
      <c r="B105" s="12">
        <f t="shared" si="12"/>
        <v>6</v>
      </c>
      <c r="C105" s="2">
        <f t="shared" si="13"/>
        <v>45443</v>
      </c>
      <c r="D105" s="2">
        <f t="shared" si="14"/>
        <v>45807</v>
      </c>
      <c r="E105" s="2">
        <v>45807</v>
      </c>
      <c r="F105">
        <v>38.365451812744141</v>
      </c>
      <c r="N105" s="5"/>
      <c r="O105" s="5"/>
      <c r="P105" s="5"/>
      <c r="Q105" s="5"/>
      <c r="R105" s="3"/>
    </row>
    <row r="106" spans="1:18">
      <c r="A106" s="2">
        <v>45446</v>
      </c>
      <c r="B106" s="12">
        <f t="shared" si="12"/>
        <v>2</v>
      </c>
      <c r="C106" s="2">
        <f t="shared" si="13"/>
        <v>45446</v>
      </c>
      <c r="D106" s="2">
        <f t="shared" si="14"/>
        <v>45810</v>
      </c>
      <c r="E106" s="2">
        <v>45810</v>
      </c>
      <c r="F106">
        <v>39.178417205810547</v>
      </c>
      <c r="N106" s="5"/>
      <c r="O106" s="5"/>
      <c r="P106" s="5"/>
      <c r="Q106" s="5"/>
      <c r="R106" s="3"/>
    </row>
    <row r="107" spans="1:18">
      <c r="A107" s="2">
        <v>45447</v>
      </c>
      <c r="B107" s="12">
        <f t="shared" si="12"/>
        <v>3</v>
      </c>
      <c r="C107" s="2">
        <f t="shared" si="13"/>
        <v>45447</v>
      </c>
      <c r="D107" s="2">
        <f t="shared" si="14"/>
        <v>45811</v>
      </c>
      <c r="E107" s="2">
        <v>45811</v>
      </c>
      <c r="F107">
        <v>39.332584381103523</v>
      </c>
      <c r="N107" s="5"/>
      <c r="O107" s="5"/>
      <c r="P107" s="5"/>
      <c r="Q107" s="5"/>
      <c r="R107" s="3"/>
    </row>
    <row r="108" spans="1:18">
      <c r="A108" s="2">
        <v>45448</v>
      </c>
      <c r="B108" s="12">
        <f t="shared" si="12"/>
        <v>4</v>
      </c>
      <c r="C108" s="2">
        <f t="shared" si="13"/>
        <v>45448</v>
      </c>
      <c r="D108" s="2">
        <f t="shared" si="14"/>
        <v>45812</v>
      </c>
      <c r="E108" s="2">
        <v>45812</v>
      </c>
      <c r="F108">
        <v>39.564525604248047</v>
      </c>
      <c r="N108" s="5"/>
      <c r="O108" s="5"/>
      <c r="P108" s="5"/>
      <c r="Q108" s="5"/>
      <c r="R108" s="3"/>
    </row>
    <row r="109" spans="1:18">
      <c r="A109" s="2">
        <v>45449</v>
      </c>
      <c r="B109" s="12">
        <f t="shared" si="12"/>
        <v>5</v>
      </c>
      <c r="C109" s="2">
        <f t="shared" si="13"/>
        <v>45449</v>
      </c>
      <c r="D109" s="2">
        <f t="shared" si="14"/>
        <v>45813</v>
      </c>
      <c r="E109" s="2">
        <v>45813</v>
      </c>
      <c r="F109">
        <v>39.277946472167969</v>
      </c>
      <c r="N109" s="5"/>
      <c r="O109" s="5"/>
      <c r="P109" s="5"/>
      <c r="Q109" s="5"/>
      <c r="R109" s="3"/>
    </row>
    <row r="110" spans="1:18">
      <c r="A110" s="2">
        <v>45450</v>
      </c>
      <c r="B110" s="12">
        <f t="shared" si="12"/>
        <v>6</v>
      </c>
      <c r="C110" s="2">
        <f t="shared" si="13"/>
        <v>45450</v>
      </c>
      <c r="D110" s="2">
        <f t="shared" si="14"/>
        <v>45814</v>
      </c>
      <c r="E110" s="2">
        <v>45814</v>
      </c>
      <c r="F110">
        <v>38.654743194580078</v>
      </c>
      <c r="N110" s="5"/>
      <c r="O110" s="5"/>
      <c r="P110" s="5"/>
      <c r="Q110" s="5"/>
      <c r="R110" s="3"/>
    </row>
    <row r="111" spans="1:18">
      <c r="A111" s="2">
        <v>45453</v>
      </c>
      <c r="B111" s="12">
        <f t="shared" si="12"/>
        <v>2</v>
      </c>
      <c r="C111" s="2">
        <f t="shared" si="13"/>
        <v>45453</v>
      </c>
      <c r="D111" s="2">
        <f t="shared" si="14"/>
        <v>45817</v>
      </c>
      <c r="E111" s="2">
        <v>45817</v>
      </c>
      <c r="F111">
        <v>38.613178253173828</v>
      </c>
      <c r="N111" s="5"/>
      <c r="O111" s="5"/>
      <c r="P111" s="5"/>
      <c r="Q111" s="5"/>
      <c r="R111" s="3"/>
    </row>
    <row r="112" spans="1:18">
      <c r="A112" s="2">
        <v>45454</v>
      </c>
      <c r="B112" s="12">
        <f t="shared" si="12"/>
        <v>3</v>
      </c>
      <c r="C112" s="2">
        <f t="shared" si="13"/>
        <v>45454</v>
      </c>
      <c r="D112" s="2">
        <f t="shared" si="14"/>
        <v>45818</v>
      </c>
      <c r="E112" s="2">
        <v>45818</v>
      </c>
      <c r="F112">
        <v>38.690048217773437</v>
      </c>
      <c r="N112" s="5"/>
      <c r="O112" s="5"/>
      <c r="P112" s="5"/>
      <c r="Q112" s="5"/>
      <c r="R112" s="3"/>
    </row>
    <row r="113" spans="1:18">
      <c r="A113" s="2">
        <v>45455</v>
      </c>
      <c r="B113" s="12">
        <f t="shared" si="12"/>
        <v>4</v>
      </c>
      <c r="C113" s="2">
        <f t="shared" si="13"/>
        <v>45455</v>
      </c>
      <c r="D113" s="2">
        <f t="shared" si="14"/>
        <v>45819</v>
      </c>
      <c r="E113" s="2">
        <v>45819</v>
      </c>
      <c r="F113">
        <v>38.052646636962891</v>
      </c>
      <c r="N113" s="5"/>
      <c r="O113" s="5"/>
      <c r="P113" s="5"/>
      <c r="Q113" s="5"/>
      <c r="R113" s="3"/>
    </row>
    <row r="114" spans="1:18">
      <c r="A114" s="2">
        <v>45456</v>
      </c>
      <c r="B114" s="12">
        <f t="shared" si="12"/>
        <v>5</v>
      </c>
      <c r="C114" s="2">
        <f t="shared" si="13"/>
        <v>45456</v>
      </c>
      <c r="D114" s="2">
        <f t="shared" si="14"/>
        <v>45820</v>
      </c>
      <c r="E114" s="2">
        <v>45820</v>
      </c>
      <c r="F114">
        <v>37.908981323242188</v>
      </c>
      <c r="N114" s="5"/>
      <c r="O114" s="5"/>
      <c r="P114" s="5"/>
      <c r="Q114" s="5"/>
      <c r="R114" s="3"/>
    </row>
    <row r="115" spans="1:18">
      <c r="A115" s="2">
        <v>45457</v>
      </c>
      <c r="B115" s="12">
        <f t="shared" si="12"/>
        <v>6</v>
      </c>
      <c r="C115" s="2">
        <f t="shared" si="13"/>
        <v>45457</v>
      </c>
      <c r="D115" s="2">
        <f t="shared" si="14"/>
        <v>45821</v>
      </c>
      <c r="E115" s="2">
        <v>45821</v>
      </c>
      <c r="F115">
        <v>37.595794677734382</v>
      </c>
      <c r="N115" s="5"/>
      <c r="O115" s="5"/>
      <c r="P115" s="5"/>
      <c r="Q115" s="5"/>
      <c r="R115" s="3"/>
    </row>
    <row r="116" spans="1:18">
      <c r="A116" s="2">
        <v>45460</v>
      </c>
      <c r="B116" s="12">
        <f t="shared" si="12"/>
        <v>2</v>
      </c>
      <c r="C116" s="2">
        <f t="shared" si="13"/>
        <v>45460</v>
      </c>
      <c r="D116" s="2">
        <f t="shared" si="14"/>
        <v>45824</v>
      </c>
      <c r="E116" s="2">
        <v>45824</v>
      </c>
      <c r="F116">
        <v>37.432750701904297</v>
      </c>
      <c r="N116" s="5"/>
      <c r="O116" s="5"/>
      <c r="P116" s="5"/>
      <c r="Q116" s="5"/>
      <c r="R116" s="3"/>
    </row>
    <row r="117" spans="1:18">
      <c r="A117" s="2">
        <v>45461</v>
      </c>
      <c r="B117" s="12">
        <f t="shared" si="12"/>
        <v>3</v>
      </c>
      <c r="C117" s="2">
        <f t="shared" si="13"/>
        <v>45461</v>
      </c>
      <c r="D117" s="2">
        <f t="shared" si="14"/>
        <v>45825</v>
      </c>
      <c r="E117" s="2">
        <v>45825</v>
      </c>
      <c r="F117">
        <v>37.597976684570313</v>
      </c>
      <c r="N117" s="5"/>
      <c r="O117" s="5"/>
      <c r="P117" s="5"/>
      <c r="Q117" s="5"/>
      <c r="R117" s="3"/>
    </row>
    <row r="118" spans="1:18">
      <c r="A118" s="2">
        <v>45462</v>
      </c>
      <c r="B118" s="12">
        <f t="shared" si="12"/>
        <v>4</v>
      </c>
      <c r="C118" s="2">
        <f t="shared" si="13"/>
        <v>45462</v>
      </c>
      <c r="D118" s="2">
        <f t="shared" si="14"/>
        <v>45826</v>
      </c>
      <c r="E118" s="2">
        <v>45826</v>
      </c>
      <c r="F118">
        <v>38.132434844970703</v>
      </c>
      <c r="N118" s="5"/>
      <c r="O118" s="5"/>
      <c r="P118" s="5"/>
      <c r="Q118" s="5"/>
      <c r="R118" s="3"/>
    </row>
    <row r="119" spans="1:18">
      <c r="A119" s="2">
        <v>45463</v>
      </c>
      <c r="B119" s="12">
        <f t="shared" si="12"/>
        <v>5</v>
      </c>
      <c r="C119" s="2">
        <f t="shared" si="13"/>
        <v>45463</v>
      </c>
      <c r="D119" s="2">
        <f t="shared" si="14"/>
        <v>45827</v>
      </c>
      <c r="E119" s="2">
        <v>45827</v>
      </c>
      <c r="F119">
        <v>37.819061279296882</v>
      </c>
      <c r="N119" s="5"/>
      <c r="O119" s="5"/>
      <c r="P119" s="5"/>
      <c r="Q119" s="5"/>
      <c r="R119" s="3"/>
    </row>
    <row r="120" spans="1:18">
      <c r="A120" s="2">
        <v>45464</v>
      </c>
      <c r="B120" s="12">
        <f t="shared" si="12"/>
        <v>6</v>
      </c>
      <c r="C120" s="2">
        <f t="shared" si="13"/>
        <v>45464</v>
      </c>
      <c r="D120" s="2">
        <f t="shared" si="14"/>
        <v>45828</v>
      </c>
      <c r="E120" s="2">
        <v>45828</v>
      </c>
      <c r="F120">
        <v>37.871860504150391</v>
      </c>
      <c r="N120" s="5"/>
      <c r="O120" s="5"/>
      <c r="P120" s="5"/>
      <c r="Q120" s="5"/>
      <c r="R120" s="3"/>
    </row>
    <row r="121" spans="1:18">
      <c r="A121" s="2">
        <v>45467</v>
      </c>
      <c r="B121" s="12">
        <f t="shared" si="12"/>
        <v>2</v>
      </c>
      <c r="C121" s="2">
        <f t="shared" si="13"/>
        <v>45467</v>
      </c>
      <c r="D121" s="2">
        <f t="shared" si="14"/>
        <v>45831</v>
      </c>
      <c r="E121" s="2">
        <v>45831</v>
      </c>
      <c r="F121">
        <v>38.210948944091797</v>
      </c>
      <c r="N121" s="5"/>
      <c r="O121" s="5"/>
      <c r="P121" s="5"/>
      <c r="Q121" s="5"/>
      <c r="R121" s="3"/>
    </row>
    <row r="122" spans="1:18">
      <c r="A122" s="2">
        <v>45468</v>
      </c>
      <c r="B122" s="12">
        <f t="shared" si="12"/>
        <v>3</v>
      </c>
      <c r="C122" s="2">
        <f t="shared" si="13"/>
        <v>45468</v>
      </c>
      <c r="D122" s="2">
        <f t="shared" si="14"/>
        <v>45832</v>
      </c>
      <c r="E122" s="2">
        <v>45832</v>
      </c>
      <c r="F122">
        <v>38.537654876708977</v>
      </c>
      <c r="N122" s="5"/>
      <c r="O122" s="5"/>
      <c r="P122" s="5"/>
      <c r="Q122" s="5"/>
      <c r="R122" s="3"/>
    </row>
    <row r="123" spans="1:18">
      <c r="A123" s="2">
        <v>45469</v>
      </c>
      <c r="B123" s="12">
        <f t="shared" si="12"/>
        <v>4</v>
      </c>
      <c r="C123" s="2">
        <f t="shared" si="13"/>
        <v>45469</v>
      </c>
      <c r="D123" s="2">
        <f t="shared" si="14"/>
        <v>45833</v>
      </c>
      <c r="E123" s="2">
        <v>45833</v>
      </c>
      <c r="F123">
        <v>38.331230163574219</v>
      </c>
      <c r="N123" s="5"/>
      <c r="O123" s="5"/>
      <c r="P123" s="5"/>
      <c r="Q123" s="5"/>
      <c r="R123" s="3"/>
    </row>
    <row r="124" spans="1:18">
      <c r="A124" s="2">
        <v>45470</v>
      </c>
      <c r="B124" s="12">
        <f t="shared" si="12"/>
        <v>5</v>
      </c>
      <c r="C124" s="2">
        <f t="shared" si="13"/>
        <v>45470</v>
      </c>
      <c r="D124" s="2">
        <f t="shared" si="14"/>
        <v>45834</v>
      </c>
      <c r="E124" s="2">
        <v>45834</v>
      </c>
      <c r="F124">
        <v>38.120445251464837</v>
      </c>
      <c r="N124" s="5"/>
      <c r="O124" s="5"/>
      <c r="P124" s="5"/>
      <c r="Q124" s="5"/>
      <c r="R124" s="3"/>
    </row>
    <row r="125" spans="1:18">
      <c r="A125" s="2">
        <v>45471</v>
      </c>
      <c r="B125" s="12">
        <f t="shared" si="12"/>
        <v>6</v>
      </c>
      <c r="C125" s="2">
        <f t="shared" si="13"/>
        <v>45471</v>
      </c>
      <c r="D125" s="2">
        <f t="shared" si="14"/>
        <v>45835</v>
      </c>
      <c r="E125" s="2">
        <v>45835</v>
      </c>
      <c r="F125">
        <v>38.546611785888672</v>
      </c>
      <c r="N125" s="5"/>
      <c r="O125" s="5"/>
      <c r="P125" s="5"/>
      <c r="Q125" s="5"/>
      <c r="R125" s="3"/>
    </row>
    <row r="126" spans="1:18">
      <c r="A126" s="2">
        <v>45474</v>
      </c>
      <c r="B126" s="12">
        <f t="shared" si="12"/>
        <v>2</v>
      </c>
      <c r="C126" s="2">
        <f t="shared" si="13"/>
        <v>45474</v>
      </c>
      <c r="D126" s="2">
        <f t="shared" si="14"/>
        <v>45838</v>
      </c>
      <c r="E126" s="2">
        <v>45838</v>
      </c>
      <c r="F126">
        <v>38.626682281494141</v>
      </c>
      <c r="N126" s="5"/>
      <c r="O126" s="5"/>
      <c r="P126" s="5"/>
      <c r="Q126" s="5"/>
      <c r="R126" s="3"/>
    </row>
    <row r="127" spans="1:18">
      <c r="A127" s="2">
        <v>45475</v>
      </c>
      <c r="B127" s="12">
        <f t="shared" si="12"/>
        <v>3</v>
      </c>
      <c r="C127" s="2">
        <f t="shared" si="13"/>
        <v>45475</v>
      </c>
      <c r="D127" s="2">
        <f t="shared" si="14"/>
        <v>45839</v>
      </c>
      <c r="E127" s="2">
        <v>45839</v>
      </c>
      <c r="F127">
        <v>38.600749969482422</v>
      </c>
      <c r="N127" s="5"/>
      <c r="O127" s="5"/>
      <c r="P127" s="5"/>
      <c r="Q127" s="5"/>
      <c r="R127" s="3"/>
    </row>
    <row r="128" spans="1:18">
      <c r="A128" s="2">
        <v>45476</v>
      </c>
      <c r="B128" s="12">
        <f t="shared" si="12"/>
        <v>4</v>
      </c>
      <c r="C128" s="2">
        <f t="shared" si="13"/>
        <v>45476</v>
      </c>
      <c r="D128" s="2">
        <f t="shared" si="14"/>
        <v>45840</v>
      </c>
      <c r="E128" s="2">
        <v>45840</v>
      </c>
      <c r="F128">
        <v>38.183795928955078</v>
      </c>
      <c r="N128" s="5"/>
      <c r="O128" s="5"/>
      <c r="P128" s="5"/>
      <c r="Q128" s="5"/>
      <c r="R128" s="3"/>
    </row>
    <row r="129" spans="1:18">
      <c r="A129" s="2">
        <v>45477</v>
      </c>
      <c r="B129" s="12">
        <f t="shared" si="12"/>
        <v>5</v>
      </c>
      <c r="C129" s="2">
        <f t="shared" si="13"/>
        <v>45477</v>
      </c>
      <c r="D129" s="2">
        <f t="shared" si="14"/>
        <v>45841</v>
      </c>
      <c r="E129" s="2">
        <v>45841</v>
      </c>
      <c r="F129">
        <v>38.067291259765618</v>
      </c>
      <c r="N129" s="5"/>
      <c r="O129" s="5"/>
      <c r="P129" s="5"/>
      <c r="Q129" s="5"/>
      <c r="R129" s="3"/>
    </row>
    <row r="130" spans="1:18">
      <c r="A130" s="2">
        <v>45478</v>
      </c>
      <c r="B130" s="12">
        <f t="shared" si="12"/>
        <v>6</v>
      </c>
      <c r="C130" s="2">
        <f t="shared" si="13"/>
        <v>45478</v>
      </c>
      <c r="D130" s="2">
        <f t="shared" si="14"/>
        <v>45842</v>
      </c>
      <c r="E130" s="2">
        <v>45842</v>
      </c>
      <c r="F130">
        <v>38.145786285400391</v>
      </c>
      <c r="N130" s="5"/>
      <c r="O130" s="5"/>
      <c r="P130" s="5"/>
      <c r="Q130" s="5"/>
      <c r="R130" s="3"/>
    </row>
    <row r="131" spans="1:18">
      <c r="A131" s="2">
        <v>45481</v>
      </c>
      <c r="B131" s="12">
        <f t="shared" si="12"/>
        <v>2</v>
      </c>
      <c r="C131" s="2">
        <f t="shared" ref="C131:C194" si="15">IF(B131=2,E131-364,E131-364)</f>
        <v>45481</v>
      </c>
      <c r="D131" s="2">
        <f t="shared" si="14"/>
        <v>45845</v>
      </c>
      <c r="E131" s="2">
        <v>45845</v>
      </c>
      <c r="F131">
        <v>38.046375274658203</v>
      </c>
      <c r="N131" s="5"/>
      <c r="O131" s="5"/>
      <c r="P131" s="5"/>
      <c r="Q131" s="5"/>
      <c r="R131" s="3"/>
    </row>
    <row r="132" spans="1:18">
      <c r="A132" s="2">
        <v>45482</v>
      </c>
      <c r="B132" s="12">
        <f t="shared" si="12"/>
        <v>3</v>
      </c>
      <c r="C132" s="2">
        <f t="shared" si="15"/>
        <v>45482</v>
      </c>
      <c r="D132" s="2">
        <f t="shared" si="14"/>
        <v>45846</v>
      </c>
      <c r="E132" s="2">
        <v>45846</v>
      </c>
      <c r="F132">
        <v>38.711383819580078</v>
      </c>
      <c r="N132" s="5"/>
      <c r="O132" s="5"/>
      <c r="P132" s="5"/>
      <c r="Q132" s="5"/>
      <c r="R132" s="3"/>
    </row>
    <row r="133" spans="1:18">
      <c r="A133" s="2">
        <v>45483</v>
      </c>
      <c r="B133" s="12">
        <f t="shared" si="12"/>
        <v>4</v>
      </c>
      <c r="C133" s="2">
        <f t="shared" si="15"/>
        <v>45483</v>
      </c>
      <c r="D133" s="2">
        <f t="shared" si="14"/>
        <v>45847</v>
      </c>
      <c r="E133" s="2">
        <v>45847</v>
      </c>
      <c r="F133">
        <v>38.639938354492188</v>
      </c>
      <c r="N133" s="5"/>
      <c r="O133" s="5"/>
      <c r="P133" s="5"/>
      <c r="Q133" s="5"/>
      <c r="R133" s="3"/>
    </row>
    <row r="134" spans="1:18">
      <c r="A134" s="2">
        <v>45484</v>
      </c>
      <c r="B134" s="12">
        <f t="shared" si="12"/>
        <v>5</v>
      </c>
      <c r="C134" s="2">
        <f t="shared" si="15"/>
        <v>45484</v>
      </c>
      <c r="D134" s="2">
        <f t="shared" si="14"/>
        <v>45848</v>
      </c>
      <c r="E134" s="2">
        <v>45848</v>
      </c>
      <c r="F134">
        <v>38.908195495605469</v>
      </c>
      <c r="N134" s="5"/>
      <c r="O134" s="5"/>
      <c r="P134" s="5"/>
      <c r="Q134" s="5"/>
      <c r="R134" s="3"/>
    </row>
    <row r="135" spans="1:18">
      <c r="A135" s="2">
        <v>45485</v>
      </c>
      <c r="B135" s="12">
        <f t="shared" si="12"/>
        <v>6</v>
      </c>
      <c r="C135" s="2">
        <f t="shared" si="15"/>
        <v>45485</v>
      </c>
      <c r="D135" s="2">
        <f t="shared" si="14"/>
        <v>45849</v>
      </c>
      <c r="E135" s="2">
        <v>45849</v>
      </c>
      <c r="F135">
        <v>39.018100738525391</v>
      </c>
      <c r="N135" s="5"/>
      <c r="O135" s="5"/>
      <c r="P135" s="5"/>
      <c r="Q135" s="5"/>
      <c r="R135" s="3"/>
    </row>
    <row r="136" spans="1:18">
      <c r="A136" s="2">
        <v>45488</v>
      </c>
      <c r="B136" s="12">
        <f t="shared" si="12"/>
        <v>2</v>
      </c>
      <c r="C136" s="2">
        <f t="shared" si="15"/>
        <v>45488</v>
      </c>
      <c r="D136" s="2">
        <f t="shared" si="14"/>
        <v>45852</v>
      </c>
      <c r="E136" s="2">
        <v>45852</v>
      </c>
      <c r="F136">
        <v>38.923671722412109</v>
      </c>
      <c r="N136" s="5"/>
      <c r="O136" s="5"/>
      <c r="P136" s="5"/>
      <c r="Q136" s="5"/>
      <c r="R136" s="3"/>
    </row>
    <row r="137" spans="1:18">
      <c r="A137" s="2">
        <v>45489</v>
      </c>
      <c r="B137" s="12">
        <f t="shared" si="12"/>
        <v>3</v>
      </c>
      <c r="C137" s="2">
        <f t="shared" si="15"/>
        <v>45489</v>
      </c>
      <c r="D137" s="2">
        <f t="shared" si="14"/>
        <v>45853</v>
      </c>
      <c r="E137" s="2">
        <v>45853</v>
      </c>
      <c r="F137">
        <v>39.123569488525391</v>
      </c>
      <c r="N137" s="5"/>
      <c r="O137" s="5"/>
      <c r="P137" s="5"/>
      <c r="Q137" s="5"/>
      <c r="R137" s="3"/>
    </row>
    <row r="138" spans="1:18">
      <c r="A138" s="2">
        <v>45490</v>
      </c>
      <c r="B138" s="12">
        <f t="shared" si="12"/>
        <v>4</v>
      </c>
      <c r="C138" s="2">
        <f t="shared" si="15"/>
        <v>45490</v>
      </c>
      <c r="D138" s="2">
        <f t="shared" si="14"/>
        <v>45854</v>
      </c>
      <c r="E138" s="2">
        <v>45854</v>
      </c>
      <c r="F138">
        <v>38.88250732421875</v>
      </c>
      <c r="N138" s="5"/>
      <c r="O138" s="5"/>
      <c r="P138" s="5"/>
      <c r="Q138" s="5"/>
      <c r="R138" s="3"/>
    </row>
    <row r="139" spans="1:18">
      <c r="A139" s="2">
        <v>45491</v>
      </c>
      <c r="B139" s="12">
        <f t="shared" si="12"/>
        <v>5</v>
      </c>
      <c r="C139" s="2">
        <f t="shared" si="15"/>
        <v>45491</v>
      </c>
      <c r="D139" s="2">
        <f t="shared" si="14"/>
        <v>45855</v>
      </c>
      <c r="E139" s="2">
        <v>45855</v>
      </c>
      <c r="F139">
        <v>38.947139739990227</v>
      </c>
      <c r="N139" s="5"/>
      <c r="O139" s="5"/>
      <c r="P139" s="5"/>
      <c r="Q139" s="5"/>
      <c r="R139" s="3"/>
    </row>
    <row r="140" spans="1:18">
      <c r="A140" s="2">
        <v>45492</v>
      </c>
      <c r="B140" s="12">
        <f t="shared" si="12"/>
        <v>6</v>
      </c>
      <c r="C140" s="2">
        <f t="shared" si="15"/>
        <v>45492</v>
      </c>
      <c r="D140" s="2">
        <f t="shared" si="14"/>
        <v>45856</v>
      </c>
      <c r="E140" s="2">
        <v>45856</v>
      </c>
      <c r="F140">
        <v>39.118785858154297</v>
      </c>
      <c r="N140" s="5"/>
      <c r="O140" s="5"/>
      <c r="P140" s="5"/>
      <c r="Q140" s="5"/>
      <c r="R140" s="3"/>
    </row>
    <row r="141" spans="1:18">
      <c r="A141" s="2">
        <v>45495</v>
      </c>
      <c r="B141" s="12">
        <f t="shared" si="12"/>
        <v>2</v>
      </c>
      <c r="C141" s="2">
        <f t="shared" si="15"/>
        <v>45495</v>
      </c>
      <c r="D141" s="2">
        <f t="shared" si="14"/>
        <v>45859</v>
      </c>
      <c r="E141" s="2">
        <v>45859</v>
      </c>
      <c r="F141">
        <v>39.155281066894531</v>
      </c>
      <c r="N141" s="5"/>
      <c r="O141" s="5"/>
      <c r="P141" s="5"/>
      <c r="Q141" s="5"/>
      <c r="R141" s="3"/>
    </row>
    <row r="142" spans="1:18">
      <c r="A142" s="2">
        <v>45496</v>
      </c>
      <c r="B142" s="12">
        <f t="shared" si="12"/>
        <v>3</v>
      </c>
      <c r="C142" s="2">
        <f t="shared" si="15"/>
        <v>45496</v>
      </c>
      <c r="D142" s="2">
        <f t="shared" si="14"/>
        <v>45860</v>
      </c>
      <c r="E142" s="2">
        <v>45860</v>
      </c>
      <c r="F142">
        <v>39.184429168701172</v>
      </c>
      <c r="N142" s="5"/>
      <c r="O142" s="5"/>
      <c r="P142" s="5"/>
      <c r="Q142" s="5"/>
      <c r="R142" s="3"/>
    </row>
    <row r="143" spans="1:18">
      <c r="A143" s="2">
        <v>45497</v>
      </c>
      <c r="B143" s="12">
        <f t="shared" si="12"/>
        <v>4</v>
      </c>
      <c r="C143" s="2">
        <f t="shared" si="15"/>
        <v>45497</v>
      </c>
      <c r="D143" s="2">
        <f t="shared" si="14"/>
        <v>45861</v>
      </c>
      <c r="E143" s="2">
        <v>45861</v>
      </c>
      <c r="F143">
        <v>39.119777679443359</v>
      </c>
      <c r="N143" s="5"/>
      <c r="O143" s="5"/>
      <c r="P143" s="5"/>
      <c r="Q143" s="5"/>
      <c r="R143" s="3"/>
    </row>
    <row r="144" spans="1:18">
      <c r="A144" s="2">
        <v>45498</v>
      </c>
      <c r="B144" s="12">
        <f t="shared" si="12"/>
        <v>5</v>
      </c>
      <c r="C144" s="2">
        <f t="shared" si="15"/>
        <v>45498</v>
      </c>
      <c r="D144" s="2">
        <f t="shared" si="14"/>
        <v>45862</v>
      </c>
      <c r="E144" s="2">
        <v>45862</v>
      </c>
      <c r="F144">
        <v>39.064872741699219</v>
      </c>
      <c r="N144" s="5"/>
      <c r="O144" s="5"/>
      <c r="P144" s="5"/>
      <c r="Q144" s="5"/>
      <c r="R144" s="3"/>
    </row>
    <row r="145" spans="1:18">
      <c r="A145" s="2">
        <v>45499</v>
      </c>
      <c r="B145" s="12">
        <f t="shared" si="12"/>
        <v>6</v>
      </c>
      <c r="C145" s="2">
        <f t="shared" si="15"/>
        <v>45499</v>
      </c>
      <c r="D145" s="2">
        <f t="shared" si="14"/>
        <v>45863</v>
      </c>
      <c r="E145" s="2">
        <v>45863</v>
      </c>
      <c r="F145">
        <v>39.026065826416023</v>
      </c>
      <c r="N145" s="5"/>
      <c r="O145" s="5"/>
      <c r="P145" s="5"/>
      <c r="Q145" s="5"/>
      <c r="R145" s="3"/>
    </row>
    <row r="146" spans="1:18">
      <c r="A146" s="2">
        <v>45502</v>
      </c>
      <c r="B146" s="12">
        <f t="shared" si="12"/>
        <v>2</v>
      </c>
      <c r="C146" s="2">
        <f t="shared" si="15"/>
        <v>45502</v>
      </c>
      <c r="D146" s="2">
        <f t="shared" si="14"/>
        <v>45866</v>
      </c>
      <c r="E146" s="2">
        <v>45866</v>
      </c>
      <c r="F146">
        <v>38.861621856689453</v>
      </c>
      <c r="N146" s="5"/>
      <c r="O146" s="5"/>
      <c r="P146" s="5"/>
      <c r="Q146" s="5"/>
      <c r="R146" s="3"/>
    </row>
    <row r="147" spans="1:18">
      <c r="A147" s="2">
        <v>45503</v>
      </c>
      <c r="B147" s="12">
        <f t="shared" si="12"/>
        <v>3</v>
      </c>
      <c r="C147" s="2">
        <f t="shared" si="15"/>
        <v>45503</v>
      </c>
      <c r="D147" s="2">
        <f t="shared" si="14"/>
        <v>45867</v>
      </c>
      <c r="E147" s="2">
        <v>45867</v>
      </c>
      <c r="F147">
        <v>38.621784210205078</v>
      </c>
      <c r="N147" s="5"/>
      <c r="O147" s="5"/>
      <c r="P147" s="5"/>
      <c r="Q147" s="5"/>
      <c r="R147" s="3"/>
    </row>
    <row r="148" spans="1:18">
      <c r="A148" s="2">
        <v>45504</v>
      </c>
      <c r="B148" s="12">
        <f t="shared" si="12"/>
        <v>4</v>
      </c>
      <c r="C148" s="2">
        <f t="shared" si="15"/>
        <v>45504</v>
      </c>
      <c r="D148" s="2">
        <f t="shared" si="14"/>
        <v>45868</v>
      </c>
      <c r="E148" s="2">
        <v>45868</v>
      </c>
      <c r="F148">
        <v>38.179466247558587</v>
      </c>
      <c r="N148" s="5"/>
      <c r="O148" s="5"/>
      <c r="P148" s="5"/>
      <c r="Q148" s="5"/>
      <c r="R148" s="3"/>
    </row>
    <row r="149" spans="1:18">
      <c r="A149" s="2">
        <v>45505</v>
      </c>
      <c r="B149" s="12">
        <f t="shared" si="12"/>
        <v>5</v>
      </c>
      <c r="C149" s="2">
        <f t="shared" si="15"/>
        <v>45505</v>
      </c>
      <c r="D149" s="2">
        <f t="shared" si="14"/>
        <v>45869</v>
      </c>
      <c r="E149" s="2">
        <v>45869</v>
      </c>
      <c r="F149">
        <v>38.411525726318359</v>
      </c>
      <c r="N149" s="5"/>
      <c r="O149" s="5"/>
      <c r="P149" s="5"/>
      <c r="Q149" s="5"/>
      <c r="R149" s="3"/>
    </row>
    <row r="150" spans="1:18">
      <c r="A150" s="2">
        <v>45506</v>
      </c>
      <c r="B150" s="12">
        <f t="shared" si="12"/>
        <v>6</v>
      </c>
      <c r="C150" s="2">
        <f t="shared" si="15"/>
        <v>45506</v>
      </c>
      <c r="D150" s="2">
        <f t="shared" si="14"/>
        <v>45870</v>
      </c>
      <c r="E150" s="2">
        <v>45870</v>
      </c>
      <c r="F150">
        <v>38.329578399658203</v>
      </c>
      <c r="N150" s="5"/>
      <c r="O150" s="5"/>
      <c r="P150" s="5"/>
      <c r="Q150" s="5"/>
      <c r="R150" s="3"/>
    </row>
    <row r="151" spans="1:18">
      <c r="A151" s="2">
        <v>45509</v>
      </c>
      <c r="B151" s="12">
        <f t="shared" si="12"/>
        <v>2</v>
      </c>
      <c r="C151" s="2">
        <f t="shared" si="15"/>
        <v>45509</v>
      </c>
      <c r="D151" s="2">
        <f t="shared" si="14"/>
        <v>45873</v>
      </c>
      <c r="E151" s="2">
        <v>45873</v>
      </c>
      <c r="F151">
        <v>37.847141265869141</v>
      </c>
      <c r="N151" s="5"/>
      <c r="O151" s="5"/>
      <c r="P151" s="5"/>
      <c r="Q151" s="5"/>
      <c r="R151" s="3"/>
    </row>
    <row r="152" spans="1:18">
      <c r="A152" s="2">
        <v>45510</v>
      </c>
      <c r="B152" s="12">
        <f t="shared" si="12"/>
        <v>3</v>
      </c>
      <c r="C152" s="2">
        <f t="shared" si="15"/>
        <v>45510</v>
      </c>
      <c r="D152" s="2">
        <f t="shared" si="14"/>
        <v>45874</v>
      </c>
      <c r="E152" s="2">
        <v>45874</v>
      </c>
      <c r="F152">
        <v>38.206317901611328</v>
      </c>
      <c r="N152" s="5"/>
      <c r="O152" s="5"/>
      <c r="P152" s="5"/>
      <c r="Q152" s="5"/>
      <c r="R152" s="3"/>
    </row>
    <row r="153" spans="1:18">
      <c r="A153" s="2">
        <v>45511</v>
      </c>
      <c r="B153" s="12">
        <f t="shared" si="12"/>
        <v>4</v>
      </c>
      <c r="C153" s="2">
        <f t="shared" si="15"/>
        <v>45511</v>
      </c>
      <c r="D153" s="2">
        <f t="shared" si="14"/>
        <v>45875</v>
      </c>
      <c r="E153" s="2">
        <v>45875</v>
      </c>
      <c r="F153">
        <v>38.318103790283203</v>
      </c>
      <c r="N153" s="5"/>
      <c r="O153" s="5"/>
      <c r="P153" s="5"/>
      <c r="Q153" s="5"/>
      <c r="R153" s="3"/>
    </row>
    <row r="154" spans="1:18">
      <c r="A154" s="2">
        <v>45512</v>
      </c>
      <c r="B154" s="12">
        <f t="shared" si="12"/>
        <v>5</v>
      </c>
      <c r="C154" s="2">
        <f t="shared" si="15"/>
        <v>45512</v>
      </c>
      <c r="D154" s="2">
        <f t="shared" si="14"/>
        <v>45876</v>
      </c>
      <c r="E154" s="2">
        <v>45876</v>
      </c>
      <c r="F154">
        <v>38.111839294433587</v>
      </c>
      <c r="N154" s="5"/>
      <c r="O154" s="5"/>
      <c r="P154" s="5"/>
      <c r="Q154" s="5"/>
      <c r="R154" s="3"/>
    </row>
    <row r="155" spans="1:18">
      <c r="A155" s="2">
        <v>45513</v>
      </c>
      <c r="B155" s="12">
        <f t="shared" si="12"/>
        <v>6</v>
      </c>
      <c r="C155" s="2">
        <f t="shared" si="15"/>
        <v>45513</v>
      </c>
      <c r="D155" s="2">
        <f t="shared" si="14"/>
        <v>45877</v>
      </c>
      <c r="E155" s="2">
        <v>45877</v>
      </c>
      <c r="F155">
        <v>37.190567016601563</v>
      </c>
      <c r="N155" s="5"/>
      <c r="O155" s="5"/>
      <c r="P155" s="5"/>
      <c r="Q155" s="5"/>
      <c r="R155" s="3"/>
    </row>
    <row r="156" spans="1:18">
      <c r="A156" s="2">
        <v>45516</v>
      </c>
      <c r="B156" s="12">
        <f t="shared" si="12"/>
        <v>2</v>
      </c>
      <c r="C156" s="2">
        <f t="shared" si="15"/>
        <v>45516</v>
      </c>
      <c r="D156" s="2">
        <f t="shared" si="14"/>
        <v>45880</v>
      </c>
      <c r="E156" s="2">
        <v>45880</v>
      </c>
      <c r="F156">
        <v>37.630519866943359</v>
      </c>
      <c r="N156" s="5"/>
      <c r="O156" s="5"/>
      <c r="P156" s="5"/>
      <c r="Q156" s="5"/>
      <c r="R156" s="3"/>
    </row>
    <row r="157" spans="1:18">
      <c r="A157" s="2">
        <v>45517</v>
      </c>
      <c r="B157" s="12">
        <f t="shared" si="12"/>
        <v>3</v>
      </c>
      <c r="C157" s="2">
        <f t="shared" si="15"/>
        <v>45517</v>
      </c>
      <c r="D157" s="2">
        <f t="shared" si="14"/>
        <v>45881</v>
      </c>
      <c r="E157" s="2">
        <v>45881</v>
      </c>
      <c r="F157">
        <v>38.188323974609382</v>
      </c>
      <c r="N157" s="5"/>
      <c r="O157" s="5"/>
      <c r="P157" s="5"/>
      <c r="Q157" s="5"/>
      <c r="R157" s="3"/>
    </row>
    <row r="158" spans="1:18">
      <c r="A158" s="2">
        <v>45518</v>
      </c>
      <c r="B158" s="12">
        <f t="shared" si="12"/>
        <v>4</v>
      </c>
      <c r="C158" s="2">
        <f t="shared" si="15"/>
        <v>45518</v>
      </c>
      <c r="D158" s="2">
        <f t="shared" si="14"/>
        <v>45882</v>
      </c>
      <c r="E158" s="2">
        <v>45882</v>
      </c>
      <c r="F158">
        <v>38.190441131591797</v>
      </c>
      <c r="N158" s="5"/>
      <c r="O158" s="5"/>
      <c r="P158" s="5"/>
      <c r="Q158" s="5"/>
      <c r="R158" s="3"/>
    </row>
    <row r="159" spans="1:18">
      <c r="A159" s="2">
        <v>45519</v>
      </c>
      <c r="B159" s="12">
        <f t="shared" si="12"/>
        <v>5</v>
      </c>
      <c r="C159" s="2">
        <f t="shared" si="15"/>
        <v>45519</v>
      </c>
      <c r="D159" s="2">
        <f t="shared" si="14"/>
        <v>45883</v>
      </c>
      <c r="E159" s="2">
        <v>45883</v>
      </c>
      <c r="F159">
        <v>38.341701507568359</v>
      </c>
      <c r="N159" s="5"/>
      <c r="O159" s="5"/>
      <c r="P159" s="5"/>
      <c r="Q159" s="5"/>
      <c r="R159" s="3"/>
    </row>
    <row r="160" spans="1:18">
      <c r="A160" s="2">
        <v>45520</v>
      </c>
      <c r="B160" s="12">
        <f t="shared" si="12"/>
        <v>6</v>
      </c>
      <c r="C160" s="2">
        <f t="shared" si="15"/>
        <v>45520</v>
      </c>
      <c r="D160" s="2">
        <f t="shared" si="14"/>
        <v>45884</v>
      </c>
      <c r="E160" s="2">
        <v>45884</v>
      </c>
      <c r="F160">
        <v>38.556041717529297</v>
      </c>
      <c r="N160" s="5"/>
      <c r="O160" s="5"/>
      <c r="P160" s="5"/>
      <c r="Q160" s="5"/>
      <c r="R160" s="3"/>
    </row>
    <row r="161" spans="1:18">
      <c r="A161" s="2">
        <v>45523</v>
      </c>
      <c r="B161" s="12">
        <f t="shared" si="12"/>
        <v>2</v>
      </c>
      <c r="C161" s="2">
        <f t="shared" si="15"/>
        <v>45523</v>
      </c>
      <c r="D161" s="2">
        <f t="shared" si="14"/>
        <v>45887</v>
      </c>
      <c r="E161" s="2">
        <v>45887</v>
      </c>
      <c r="F161">
        <v>39.087413787841797</v>
      </c>
      <c r="N161" s="5"/>
      <c r="O161" s="5"/>
      <c r="P161" s="5"/>
      <c r="Q161" s="5"/>
      <c r="R161" s="3"/>
    </row>
    <row r="162" spans="1:18">
      <c r="A162" s="2">
        <v>45524</v>
      </c>
      <c r="B162" s="12">
        <f t="shared" si="12"/>
        <v>3</v>
      </c>
      <c r="C162" s="2">
        <f t="shared" si="15"/>
        <v>45524</v>
      </c>
      <c r="D162" s="2">
        <f t="shared" si="14"/>
        <v>45888</v>
      </c>
      <c r="E162" s="2">
        <v>45888</v>
      </c>
      <c r="F162">
        <v>39.091144561767578</v>
      </c>
      <c r="N162" s="5"/>
      <c r="O162" s="5"/>
      <c r="P162" s="5"/>
      <c r="Q162" s="5"/>
      <c r="R162" s="3"/>
    </row>
    <row r="163" spans="1:18">
      <c r="A163" s="2">
        <v>45525</v>
      </c>
      <c r="B163" s="12">
        <f t="shared" si="12"/>
        <v>4</v>
      </c>
      <c r="C163" s="2">
        <f t="shared" si="15"/>
        <v>45525</v>
      </c>
      <c r="D163" s="2">
        <f t="shared" si="14"/>
        <v>45889</v>
      </c>
      <c r="E163" s="2">
        <v>45889</v>
      </c>
      <c r="F163">
        <v>39.082820892333977</v>
      </c>
      <c r="N163" s="5"/>
      <c r="O163" s="5"/>
      <c r="P163" s="5"/>
      <c r="Q163" s="5"/>
      <c r="R163" s="3"/>
    </row>
    <row r="164" spans="1:18">
      <c r="A164" s="2">
        <v>45526</v>
      </c>
      <c r="B164" s="12">
        <f t="shared" si="12"/>
        <v>5</v>
      </c>
      <c r="C164" s="2">
        <f t="shared" si="15"/>
        <v>45526</v>
      </c>
      <c r="D164" s="2">
        <f t="shared" si="14"/>
        <v>45890</v>
      </c>
      <c r="E164" s="2">
        <v>45890</v>
      </c>
      <c r="F164">
        <v>39.064167022705078</v>
      </c>
      <c r="N164" s="5"/>
      <c r="O164" s="5"/>
      <c r="P164" s="5"/>
      <c r="Q164" s="5"/>
      <c r="R164" s="3"/>
    </row>
    <row r="165" spans="1:18">
      <c r="A165" s="2">
        <v>45527</v>
      </c>
      <c r="B165" s="12">
        <f t="shared" si="12"/>
        <v>6</v>
      </c>
      <c r="C165" s="2">
        <f t="shared" si="15"/>
        <v>45527</v>
      </c>
      <c r="D165" s="2">
        <f t="shared" si="14"/>
        <v>45891</v>
      </c>
      <c r="E165" s="2">
        <v>45891</v>
      </c>
      <c r="F165">
        <v>38.759899139404297</v>
      </c>
      <c r="N165" s="5"/>
      <c r="O165" s="5"/>
      <c r="P165" s="5"/>
      <c r="Q165" s="5"/>
      <c r="R165" s="3"/>
    </row>
    <row r="166" spans="1:18">
      <c r="A166" s="2">
        <v>45530</v>
      </c>
      <c r="B166" s="12">
        <f t="shared" si="12"/>
        <v>2</v>
      </c>
      <c r="C166" s="2">
        <f t="shared" si="15"/>
        <v>45530</v>
      </c>
      <c r="D166" s="2">
        <f t="shared" si="14"/>
        <v>45894</v>
      </c>
      <c r="E166" s="2">
        <v>45894</v>
      </c>
      <c r="F166">
        <v>37.326725006103523</v>
      </c>
      <c r="N166" s="5"/>
      <c r="O166" s="5"/>
      <c r="P166" s="5"/>
      <c r="Q166" s="5"/>
      <c r="R166" s="3"/>
    </row>
    <row r="167" spans="1:18">
      <c r="A167" s="2">
        <v>45531</v>
      </c>
      <c r="B167" s="12">
        <f t="shared" ref="B167:B222" si="16">WEEKDAY(E167,1)</f>
        <v>3</v>
      </c>
      <c r="C167" s="2">
        <f t="shared" si="15"/>
        <v>45531</v>
      </c>
      <c r="D167" s="2">
        <f t="shared" ref="D167:D222" si="17">IF(B167=7,E167+1,E167)</f>
        <v>45895</v>
      </c>
      <c r="E167" s="2">
        <v>45895</v>
      </c>
      <c r="F167">
        <v>39.195755004882813</v>
      </c>
      <c r="N167" s="5"/>
      <c r="O167" s="5"/>
      <c r="P167" s="5"/>
      <c r="Q167" s="5"/>
      <c r="R167" s="3"/>
    </row>
    <row r="168" spans="1:18">
      <c r="A168" s="2">
        <v>45532</v>
      </c>
      <c r="B168" s="12">
        <f t="shared" si="16"/>
        <v>4</v>
      </c>
      <c r="C168" s="2">
        <f t="shared" si="15"/>
        <v>45532</v>
      </c>
      <c r="D168" s="2">
        <f t="shared" si="17"/>
        <v>45896</v>
      </c>
      <c r="E168" s="2">
        <v>45896</v>
      </c>
      <c r="F168">
        <v>39.181167602539063</v>
      </c>
      <c r="N168" s="5"/>
      <c r="O168" s="5"/>
      <c r="P168" s="5"/>
      <c r="Q168" s="5"/>
      <c r="R168" s="3"/>
    </row>
    <row r="169" spans="1:18">
      <c r="A169" s="2">
        <v>45533</v>
      </c>
      <c r="B169" s="12">
        <f t="shared" si="16"/>
        <v>5</v>
      </c>
      <c r="C169" s="2">
        <f t="shared" si="15"/>
        <v>45533</v>
      </c>
      <c r="D169" s="2">
        <f t="shared" si="17"/>
        <v>45897</v>
      </c>
      <c r="E169" s="2">
        <v>45897</v>
      </c>
      <c r="F169">
        <v>39.426326751708977</v>
      </c>
      <c r="N169" s="5"/>
      <c r="O169" s="5"/>
      <c r="P169" s="5"/>
      <c r="Q169" s="5"/>
      <c r="R169" s="3"/>
    </row>
    <row r="170" spans="1:18">
      <c r="A170" s="2">
        <v>45534</v>
      </c>
      <c r="B170" s="12">
        <f t="shared" si="16"/>
        <v>6</v>
      </c>
      <c r="C170" s="2">
        <f t="shared" si="15"/>
        <v>45534</v>
      </c>
      <c r="D170" s="2">
        <f t="shared" si="17"/>
        <v>45898</v>
      </c>
      <c r="E170" s="2">
        <v>45898</v>
      </c>
      <c r="F170">
        <v>38.368862152099609</v>
      </c>
      <c r="N170" s="5"/>
      <c r="O170" s="5"/>
      <c r="P170" s="5"/>
      <c r="Q170" s="5"/>
      <c r="R170" s="3"/>
    </row>
    <row r="171" spans="1:18">
      <c r="A171" s="2">
        <v>45537</v>
      </c>
      <c r="B171" s="12">
        <f t="shared" si="16"/>
        <v>2</v>
      </c>
      <c r="C171" s="2">
        <f t="shared" si="15"/>
        <v>45537</v>
      </c>
      <c r="D171" s="2">
        <f t="shared" si="17"/>
        <v>45901</v>
      </c>
      <c r="E171" s="2">
        <v>45901</v>
      </c>
      <c r="F171">
        <v>39.886814117431641</v>
      </c>
      <c r="N171" s="5"/>
      <c r="O171" s="5"/>
      <c r="P171" s="5"/>
      <c r="Q171" s="5"/>
      <c r="R171" s="3"/>
    </row>
    <row r="172" spans="1:18">
      <c r="A172" s="2">
        <v>45538</v>
      </c>
      <c r="B172" s="12">
        <f t="shared" si="16"/>
        <v>3</v>
      </c>
      <c r="C172" s="2">
        <f t="shared" si="15"/>
        <v>45538</v>
      </c>
      <c r="D172" s="2">
        <f t="shared" si="17"/>
        <v>45902</v>
      </c>
      <c r="E172" s="2">
        <v>45902</v>
      </c>
      <c r="F172">
        <v>39.884670257568359</v>
      </c>
      <c r="N172" s="5"/>
      <c r="O172" s="5"/>
      <c r="P172" s="5"/>
      <c r="Q172" s="5"/>
      <c r="R172" s="3"/>
    </row>
    <row r="173" spans="1:18">
      <c r="A173" s="2">
        <v>45539</v>
      </c>
      <c r="B173" s="12">
        <f t="shared" si="16"/>
        <v>4</v>
      </c>
      <c r="C173" s="2">
        <f t="shared" si="15"/>
        <v>45539</v>
      </c>
      <c r="D173" s="2">
        <f t="shared" si="17"/>
        <v>45903</v>
      </c>
      <c r="E173" s="2">
        <v>45903</v>
      </c>
      <c r="F173">
        <v>40.175552368164062</v>
      </c>
      <c r="N173" s="5"/>
      <c r="O173" s="5"/>
      <c r="P173" s="5"/>
      <c r="Q173" s="5"/>
      <c r="R173" s="3"/>
    </row>
    <row r="174" spans="1:18">
      <c r="A174" s="2">
        <v>45540</v>
      </c>
      <c r="B174" s="12">
        <f t="shared" si="16"/>
        <v>5</v>
      </c>
      <c r="C174" s="2">
        <f t="shared" si="15"/>
        <v>45540</v>
      </c>
      <c r="D174" s="2">
        <f t="shared" si="17"/>
        <v>45904</v>
      </c>
      <c r="E174" s="2">
        <v>45904</v>
      </c>
      <c r="F174">
        <v>40.183368682861328</v>
      </c>
      <c r="N174" s="5"/>
      <c r="O174" s="5"/>
      <c r="P174" s="5"/>
      <c r="Q174" s="5"/>
      <c r="R174" s="3"/>
    </row>
    <row r="175" spans="1:18">
      <c r="A175" s="2">
        <v>45541</v>
      </c>
      <c r="B175" s="12">
        <f t="shared" si="16"/>
        <v>6</v>
      </c>
      <c r="C175" s="2">
        <f t="shared" si="15"/>
        <v>45541</v>
      </c>
      <c r="D175" s="2">
        <f t="shared" si="17"/>
        <v>45905</v>
      </c>
      <c r="E175" s="2">
        <v>45905</v>
      </c>
      <c r="F175">
        <v>40.112033843994141</v>
      </c>
      <c r="N175" s="5"/>
      <c r="O175" s="5"/>
      <c r="P175" s="5"/>
      <c r="Q175" s="5"/>
      <c r="R175" s="3"/>
    </row>
    <row r="176" spans="1:18">
      <c r="A176" s="2">
        <v>45544</v>
      </c>
      <c r="B176" s="12">
        <f t="shared" si="16"/>
        <v>2</v>
      </c>
      <c r="C176" s="2">
        <f t="shared" si="15"/>
        <v>45544</v>
      </c>
      <c r="D176" s="2">
        <f t="shared" si="17"/>
        <v>45908</v>
      </c>
      <c r="E176" s="2">
        <v>45908</v>
      </c>
      <c r="F176">
        <v>40.020713806152337</v>
      </c>
      <c r="N176" s="5"/>
      <c r="O176" s="5"/>
      <c r="P176" s="5"/>
      <c r="Q176" s="5"/>
      <c r="R176" s="3"/>
    </row>
    <row r="177" spans="1:18">
      <c r="A177" s="2">
        <v>45545</v>
      </c>
      <c r="B177" s="12">
        <f t="shared" si="16"/>
        <v>3</v>
      </c>
      <c r="C177" s="2">
        <f t="shared" si="15"/>
        <v>45545</v>
      </c>
      <c r="D177" s="2">
        <f t="shared" si="17"/>
        <v>45909</v>
      </c>
      <c r="E177" s="2">
        <v>45909</v>
      </c>
      <c r="F177">
        <v>40.147937774658203</v>
      </c>
      <c r="N177" s="5"/>
      <c r="O177" s="5"/>
      <c r="P177" s="5"/>
      <c r="Q177" s="5"/>
      <c r="R177" s="3"/>
    </row>
    <row r="178" spans="1:18">
      <c r="A178" s="2">
        <v>45546</v>
      </c>
      <c r="B178" s="12">
        <f t="shared" si="16"/>
        <v>4</v>
      </c>
      <c r="C178" s="2">
        <f t="shared" si="15"/>
        <v>45546</v>
      </c>
      <c r="D178" s="2">
        <f t="shared" si="17"/>
        <v>45910</v>
      </c>
      <c r="E178" s="2">
        <v>45910</v>
      </c>
      <c r="F178">
        <v>40.004165649414062</v>
      </c>
      <c r="N178" s="5"/>
      <c r="O178" s="5"/>
      <c r="P178" s="5"/>
      <c r="Q178" s="5"/>
      <c r="R178" s="3"/>
    </row>
    <row r="179" spans="1:18">
      <c r="A179" s="2">
        <v>45547</v>
      </c>
      <c r="B179" s="12">
        <f t="shared" si="16"/>
        <v>5</v>
      </c>
      <c r="C179" s="2">
        <f t="shared" si="15"/>
        <v>45547</v>
      </c>
      <c r="D179" s="2">
        <f t="shared" si="17"/>
        <v>45911</v>
      </c>
      <c r="E179" s="2">
        <v>45911</v>
      </c>
      <c r="F179">
        <v>39.914035797119141</v>
      </c>
      <c r="N179" s="5"/>
      <c r="O179" s="5"/>
      <c r="P179" s="5"/>
      <c r="Q179" s="5"/>
      <c r="R179" s="3"/>
    </row>
    <row r="180" spans="1:18">
      <c r="A180" s="2">
        <v>45548</v>
      </c>
      <c r="B180" s="12">
        <f t="shared" si="16"/>
        <v>6</v>
      </c>
      <c r="C180" s="2">
        <f t="shared" si="15"/>
        <v>45548</v>
      </c>
      <c r="D180" s="2">
        <f t="shared" si="17"/>
        <v>45912</v>
      </c>
      <c r="E180" s="2">
        <v>45912</v>
      </c>
      <c r="F180">
        <v>39.703075408935547</v>
      </c>
      <c r="N180" s="5"/>
      <c r="O180" s="5"/>
      <c r="P180" s="5"/>
      <c r="Q180" s="5"/>
      <c r="R180" s="3"/>
    </row>
    <row r="181" spans="1:18">
      <c r="A181" s="2">
        <v>45551</v>
      </c>
      <c r="B181" s="12">
        <f t="shared" si="16"/>
        <v>2</v>
      </c>
      <c r="C181" s="2">
        <f t="shared" si="15"/>
        <v>45551</v>
      </c>
      <c r="D181" s="2">
        <f t="shared" si="17"/>
        <v>45915</v>
      </c>
      <c r="E181" s="2">
        <v>45915</v>
      </c>
      <c r="F181">
        <v>39.876914978027337</v>
      </c>
      <c r="N181" s="5"/>
      <c r="O181" s="5"/>
      <c r="P181" s="5"/>
      <c r="Q181" s="5"/>
      <c r="R181" s="3"/>
    </row>
    <row r="182" spans="1:18">
      <c r="A182" s="2">
        <v>45552</v>
      </c>
      <c r="B182" s="12">
        <f t="shared" si="16"/>
        <v>3</v>
      </c>
      <c r="C182" s="2">
        <f t="shared" si="15"/>
        <v>45552</v>
      </c>
      <c r="D182" s="2">
        <f t="shared" si="17"/>
        <v>45916</v>
      </c>
      <c r="E182" s="2">
        <v>45916</v>
      </c>
      <c r="F182">
        <v>39.628337860107422</v>
      </c>
      <c r="N182" s="5"/>
      <c r="O182" s="5"/>
      <c r="P182" s="5"/>
      <c r="Q182" s="5"/>
      <c r="R182" s="3"/>
    </row>
    <row r="183" spans="1:18">
      <c r="A183" s="2">
        <v>45553</v>
      </c>
      <c r="B183" s="12">
        <f t="shared" si="16"/>
        <v>4</v>
      </c>
      <c r="C183" s="2">
        <f t="shared" si="15"/>
        <v>45553</v>
      </c>
      <c r="D183" s="2">
        <f t="shared" si="17"/>
        <v>45917</v>
      </c>
      <c r="E183" s="2">
        <v>45917</v>
      </c>
      <c r="F183">
        <v>39.18048095703125</v>
      </c>
      <c r="N183" s="5"/>
      <c r="O183" s="5"/>
      <c r="P183" s="5"/>
      <c r="Q183" s="5"/>
      <c r="R183" s="3"/>
    </row>
    <row r="184" spans="1:18">
      <c r="A184" s="2">
        <v>45554</v>
      </c>
      <c r="B184" s="12">
        <f t="shared" si="16"/>
        <v>5</v>
      </c>
      <c r="C184" s="2">
        <f t="shared" si="15"/>
        <v>45554</v>
      </c>
      <c r="D184" s="2">
        <f t="shared" si="17"/>
        <v>45918</v>
      </c>
      <c r="E184" s="2">
        <v>45918</v>
      </c>
      <c r="F184">
        <v>39.347347259521477</v>
      </c>
      <c r="N184" s="5"/>
      <c r="O184" s="5"/>
      <c r="P184" s="5"/>
      <c r="Q184" s="5"/>
      <c r="R184" s="3"/>
    </row>
    <row r="185" spans="1:18">
      <c r="A185" s="2">
        <v>45555</v>
      </c>
      <c r="B185" s="12">
        <f t="shared" si="16"/>
        <v>6</v>
      </c>
      <c r="C185" s="2">
        <f t="shared" si="15"/>
        <v>45555</v>
      </c>
      <c r="D185" s="2">
        <f t="shared" si="17"/>
        <v>45919</v>
      </c>
      <c r="E185" s="2">
        <v>45919</v>
      </c>
      <c r="F185">
        <v>38.864452362060547</v>
      </c>
      <c r="N185" s="5"/>
      <c r="O185" s="5"/>
      <c r="P185" s="5"/>
      <c r="Q185" s="5"/>
      <c r="R185" s="3"/>
    </row>
    <row r="186" spans="1:18">
      <c r="A186" s="2">
        <v>45558</v>
      </c>
      <c r="B186" s="12">
        <f t="shared" si="16"/>
        <v>2</v>
      </c>
      <c r="C186" s="2">
        <f t="shared" si="15"/>
        <v>45558</v>
      </c>
      <c r="D186" s="2">
        <f t="shared" si="17"/>
        <v>45922</v>
      </c>
      <c r="E186" s="2">
        <v>45922</v>
      </c>
      <c r="F186">
        <v>39.434375762939453</v>
      </c>
      <c r="N186" s="5"/>
      <c r="O186" s="5"/>
      <c r="P186" s="5"/>
      <c r="Q186" s="5"/>
      <c r="R186" s="3"/>
    </row>
    <row r="187" spans="1:18">
      <c r="A187" s="2">
        <v>45559</v>
      </c>
      <c r="B187" s="12">
        <f t="shared" si="16"/>
        <v>3</v>
      </c>
      <c r="C187" s="2">
        <f t="shared" si="15"/>
        <v>45559</v>
      </c>
      <c r="D187" s="2">
        <f t="shared" si="17"/>
        <v>45923</v>
      </c>
      <c r="E187" s="2">
        <v>45923</v>
      </c>
      <c r="F187">
        <v>39.380603790283203</v>
      </c>
      <c r="N187" s="5"/>
      <c r="O187" s="5"/>
      <c r="P187" s="5"/>
      <c r="Q187" s="5"/>
      <c r="R187" s="3"/>
    </row>
    <row r="188" spans="1:18">
      <c r="A188" s="2">
        <v>45560</v>
      </c>
      <c r="B188" s="12">
        <f t="shared" si="16"/>
        <v>4</v>
      </c>
      <c r="C188" s="2">
        <f t="shared" si="15"/>
        <v>45560</v>
      </c>
      <c r="D188" s="2">
        <f t="shared" si="17"/>
        <v>45924</v>
      </c>
      <c r="E188" s="2">
        <v>45924</v>
      </c>
      <c r="F188">
        <v>39.565940856933587</v>
      </c>
      <c r="N188" s="5"/>
      <c r="O188" s="5"/>
      <c r="P188" s="5"/>
      <c r="Q188" s="5"/>
      <c r="R188" s="3"/>
    </row>
    <row r="189" spans="1:18">
      <c r="A189" s="2">
        <v>45561</v>
      </c>
      <c r="B189" s="12">
        <f t="shared" si="16"/>
        <v>5</v>
      </c>
      <c r="C189" s="2">
        <f t="shared" si="15"/>
        <v>45561</v>
      </c>
      <c r="D189" s="2">
        <f t="shared" si="17"/>
        <v>45925</v>
      </c>
      <c r="E189" s="2">
        <v>45925</v>
      </c>
      <c r="F189">
        <v>39.242671966552727</v>
      </c>
      <c r="N189" s="5"/>
      <c r="O189" s="5"/>
      <c r="P189" s="5"/>
      <c r="Q189" s="5"/>
      <c r="R189" s="3"/>
    </row>
    <row r="190" spans="1:18">
      <c r="A190" s="2">
        <v>45562</v>
      </c>
      <c r="B190" s="12">
        <f t="shared" si="16"/>
        <v>6</v>
      </c>
      <c r="C190" s="2">
        <f t="shared" si="15"/>
        <v>45562</v>
      </c>
      <c r="D190" s="2">
        <f t="shared" si="17"/>
        <v>45926</v>
      </c>
      <c r="E190" s="2">
        <v>45926</v>
      </c>
      <c r="F190">
        <v>39.544342041015618</v>
      </c>
      <c r="N190" s="5"/>
      <c r="O190" s="5"/>
      <c r="P190" s="5"/>
      <c r="Q190" s="5"/>
      <c r="R190" s="3"/>
    </row>
    <row r="191" spans="1:18">
      <c r="A191" s="2">
        <v>45565</v>
      </c>
      <c r="B191" s="12">
        <f t="shared" si="16"/>
        <v>2</v>
      </c>
      <c r="C191" s="2">
        <f t="shared" si="15"/>
        <v>45565</v>
      </c>
      <c r="D191" s="2">
        <f t="shared" si="17"/>
        <v>45929</v>
      </c>
      <c r="E191" s="2">
        <v>45929</v>
      </c>
      <c r="F191">
        <v>39.755367279052727</v>
      </c>
      <c r="N191" s="5"/>
      <c r="O191" s="5"/>
      <c r="P191" s="5"/>
      <c r="Q191" s="5"/>
      <c r="R191" s="3"/>
    </row>
    <row r="192" spans="1:18">
      <c r="A192" s="2">
        <v>45566</v>
      </c>
      <c r="B192" s="12">
        <f t="shared" si="16"/>
        <v>3</v>
      </c>
      <c r="C192" s="2">
        <f t="shared" si="15"/>
        <v>45566</v>
      </c>
      <c r="D192" s="2">
        <f t="shared" si="17"/>
        <v>45930</v>
      </c>
      <c r="E192" s="2">
        <v>45930</v>
      </c>
      <c r="F192">
        <v>38.830509185791023</v>
      </c>
      <c r="N192" s="5"/>
      <c r="O192" s="5"/>
      <c r="P192" s="5"/>
      <c r="Q192" s="5"/>
      <c r="R192" s="3"/>
    </row>
    <row r="193" spans="1:18">
      <c r="A193" s="2">
        <v>45567</v>
      </c>
      <c r="B193" s="12">
        <f t="shared" si="16"/>
        <v>4</v>
      </c>
      <c r="C193" s="2">
        <f t="shared" si="15"/>
        <v>45567</v>
      </c>
      <c r="D193" s="2">
        <f t="shared" si="17"/>
        <v>45931</v>
      </c>
      <c r="E193" s="2">
        <v>45931</v>
      </c>
      <c r="F193">
        <v>39.538887023925781</v>
      </c>
      <c r="N193" s="5"/>
      <c r="O193" s="5"/>
      <c r="P193" s="5"/>
      <c r="Q193" s="5"/>
      <c r="R193" s="3"/>
    </row>
    <row r="194" spans="1:18">
      <c r="A194" s="2">
        <v>45568</v>
      </c>
      <c r="B194" s="12">
        <f t="shared" si="16"/>
        <v>5</v>
      </c>
      <c r="C194" s="2">
        <f t="shared" si="15"/>
        <v>45568</v>
      </c>
      <c r="D194" s="2">
        <f t="shared" si="17"/>
        <v>45932</v>
      </c>
      <c r="E194" s="2">
        <v>45932</v>
      </c>
      <c r="F194">
        <v>39.062946319580078</v>
      </c>
      <c r="N194" s="5"/>
      <c r="O194" s="5"/>
      <c r="P194" s="5"/>
      <c r="Q194" s="5"/>
      <c r="R194" s="3"/>
    </row>
    <row r="195" spans="1:18">
      <c r="A195" s="2">
        <v>45569</v>
      </c>
      <c r="B195" s="12">
        <f t="shared" si="16"/>
        <v>6</v>
      </c>
      <c r="C195" s="2">
        <f t="shared" ref="C195:C222" si="18">IF(B195=2,E195-364,E195-364)</f>
        <v>45569</v>
      </c>
      <c r="D195" s="2">
        <f t="shared" si="17"/>
        <v>45933</v>
      </c>
      <c r="E195" s="2">
        <v>45933</v>
      </c>
      <c r="F195">
        <v>39.332706451416023</v>
      </c>
      <c r="N195" s="5"/>
      <c r="O195" s="5"/>
      <c r="P195" s="5"/>
      <c r="Q195" s="5"/>
      <c r="R195" s="3"/>
    </row>
    <row r="196" spans="1:18">
      <c r="A196" s="2">
        <v>45572</v>
      </c>
      <c r="B196" s="12">
        <f t="shared" si="16"/>
        <v>2</v>
      </c>
      <c r="C196" s="2">
        <f t="shared" si="18"/>
        <v>45572</v>
      </c>
      <c r="D196" s="2">
        <f t="shared" si="17"/>
        <v>45936</v>
      </c>
      <c r="E196" s="2">
        <v>45936</v>
      </c>
      <c r="F196">
        <v>38.635395050048828</v>
      </c>
      <c r="N196" s="5"/>
      <c r="O196" s="5"/>
      <c r="P196" s="5"/>
      <c r="Q196" s="5"/>
      <c r="R196" s="3"/>
    </row>
    <row r="197" spans="1:18">
      <c r="A197" s="2">
        <v>45573</v>
      </c>
      <c r="B197" s="12">
        <f t="shared" si="16"/>
        <v>3</v>
      </c>
      <c r="C197" s="2">
        <f t="shared" si="18"/>
        <v>45573</v>
      </c>
      <c r="D197" s="2">
        <f t="shared" si="17"/>
        <v>45937</v>
      </c>
      <c r="E197" s="2">
        <v>45937</v>
      </c>
      <c r="F197">
        <v>39.061832427978523</v>
      </c>
      <c r="N197" s="5"/>
      <c r="O197" s="5"/>
      <c r="P197" s="5"/>
      <c r="Q197" s="5"/>
      <c r="R197" s="3"/>
    </row>
    <row r="198" spans="1:18">
      <c r="A198" s="2">
        <v>45574</v>
      </c>
      <c r="B198" s="12">
        <f t="shared" si="16"/>
        <v>4</v>
      </c>
      <c r="C198" s="2">
        <f t="shared" si="18"/>
        <v>45574</v>
      </c>
      <c r="D198" s="2">
        <f t="shared" si="17"/>
        <v>45938</v>
      </c>
      <c r="E198" s="2">
        <v>45938</v>
      </c>
      <c r="F198">
        <v>39.139858245849609</v>
      </c>
      <c r="N198" s="5"/>
      <c r="O198" s="5"/>
      <c r="P198" s="5"/>
      <c r="Q198" s="5"/>
      <c r="R198" s="3"/>
    </row>
    <row r="199" spans="1:18">
      <c r="A199" s="2">
        <v>45575</v>
      </c>
      <c r="B199" s="12">
        <f t="shared" si="16"/>
        <v>5</v>
      </c>
      <c r="C199" s="2">
        <f t="shared" si="18"/>
        <v>45575</v>
      </c>
      <c r="D199" s="2">
        <f t="shared" si="17"/>
        <v>45939</v>
      </c>
      <c r="E199" s="2">
        <v>45939</v>
      </c>
      <c r="F199">
        <v>39.026100158691413</v>
      </c>
      <c r="N199" s="5"/>
      <c r="O199" s="5"/>
      <c r="P199" s="5"/>
      <c r="Q199" s="5"/>
      <c r="R199" s="3"/>
    </row>
    <row r="200" spans="1:18">
      <c r="A200" s="2">
        <v>45576</v>
      </c>
      <c r="B200" s="12">
        <f t="shared" si="16"/>
        <v>6</v>
      </c>
      <c r="C200" s="2">
        <f t="shared" si="18"/>
        <v>45576</v>
      </c>
      <c r="D200" s="2">
        <f t="shared" si="17"/>
        <v>45940</v>
      </c>
      <c r="E200" s="2">
        <v>45940</v>
      </c>
      <c r="F200">
        <v>39.178218841552727</v>
      </c>
      <c r="N200" s="5"/>
      <c r="O200" s="5"/>
      <c r="P200" s="5"/>
      <c r="Q200" s="5"/>
      <c r="R200" s="3"/>
    </row>
    <row r="201" spans="1:18">
      <c r="A201" s="2">
        <v>45579</v>
      </c>
      <c r="B201" s="12">
        <f t="shared" si="16"/>
        <v>2</v>
      </c>
      <c r="C201" s="2">
        <f t="shared" si="18"/>
        <v>45579</v>
      </c>
      <c r="D201" s="2">
        <f t="shared" si="17"/>
        <v>45943</v>
      </c>
      <c r="E201" s="2">
        <v>45943</v>
      </c>
      <c r="F201">
        <v>39.299461364746087</v>
      </c>
      <c r="N201" s="5"/>
      <c r="O201" s="5"/>
      <c r="P201" s="5"/>
      <c r="Q201" s="5"/>
      <c r="R201" s="3"/>
    </row>
    <row r="202" spans="1:18">
      <c r="A202" s="2">
        <v>45580</v>
      </c>
      <c r="B202" s="12">
        <f t="shared" si="16"/>
        <v>3</v>
      </c>
      <c r="C202" s="2">
        <f t="shared" si="18"/>
        <v>45580</v>
      </c>
      <c r="D202" s="2">
        <f t="shared" si="17"/>
        <v>45944</v>
      </c>
      <c r="E202" s="2">
        <v>45944</v>
      </c>
      <c r="F202">
        <v>39.542316436767578</v>
      </c>
      <c r="N202" s="5"/>
      <c r="O202" s="5"/>
      <c r="P202" s="5"/>
      <c r="Q202" s="5"/>
      <c r="R202" s="3"/>
    </row>
    <row r="203" spans="1:18">
      <c r="A203" s="2">
        <v>45581</v>
      </c>
      <c r="B203" s="12">
        <f t="shared" si="16"/>
        <v>4</v>
      </c>
      <c r="C203" s="2">
        <f t="shared" si="18"/>
        <v>45581</v>
      </c>
      <c r="D203" s="2">
        <f t="shared" si="17"/>
        <v>45945</v>
      </c>
      <c r="E203" s="2">
        <v>45945</v>
      </c>
      <c r="F203">
        <v>39.696697235107422</v>
      </c>
      <c r="N203" s="5"/>
      <c r="O203" s="5"/>
      <c r="P203" s="5"/>
      <c r="Q203" s="5"/>
      <c r="R203" s="3"/>
    </row>
    <row r="204" spans="1:18">
      <c r="A204" s="2">
        <v>45582</v>
      </c>
      <c r="B204" s="12">
        <f t="shared" si="16"/>
        <v>5</v>
      </c>
      <c r="C204" s="2">
        <f t="shared" si="18"/>
        <v>45582</v>
      </c>
      <c r="D204" s="2">
        <f t="shared" si="17"/>
        <v>45946</v>
      </c>
      <c r="E204" s="2">
        <v>45946</v>
      </c>
      <c r="F204">
        <v>39.554191589355469</v>
      </c>
      <c r="N204" s="5"/>
      <c r="O204" s="5"/>
      <c r="P204" s="5"/>
      <c r="Q204" s="5"/>
      <c r="R204" s="3"/>
    </row>
    <row r="205" spans="1:18">
      <c r="A205" s="2">
        <v>45583</v>
      </c>
      <c r="B205" s="12">
        <f t="shared" si="16"/>
        <v>6</v>
      </c>
      <c r="C205" s="2">
        <f t="shared" si="18"/>
        <v>45583</v>
      </c>
      <c r="D205" s="2">
        <f t="shared" si="17"/>
        <v>45947</v>
      </c>
      <c r="E205" s="2">
        <v>45947</v>
      </c>
      <c r="F205">
        <v>39.496021270751953</v>
      </c>
      <c r="N205" s="5"/>
      <c r="O205" s="5"/>
      <c r="P205" s="5"/>
      <c r="Q205" s="5"/>
      <c r="R205" s="3"/>
    </row>
    <row r="206" spans="1:18">
      <c r="A206" s="2">
        <v>45586</v>
      </c>
      <c r="B206" s="12">
        <f t="shared" si="16"/>
        <v>2</v>
      </c>
      <c r="C206" s="2">
        <f t="shared" si="18"/>
        <v>45586</v>
      </c>
      <c r="D206" s="2">
        <f t="shared" si="17"/>
        <v>45950</v>
      </c>
      <c r="E206" s="2">
        <v>45950</v>
      </c>
      <c r="F206">
        <v>39.352344512939453</v>
      </c>
      <c r="N206" s="5"/>
      <c r="O206" s="5"/>
      <c r="P206" s="5"/>
      <c r="Q206" s="5"/>
      <c r="R206" s="3"/>
    </row>
    <row r="207" spans="1:18">
      <c r="A207" s="2">
        <v>45587</v>
      </c>
      <c r="B207" s="12">
        <f t="shared" si="16"/>
        <v>3</v>
      </c>
      <c r="C207" s="2">
        <f t="shared" si="18"/>
        <v>45587</v>
      </c>
      <c r="D207" s="2">
        <f t="shared" si="17"/>
        <v>45951</v>
      </c>
      <c r="E207" s="2">
        <v>45951</v>
      </c>
      <c r="F207">
        <v>38.927814483642578</v>
      </c>
      <c r="N207" s="5"/>
      <c r="O207" s="5"/>
      <c r="P207" s="5"/>
      <c r="Q207" s="5"/>
      <c r="R207" s="3"/>
    </row>
    <row r="208" spans="1:18">
      <c r="A208" s="2">
        <v>45588</v>
      </c>
      <c r="B208" s="12">
        <f t="shared" si="16"/>
        <v>4</v>
      </c>
      <c r="C208" s="2">
        <f t="shared" si="18"/>
        <v>45588</v>
      </c>
      <c r="D208" s="2">
        <f t="shared" si="17"/>
        <v>45952</v>
      </c>
      <c r="E208" s="2">
        <v>45952</v>
      </c>
      <c r="F208">
        <v>38.942966461181641</v>
      </c>
      <c r="N208" s="5"/>
      <c r="O208" s="5"/>
      <c r="P208" s="5"/>
      <c r="Q208" s="5"/>
      <c r="R208" s="3"/>
    </row>
    <row r="209" spans="1:18">
      <c r="A209" s="2">
        <v>45589</v>
      </c>
      <c r="B209" s="12">
        <f t="shared" si="16"/>
        <v>5</v>
      </c>
      <c r="C209" s="2">
        <f t="shared" si="18"/>
        <v>45589</v>
      </c>
      <c r="D209" s="2">
        <f t="shared" si="17"/>
        <v>45953</v>
      </c>
      <c r="E209" s="2">
        <v>45953</v>
      </c>
      <c r="F209">
        <v>39.186504364013672</v>
      </c>
      <c r="N209" s="5"/>
      <c r="O209" s="5"/>
      <c r="P209" s="5"/>
      <c r="Q209" s="5"/>
      <c r="R209" s="3"/>
    </row>
    <row r="210" spans="1:18">
      <c r="A210" s="2">
        <v>45590</v>
      </c>
      <c r="B210" s="12">
        <f t="shared" si="16"/>
        <v>6</v>
      </c>
      <c r="C210" s="2">
        <f t="shared" si="18"/>
        <v>45590</v>
      </c>
      <c r="D210" s="2">
        <f t="shared" si="17"/>
        <v>45954</v>
      </c>
      <c r="E210" s="2">
        <v>45954</v>
      </c>
      <c r="F210">
        <v>38.83575439453125</v>
      </c>
      <c r="N210" s="5"/>
      <c r="O210" s="5"/>
      <c r="P210" s="5"/>
      <c r="Q210" s="5"/>
      <c r="R210" s="3"/>
    </row>
    <row r="211" spans="1:18">
      <c r="A211" s="2">
        <v>45593</v>
      </c>
      <c r="B211" s="12">
        <f t="shared" si="16"/>
        <v>2</v>
      </c>
      <c r="C211" s="2">
        <f t="shared" si="18"/>
        <v>45593</v>
      </c>
      <c r="D211" s="2">
        <f t="shared" si="17"/>
        <v>45957</v>
      </c>
      <c r="E211" s="2">
        <v>45957</v>
      </c>
      <c r="F211">
        <v>39.472255706787109</v>
      </c>
      <c r="N211" s="5"/>
      <c r="O211" s="5"/>
      <c r="P211" s="5"/>
      <c r="Q211" s="5"/>
      <c r="R211" s="3"/>
    </row>
    <row r="212" spans="1:18">
      <c r="A212" s="2">
        <v>45594</v>
      </c>
      <c r="B212" s="12">
        <f t="shared" si="16"/>
        <v>3</v>
      </c>
      <c r="C212" s="2">
        <f t="shared" si="18"/>
        <v>45594</v>
      </c>
      <c r="D212" s="2">
        <f t="shared" si="17"/>
        <v>45958</v>
      </c>
      <c r="E212" s="2">
        <v>45958</v>
      </c>
      <c r="F212">
        <v>39.567710876464837</v>
      </c>
      <c r="N212" s="5"/>
      <c r="O212" s="5"/>
      <c r="P212" s="5"/>
      <c r="Q212" s="5"/>
      <c r="R212" s="3"/>
    </row>
    <row r="213" spans="1:18">
      <c r="A213" s="2">
        <v>45595</v>
      </c>
      <c r="B213" s="12">
        <f t="shared" si="16"/>
        <v>4</v>
      </c>
      <c r="C213" s="2">
        <f t="shared" si="18"/>
        <v>45595</v>
      </c>
      <c r="D213" s="2">
        <f t="shared" si="17"/>
        <v>45959</v>
      </c>
      <c r="E213" s="2">
        <v>45959</v>
      </c>
      <c r="F213">
        <v>39.354171752929688</v>
      </c>
      <c r="N213" s="5"/>
      <c r="O213" s="5"/>
      <c r="P213" s="5"/>
      <c r="Q213" s="5"/>
      <c r="R213" s="3"/>
    </row>
    <row r="214" spans="1:18">
      <c r="A214" s="2">
        <v>45596</v>
      </c>
      <c r="B214" s="12">
        <f t="shared" si="16"/>
        <v>5</v>
      </c>
      <c r="C214" s="2">
        <f t="shared" si="18"/>
        <v>45596</v>
      </c>
      <c r="D214" s="2">
        <f t="shared" si="17"/>
        <v>45960</v>
      </c>
      <c r="E214" s="2">
        <v>45960</v>
      </c>
      <c r="F214">
        <v>39.1590576171875</v>
      </c>
      <c r="N214" s="5"/>
      <c r="O214" s="5"/>
      <c r="P214" s="5"/>
      <c r="Q214" s="5"/>
      <c r="R214" s="3"/>
    </row>
    <row r="215" spans="1:18">
      <c r="A215" s="2">
        <v>45597</v>
      </c>
      <c r="B215" s="12">
        <f t="shared" si="16"/>
        <v>6</v>
      </c>
      <c r="C215" s="2">
        <f t="shared" si="18"/>
        <v>45597</v>
      </c>
      <c r="D215" s="2">
        <f t="shared" si="17"/>
        <v>45961</v>
      </c>
      <c r="E215" s="2">
        <v>45961</v>
      </c>
      <c r="F215">
        <v>39.059898376464837</v>
      </c>
      <c r="N215" s="5"/>
      <c r="O215" s="5"/>
      <c r="P215" s="5"/>
      <c r="Q215" s="5"/>
      <c r="R215" s="3"/>
    </row>
    <row r="216" spans="1:18">
      <c r="A216" s="2">
        <v>45600</v>
      </c>
      <c r="B216" s="12">
        <f t="shared" si="16"/>
        <v>2</v>
      </c>
      <c r="C216" s="2">
        <f t="shared" si="18"/>
        <v>45600</v>
      </c>
      <c r="D216" s="2">
        <f t="shared" si="17"/>
        <v>45964</v>
      </c>
      <c r="E216" s="2">
        <v>45964</v>
      </c>
      <c r="F216">
        <v>38.884117126464837</v>
      </c>
      <c r="N216" s="5"/>
      <c r="O216" s="5"/>
      <c r="P216" s="5"/>
      <c r="Q216" s="5"/>
      <c r="R216" s="3"/>
    </row>
    <row r="217" spans="1:18">
      <c r="A217" s="2">
        <v>45601</v>
      </c>
      <c r="B217" s="12">
        <f t="shared" si="16"/>
        <v>3</v>
      </c>
      <c r="C217" s="2">
        <f t="shared" si="18"/>
        <v>45601</v>
      </c>
      <c r="D217" s="2">
        <f t="shared" si="17"/>
        <v>45965</v>
      </c>
      <c r="E217" s="2">
        <v>45965</v>
      </c>
      <c r="F217">
        <v>38.711822509765618</v>
      </c>
      <c r="N217" s="5"/>
      <c r="O217" s="5"/>
      <c r="P217" s="5"/>
      <c r="Q217" s="5"/>
      <c r="R217" s="3"/>
    </row>
    <row r="218" spans="1:18">
      <c r="A218" s="2">
        <v>45602</v>
      </c>
      <c r="B218" s="12">
        <f t="shared" si="16"/>
        <v>4</v>
      </c>
      <c r="C218" s="2">
        <f t="shared" si="18"/>
        <v>45602</v>
      </c>
      <c r="D218" s="2">
        <f t="shared" si="17"/>
        <v>45966</v>
      </c>
      <c r="E218" s="2">
        <v>45966</v>
      </c>
      <c r="F218">
        <v>38.643341064453118</v>
      </c>
      <c r="N218" s="5"/>
      <c r="O218" s="5"/>
      <c r="P218" s="5"/>
      <c r="Q218" s="5"/>
      <c r="R218" s="3"/>
    </row>
    <row r="219" spans="1:18">
      <c r="A219" s="2">
        <v>45603</v>
      </c>
      <c r="B219" s="12">
        <f t="shared" si="16"/>
        <v>5</v>
      </c>
      <c r="C219" s="2">
        <f t="shared" si="18"/>
        <v>45603</v>
      </c>
      <c r="D219" s="2">
        <f t="shared" si="17"/>
        <v>45967</v>
      </c>
      <c r="E219" s="2">
        <v>45967</v>
      </c>
      <c r="F219">
        <v>38.532810211181641</v>
      </c>
      <c r="N219" s="5"/>
      <c r="O219" s="5"/>
      <c r="P219" s="5"/>
      <c r="Q219" s="5"/>
      <c r="R219" s="3"/>
    </row>
    <row r="220" spans="1:18">
      <c r="A220" s="2">
        <v>45604</v>
      </c>
      <c r="B220" s="12">
        <f t="shared" si="16"/>
        <v>6</v>
      </c>
      <c r="C220" s="2">
        <f t="shared" si="18"/>
        <v>45604</v>
      </c>
      <c r="D220" s="2">
        <f t="shared" si="17"/>
        <v>45968</v>
      </c>
      <c r="E220" s="2">
        <v>45968</v>
      </c>
      <c r="F220">
        <v>38.561290740966797</v>
      </c>
      <c r="N220" s="5"/>
      <c r="O220" s="5"/>
      <c r="P220" s="5"/>
      <c r="Q220" s="5"/>
      <c r="R220" s="3"/>
    </row>
    <row r="221" spans="1:18">
      <c r="A221" s="2">
        <v>45607</v>
      </c>
      <c r="B221" s="12">
        <f t="shared" si="16"/>
        <v>2</v>
      </c>
      <c r="C221" s="2">
        <f t="shared" si="18"/>
        <v>45607</v>
      </c>
      <c r="D221" s="2">
        <f t="shared" si="17"/>
        <v>45971</v>
      </c>
      <c r="E221" s="2">
        <v>45971</v>
      </c>
      <c r="F221">
        <v>39.501735687255859</v>
      </c>
      <c r="N221" s="5"/>
      <c r="O221" s="5"/>
      <c r="P221" s="5"/>
      <c r="Q221" s="5"/>
      <c r="R221" s="3"/>
    </row>
    <row r="222" spans="1:18">
      <c r="A222" s="2">
        <v>45608</v>
      </c>
      <c r="B222" s="12">
        <f t="shared" si="16"/>
        <v>3</v>
      </c>
      <c r="C222" s="2">
        <f t="shared" si="18"/>
        <v>45608</v>
      </c>
      <c r="D222" s="2">
        <f t="shared" si="17"/>
        <v>45972</v>
      </c>
      <c r="E222" s="2">
        <v>45972</v>
      </c>
      <c r="F222">
        <v>39.261444091796882</v>
      </c>
      <c r="N222" s="5"/>
      <c r="O222" s="5"/>
      <c r="P222" s="5"/>
      <c r="Q222" s="5"/>
      <c r="R222" s="3"/>
    </row>
    <row r="223" spans="1:18">
      <c r="E223" s="6"/>
      <c r="N223" s="5"/>
      <c r="O223" s="5"/>
      <c r="P223" s="5"/>
      <c r="Q223" s="5"/>
      <c r="R223" s="3"/>
    </row>
    <row r="224" spans="1:18">
      <c r="E224" s="6"/>
      <c r="N224" s="5"/>
      <c r="O224" s="5"/>
      <c r="P224" s="5"/>
      <c r="Q224" s="5"/>
      <c r="R224" s="3"/>
    </row>
    <row r="225" spans="5:18">
      <c r="E225" s="6"/>
      <c r="N225" s="5"/>
      <c r="O225" s="5"/>
      <c r="P225" s="5"/>
      <c r="Q225" s="5"/>
      <c r="R225" s="3"/>
    </row>
    <row r="226" spans="5:18">
      <c r="E226" s="6"/>
      <c r="N226" s="5"/>
      <c r="O226" s="5"/>
      <c r="P226" s="5"/>
      <c r="Q226" s="5"/>
      <c r="R226" s="3"/>
    </row>
    <row r="227" spans="5:18">
      <c r="E227" s="6"/>
      <c r="N227" s="5"/>
      <c r="O227" s="5"/>
      <c r="P227" s="5"/>
      <c r="Q227" s="5"/>
      <c r="R227" s="3"/>
    </row>
    <row r="228" spans="5:18">
      <c r="E228" s="6"/>
      <c r="N228" s="5"/>
      <c r="O228" s="5"/>
      <c r="P228" s="5"/>
      <c r="Q228" s="5"/>
      <c r="R228" s="3"/>
    </row>
    <row r="229" spans="5:18">
      <c r="E229" s="6"/>
      <c r="N229" s="5"/>
      <c r="O229" s="5"/>
      <c r="P229" s="5"/>
      <c r="Q229" s="5"/>
      <c r="R229" s="3"/>
    </row>
    <row r="230" spans="5:18">
      <c r="E230" s="6"/>
      <c r="N230" s="5"/>
      <c r="O230" s="5"/>
      <c r="P230" s="5"/>
      <c r="Q230" s="5"/>
      <c r="R230" s="3"/>
    </row>
    <row r="231" spans="5:18">
      <c r="E231" s="6"/>
      <c r="N231" s="5"/>
      <c r="O231" s="5"/>
      <c r="P231" s="5"/>
      <c r="Q231" s="5"/>
      <c r="R231" s="3"/>
    </row>
    <row r="232" spans="5:18">
      <c r="E232" s="6"/>
      <c r="N232" s="5"/>
      <c r="O232" s="5"/>
      <c r="P232" s="5"/>
      <c r="Q232" s="5"/>
      <c r="R232" s="3"/>
    </row>
    <row r="233" spans="5:18">
      <c r="E233" s="6"/>
      <c r="N233" s="5"/>
      <c r="O233" s="5"/>
      <c r="P233" s="5"/>
      <c r="Q233" s="5"/>
      <c r="R233" s="3"/>
    </row>
    <row r="234" spans="5:18">
      <c r="E234" s="6"/>
      <c r="N234" s="5"/>
      <c r="O234" s="5"/>
      <c r="P234" s="5"/>
      <c r="Q234" s="5"/>
      <c r="R234" s="3"/>
    </row>
    <row r="235" spans="5:18">
      <c r="E235" s="6"/>
      <c r="N235" s="5"/>
      <c r="O235" s="5"/>
      <c r="P235" s="5"/>
      <c r="Q235" s="5"/>
      <c r="R235" s="3"/>
    </row>
    <row r="236" spans="5:18">
      <c r="E236" s="6"/>
      <c r="N236" s="5"/>
      <c r="O236" s="5"/>
      <c r="P236" s="5"/>
      <c r="Q236" s="5"/>
      <c r="R236" s="3"/>
    </row>
    <row r="237" spans="5:18">
      <c r="E237" s="6"/>
      <c r="N237" s="5"/>
      <c r="O237" s="5"/>
      <c r="P237" s="5"/>
      <c r="Q237" s="5"/>
      <c r="R237" s="3"/>
    </row>
    <row r="238" spans="5:18">
      <c r="E238" s="6"/>
      <c r="N238" s="5"/>
      <c r="O238" s="5"/>
      <c r="P238" s="5"/>
      <c r="Q238" s="5"/>
      <c r="R238" s="3"/>
    </row>
    <row r="239" spans="5:18">
      <c r="E239" s="6"/>
      <c r="N239" s="5"/>
      <c r="O239" s="5"/>
      <c r="P239" s="5"/>
      <c r="Q239" s="5"/>
      <c r="R239" s="3"/>
    </row>
    <row r="240" spans="5:18">
      <c r="E240" s="6"/>
      <c r="N240" s="5"/>
      <c r="O240" s="5"/>
      <c r="P240" s="5"/>
      <c r="Q240" s="5"/>
      <c r="R240" s="3"/>
    </row>
    <row r="241" spans="5:18">
      <c r="E241" s="6"/>
      <c r="N241" s="5"/>
      <c r="O241" s="5"/>
      <c r="P241" s="5"/>
      <c r="Q241" s="5"/>
      <c r="R241" s="3"/>
    </row>
    <row r="242" spans="5:18">
      <c r="E242" s="6"/>
      <c r="N242" s="5"/>
      <c r="O242" s="5"/>
      <c r="P242" s="5"/>
      <c r="Q242" s="5"/>
      <c r="R242" s="3"/>
    </row>
    <row r="243" spans="5:18">
      <c r="E243" s="6"/>
      <c r="N243" s="5"/>
      <c r="O243" s="5"/>
      <c r="P243" s="5"/>
      <c r="Q243" s="5"/>
      <c r="R243" s="3"/>
    </row>
    <row r="244" spans="5:18">
      <c r="E244" s="6"/>
      <c r="N244" s="5"/>
      <c r="O244" s="5"/>
      <c r="P244" s="5"/>
      <c r="Q244" s="5"/>
      <c r="R244" s="3"/>
    </row>
    <row r="245" spans="5:18">
      <c r="E245" s="6"/>
      <c r="N245" s="5"/>
      <c r="O245" s="5"/>
      <c r="P245" s="5"/>
      <c r="Q245" s="5"/>
      <c r="R245" s="3"/>
    </row>
    <row r="246" spans="5:18">
      <c r="E246" s="6"/>
      <c r="N246" s="5"/>
      <c r="O246" s="5"/>
      <c r="P246" s="5"/>
      <c r="Q246" s="5"/>
      <c r="R246" s="3"/>
    </row>
    <row r="247" spans="5:18">
      <c r="E247" s="6"/>
      <c r="N247" s="5"/>
      <c r="O247" s="5"/>
      <c r="P247" s="5"/>
      <c r="Q247" s="5"/>
      <c r="R247" s="3"/>
    </row>
    <row r="248" spans="5:18">
      <c r="E248" s="6"/>
      <c r="N248" s="5"/>
      <c r="O248" s="5"/>
      <c r="P248" s="5"/>
      <c r="Q248" s="5"/>
      <c r="R248" s="3"/>
    </row>
    <row r="249" spans="5:18">
      <c r="E249" s="6"/>
      <c r="N249" s="5"/>
      <c r="O249" s="5"/>
      <c r="P249" s="5"/>
      <c r="Q249" s="5"/>
      <c r="R249" s="3"/>
    </row>
    <row r="250" spans="5:18">
      <c r="E250" s="6"/>
      <c r="N250" s="5"/>
      <c r="O250" s="5"/>
      <c r="P250" s="5"/>
      <c r="Q250" s="5"/>
      <c r="R250" s="3"/>
    </row>
    <row r="251" spans="5:18">
      <c r="E251" s="6"/>
      <c r="N251" s="5"/>
      <c r="O251" s="5"/>
      <c r="P251" s="5"/>
      <c r="Q251" s="5"/>
      <c r="R251" s="3"/>
    </row>
    <row r="252" spans="5:18">
      <c r="E252" s="6"/>
      <c r="N252" s="5"/>
      <c r="O252" s="5"/>
      <c r="P252" s="5"/>
      <c r="Q252" s="5"/>
      <c r="R252" s="3"/>
    </row>
    <row r="253" spans="5:18">
      <c r="E253" s="6"/>
      <c r="N253" s="5"/>
      <c r="O253" s="5"/>
      <c r="P253" s="5"/>
      <c r="Q253" s="5"/>
      <c r="R253" s="3"/>
    </row>
    <row r="254" spans="5:18">
      <c r="E254" s="6"/>
      <c r="N254" s="5"/>
      <c r="O254" s="5"/>
      <c r="P254" s="5"/>
      <c r="Q254" s="5"/>
      <c r="R254" s="3"/>
    </row>
    <row r="255" spans="5:18">
      <c r="E255" s="6"/>
      <c r="N255" s="5"/>
      <c r="O255" s="5"/>
      <c r="P255" s="5"/>
      <c r="Q255" s="5"/>
      <c r="R255" s="3"/>
    </row>
  </sheetData>
  <autoFilter ref="E1:T255">
    <sortState ref="E2:N255">
      <sortCondition ref="E1:E255"/>
    </sortState>
  </autoFilter>
  <mergeCells count="2">
    <mergeCell ref="Z2:AC4"/>
    <mergeCell ref="Z10:AC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1"/>
  <sheetViews>
    <sheetView tabSelected="1" workbookViewId="0">
      <selection activeCell="C21" sqref="C21"/>
    </sheetView>
  </sheetViews>
  <sheetFormatPr defaultRowHeight="15"/>
  <cols>
    <col min="1" max="1" width="11" bestFit="1" customWidth="1"/>
    <col min="2" max="3" width="10.7109375" bestFit="1" customWidth="1"/>
  </cols>
  <sheetData>
    <row r="1" spans="1:16">
      <c r="A1" t="s">
        <v>33</v>
      </c>
      <c r="B1" t="s">
        <v>21</v>
      </c>
      <c r="C1" s="1" t="s">
        <v>0</v>
      </c>
      <c r="D1" s="1" t="s">
        <v>1</v>
      </c>
      <c r="E1" t="s">
        <v>23</v>
      </c>
      <c r="F1" t="s">
        <v>24</v>
      </c>
      <c r="G1" t="s">
        <v>25</v>
      </c>
      <c r="H1" t="s">
        <v>6</v>
      </c>
      <c r="I1" t="s">
        <v>26</v>
      </c>
      <c r="J1" t="s">
        <v>4</v>
      </c>
      <c r="K1" t="s">
        <v>2</v>
      </c>
      <c r="L1" t="s">
        <v>5</v>
      </c>
      <c r="N1" t="s">
        <v>6</v>
      </c>
      <c r="O1" t="s">
        <v>3</v>
      </c>
      <c r="P1" t="s">
        <v>4</v>
      </c>
    </row>
    <row r="2" spans="1:16">
      <c r="A2" t="s">
        <v>36</v>
      </c>
      <c r="B2" s="2">
        <v>45296</v>
      </c>
      <c r="C2" s="2">
        <v>45660</v>
      </c>
      <c r="D2">
        <v>37.867053985595703</v>
      </c>
      <c r="E2">
        <v>31.623111724853519</v>
      </c>
      <c r="F2">
        <v>6.2439422607421839</v>
      </c>
      <c r="G2">
        <v>4.7568893432617081</v>
      </c>
      <c r="H2" s="5" t="s">
        <v>34</v>
      </c>
      <c r="I2">
        <v>1.4870529174804759</v>
      </c>
      <c r="K2">
        <v>36.380001068115227</v>
      </c>
      <c r="L2" s="5">
        <v>-7.50732421875E-3</v>
      </c>
      <c r="M2" s="5">
        <v>-0.38999938964844461</v>
      </c>
      <c r="N2" s="5" t="s">
        <v>34</v>
      </c>
      <c r="O2" s="5">
        <v>1.4870529174804759</v>
      </c>
      <c r="P2" s="3">
        <v>4.0875560028055702E-2</v>
      </c>
    </row>
    <row r="3" spans="1:16">
      <c r="A3" t="s">
        <v>36</v>
      </c>
      <c r="B3" s="2">
        <v>45299</v>
      </c>
      <c r="C3" s="2">
        <v>45663</v>
      </c>
      <c r="D3">
        <v>38.065059661865227</v>
      </c>
      <c r="E3">
        <v>31.386264801025391</v>
      </c>
      <c r="F3">
        <v>6.6787948608398366</v>
      </c>
      <c r="G3">
        <v>4.8237342834472727</v>
      </c>
      <c r="H3" s="5" t="s">
        <v>34</v>
      </c>
      <c r="I3">
        <v>1.8550605773925639</v>
      </c>
      <c r="K3">
        <v>36.209999084472663</v>
      </c>
      <c r="L3" s="5">
        <v>0.19800567626952414</v>
      </c>
      <c r="M3" s="5">
        <v>-0.17000198364256391</v>
      </c>
      <c r="N3" s="5" t="s">
        <v>35</v>
      </c>
      <c r="O3" s="5">
        <v>1.8550605773925639</v>
      </c>
      <c r="P3" s="3">
        <v>5.1230616522938144E-2</v>
      </c>
    </row>
    <row r="4" spans="1:16">
      <c r="A4" t="s">
        <v>36</v>
      </c>
      <c r="B4" s="2">
        <v>45300</v>
      </c>
      <c r="C4" s="2">
        <v>45664</v>
      </c>
      <c r="D4">
        <v>38.110645294189453</v>
      </c>
      <c r="E4">
        <v>31.11674880981445</v>
      </c>
      <c r="F4">
        <v>6.9938964843750036</v>
      </c>
      <c r="G4">
        <v>5.8632507324218786</v>
      </c>
      <c r="H4" s="5" t="s">
        <v>34</v>
      </c>
      <c r="I4">
        <v>1.130645751953125</v>
      </c>
      <c r="K4">
        <v>36.979999542236328</v>
      </c>
      <c r="L4" s="5">
        <v>4.5585632324225855E-2</v>
      </c>
      <c r="M4" s="5">
        <v>0.77000045776366477</v>
      </c>
      <c r="N4" s="5" t="s">
        <v>34</v>
      </c>
      <c r="O4" s="5">
        <v>1.130645751953125</v>
      </c>
      <c r="P4" s="3">
        <v>3.0574520442104625E-2</v>
      </c>
    </row>
    <row r="5" spans="1:16">
      <c r="A5" t="s">
        <v>36</v>
      </c>
      <c r="B5" s="2">
        <v>45301</v>
      </c>
      <c r="C5" s="2">
        <v>45665</v>
      </c>
      <c r="D5">
        <v>38.068283081054688</v>
      </c>
      <c r="E5">
        <v>30.830900192260739</v>
      </c>
      <c r="F5">
        <v>7.2373828887939489</v>
      </c>
      <c r="G5">
        <v>5.8491001129150426</v>
      </c>
      <c r="H5" s="5" t="s">
        <v>34</v>
      </c>
      <c r="I5">
        <v>1.3882827758789063</v>
      </c>
      <c r="K5">
        <v>36.680000305175781</v>
      </c>
      <c r="L5" s="5">
        <v>-4.2362213134765625E-2</v>
      </c>
      <c r="M5" s="5">
        <v>-0.29999923706054688</v>
      </c>
      <c r="N5" s="5" t="s">
        <v>34</v>
      </c>
      <c r="O5" s="5">
        <v>1.3882827758789063</v>
      </c>
      <c r="P5" s="3">
        <v>3.7848494120187093E-2</v>
      </c>
    </row>
    <row r="6" spans="1:16">
      <c r="A6" t="s">
        <v>36</v>
      </c>
      <c r="B6" s="2">
        <v>45302</v>
      </c>
      <c r="C6" s="2">
        <v>45666</v>
      </c>
      <c r="D6">
        <v>38.01373291015625</v>
      </c>
      <c r="E6">
        <v>31.09224891662598</v>
      </c>
      <c r="F6">
        <v>6.9214839935302699</v>
      </c>
      <c r="G6">
        <v>5.7477512359619105</v>
      </c>
      <c r="H6" s="5" t="s">
        <v>34</v>
      </c>
      <c r="I6">
        <v>1.1737327575683594</v>
      </c>
      <c r="K6">
        <v>36.840000152587891</v>
      </c>
      <c r="L6" s="5">
        <v>-5.45501708984375E-2</v>
      </c>
      <c r="M6" s="5">
        <v>0.15999984741210938</v>
      </c>
      <c r="N6" s="5" t="s">
        <v>35</v>
      </c>
      <c r="O6" s="5">
        <v>1.1737327575683594</v>
      </c>
      <c r="P6" s="3">
        <v>3.1860281018101677E-2</v>
      </c>
    </row>
    <row r="7" spans="1:16">
      <c r="A7" t="s">
        <v>36</v>
      </c>
      <c r="B7" s="2">
        <v>45303</v>
      </c>
      <c r="C7" s="2">
        <v>45667</v>
      </c>
      <c r="D7">
        <v>38.075435638427727</v>
      </c>
      <c r="E7">
        <v>31.173917770385739</v>
      </c>
      <c r="F7">
        <v>6.9015178680419886</v>
      </c>
      <c r="G7">
        <v>5.7660808563232386</v>
      </c>
      <c r="H7" s="5" t="s">
        <v>34</v>
      </c>
      <c r="I7">
        <v>1.13543701171875</v>
      </c>
      <c r="K7">
        <v>36.939998626708977</v>
      </c>
      <c r="L7" s="5">
        <v>6.170272827147727E-2</v>
      </c>
      <c r="M7" s="5">
        <v>9.9998474121086645E-2</v>
      </c>
      <c r="N7" s="5" t="s">
        <v>34</v>
      </c>
      <c r="O7" s="5">
        <v>1.13543701171875</v>
      </c>
      <c r="P7" s="3">
        <v>3.0737332266649986E-2</v>
      </c>
    </row>
    <row r="8" spans="1:16">
      <c r="A8" t="s">
        <v>36</v>
      </c>
      <c r="B8" s="2">
        <v>45306</v>
      </c>
      <c r="C8" s="2">
        <v>45670</v>
      </c>
      <c r="D8">
        <v>38.252483367919922</v>
      </c>
      <c r="E8">
        <v>31.508771896362301</v>
      </c>
      <c r="F8">
        <v>6.7437114715576207</v>
      </c>
      <c r="G8">
        <v>5.5612277984619176</v>
      </c>
      <c r="H8" s="5" t="s">
        <v>34</v>
      </c>
      <c r="I8">
        <v>1.1824836730957031</v>
      </c>
      <c r="K8">
        <v>37.069999694824219</v>
      </c>
      <c r="L8" s="5">
        <v>0.17704772949219461</v>
      </c>
      <c r="M8" s="5">
        <v>0.13000106811524148</v>
      </c>
      <c r="N8" s="5" t="s">
        <v>34</v>
      </c>
      <c r="O8" s="5">
        <v>1.1824836730957031</v>
      </c>
      <c r="P8" s="3">
        <v>3.189866962045862E-2</v>
      </c>
    </row>
    <row r="9" spans="1:16">
      <c r="A9" t="s">
        <v>36</v>
      </c>
      <c r="B9" s="2">
        <v>45307</v>
      </c>
      <c r="C9" s="2">
        <v>45671</v>
      </c>
      <c r="D9">
        <v>37.925865173339837</v>
      </c>
      <c r="E9">
        <v>31.11674880981445</v>
      </c>
      <c r="F9">
        <v>6.8091163635253871</v>
      </c>
      <c r="G9">
        <v>5.7032508850097692</v>
      </c>
      <c r="H9" s="5" t="s">
        <v>34</v>
      </c>
      <c r="I9">
        <v>1.1058654785156179</v>
      </c>
      <c r="K9">
        <v>36.819999694824219</v>
      </c>
      <c r="L9" s="5">
        <v>-0.32661819458008523</v>
      </c>
      <c r="M9" s="5">
        <v>-0.25</v>
      </c>
      <c r="N9" s="5" t="s">
        <v>34</v>
      </c>
      <c r="O9" s="5">
        <v>1.1058654785156179</v>
      </c>
      <c r="P9" s="3">
        <v>3.0034369573095576E-2</v>
      </c>
    </row>
    <row r="10" spans="1:16">
      <c r="A10" t="s">
        <v>36</v>
      </c>
      <c r="B10" s="2">
        <v>45308</v>
      </c>
      <c r="C10" s="2">
        <v>45672</v>
      </c>
      <c r="D10">
        <v>37.929622650146477</v>
      </c>
      <c r="E10">
        <v>30.937070846557621</v>
      </c>
      <c r="F10">
        <v>6.9925518035888565</v>
      </c>
      <c r="G10">
        <v>6.3529300689697159</v>
      </c>
      <c r="H10" s="5" t="s">
        <v>34</v>
      </c>
      <c r="I10">
        <v>0.63962173461914063</v>
      </c>
      <c r="K10">
        <v>37.290000915527337</v>
      </c>
      <c r="L10" s="5">
        <v>3.757476806640625E-3</v>
      </c>
      <c r="M10" s="5">
        <v>0.47000122070311789</v>
      </c>
      <c r="N10" s="5" t="s">
        <v>34</v>
      </c>
      <c r="O10" s="5">
        <v>0.63962173461914063</v>
      </c>
      <c r="P10" s="3">
        <v>1.7152633921036164E-2</v>
      </c>
    </row>
    <row r="11" spans="1:16">
      <c r="A11" t="s">
        <v>36</v>
      </c>
      <c r="B11" s="2">
        <v>45309</v>
      </c>
      <c r="C11" s="2">
        <v>45673</v>
      </c>
      <c r="D11">
        <v>37.838768005371087</v>
      </c>
      <c r="E11">
        <v>30.8145637512207</v>
      </c>
      <c r="F11">
        <v>7.0242042541503871</v>
      </c>
      <c r="G11">
        <v>6.2354354858398473</v>
      </c>
      <c r="H11" s="5" t="s">
        <v>34</v>
      </c>
      <c r="I11">
        <v>0.78876876831053977</v>
      </c>
      <c r="K11">
        <v>37.049999237060547</v>
      </c>
      <c r="L11" s="5">
        <v>-9.0854644775390625E-2</v>
      </c>
      <c r="M11" s="5">
        <v>-0.24000167846678977</v>
      </c>
      <c r="N11" s="5" t="s">
        <v>34</v>
      </c>
      <c r="O11" s="5">
        <v>0.78876876831053977</v>
      </c>
      <c r="P11" s="3">
        <v>2.1289305925856761E-2</v>
      </c>
    </row>
    <row r="12" spans="1:16">
      <c r="A12" t="s">
        <v>36</v>
      </c>
      <c r="B12" s="2">
        <v>45310</v>
      </c>
      <c r="C12" s="2">
        <v>45674</v>
      </c>
      <c r="D12">
        <v>37.643154144287109</v>
      </c>
      <c r="E12">
        <v>30.651218414306641</v>
      </c>
      <c r="F12">
        <v>6.9919357299804687</v>
      </c>
      <c r="G12">
        <v>6.5487823486328125</v>
      </c>
      <c r="H12" s="5" t="s">
        <v>34</v>
      </c>
      <c r="I12">
        <v>0.44315338134765625</v>
      </c>
      <c r="K12">
        <v>37.200000762939453</v>
      </c>
      <c r="L12" s="5">
        <v>-0.19561386108397727</v>
      </c>
      <c r="M12" s="5">
        <v>0.15000152587890625</v>
      </c>
      <c r="N12" s="5" t="s">
        <v>35</v>
      </c>
      <c r="O12" s="5">
        <v>0.44315338134765625</v>
      </c>
      <c r="P12" s="3">
        <v>1.1912725060724938E-2</v>
      </c>
    </row>
    <row r="13" spans="1:16">
      <c r="A13" t="s">
        <v>37</v>
      </c>
      <c r="B13" s="2">
        <v>45294</v>
      </c>
      <c r="C13" s="2">
        <v>45476</v>
      </c>
      <c r="D13">
        <v>33.103164672851563</v>
      </c>
      <c r="E13">
        <v>31.819120407104489</v>
      </c>
      <c r="F13">
        <v>1.2840442657470739</v>
      </c>
      <c r="G13">
        <v>2.2920856475830114</v>
      </c>
      <c r="H13" s="5" t="s">
        <v>34</v>
      </c>
      <c r="I13">
        <v>-1.0080413818359375</v>
      </c>
      <c r="K13">
        <v>34.1112060546875</v>
      </c>
      <c r="L13" s="5">
        <v>-0.21747970581054688</v>
      </c>
      <c r="M13" s="5">
        <v>-0.60396957397460938</v>
      </c>
      <c r="N13" s="5" t="s">
        <v>34</v>
      </c>
      <c r="O13" s="5">
        <v>-1.0080413818359375</v>
      </c>
      <c r="P13" s="3">
        <v>-2.9551619494773473E-2</v>
      </c>
    </row>
    <row r="14" spans="1:16">
      <c r="A14" t="s">
        <v>37</v>
      </c>
      <c r="B14" s="2">
        <v>45295</v>
      </c>
      <c r="C14" s="2">
        <v>45477</v>
      </c>
      <c r="D14">
        <v>32.97845458984375</v>
      </c>
      <c r="E14">
        <v>31.549606323242191</v>
      </c>
      <c r="F14">
        <v>1.4288482666015589</v>
      </c>
      <c r="G14">
        <v>2.0928382873535121</v>
      </c>
      <c r="H14" s="5" t="s">
        <v>34</v>
      </c>
      <c r="I14">
        <v>-0.66399002075195313</v>
      </c>
      <c r="K14">
        <v>33.642444610595703</v>
      </c>
      <c r="L14" s="5">
        <v>-0.1247100830078125</v>
      </c>
      <c r="M14" s="5">
        <v>-0.46876144409179688</v>
      </c>
      <c r="N14" s="5" t="s">
        <v>34</v>
      </c>
      <c r="O14" s="5">
        <v>-0.66399002075195313</v>
      </c>
      <c r="P14" s="3">
        <v>-1.9736675751048982E-2</v>
      </c>
    </row>
    <row r="15" spans="1:16">
      <c r="A15" t="s">
        <v>37</v>
      </c>
      <c r="B15" s="2">
        <v>45296</v>
      </c>
      <c r="C15" s="2">
        <v>45478</v>
      </c>
      <c r="D15">
        <v>33.088432312011719</v>
      </c>
      <c r="E15">
        <v>31.623111724853519</v>
      </c>
      <c r="F15">
        <v>1.4653205871581996</v>
      </c>
      <c r="G15">
        <v>2.1996269226074183</v>
      </c>
      <c r="H15" s="5" t="s">
        <v>34</v>
      </c>
      <c r="I15">
        <v>-0.73430633544921875</v>
      </c>
      <c r="K15">
        <v>33.822738647460937</v>
      </c>
      <c r="L15" s="5">
        <v>0.10997772216796875</v>
      </c>
      <c r="M15" s="5">
        <v>0.18029403686523438</v>
      </c>
      <c r="N15" s="5" t="s">
        <v>34</v>
      </c>
      <c r="O15" s="5">
        <v>-0.73430633544921875</v>
      </c>
      <c r="P15" s="3">
        <v>-2.1710434010178581E-2</v>
      </c>
    </row>
    <row r="16" spans="1:16">
      <c r="A16" t="s">
        <v>37</v>
      </c>
      <c r="B16" s="2">
        <v>45299</v>
      </c>
      <c r="C16" s="2">
        <v>45481</v>
      </c>
      <c r="D16">
        <v>33.125648498535163</v>
      </c>
      <c r="E16">
        <v>31.386264801025391</v>
      </c>
      <c r="F16">
        <v>1.7393836975097727</v>
      </c>
      <c r="G16">
        <v>3.2658119201660227</v>
      </c>
      <c r="H16" s="5" t="s">
        <v>34</v>
      </c>
      <c r="I16">
        <v>-1.52642822265625</v>
      </c>
      <c r="K16">
        <v>34.652076721191413</v>
      </c>
      <c r="L16" s="5">
        <v>3.7216186523444605E-2</v>
      </c>
      <c r="M16" s="5">
        <v>0.82933807373047586</v>
      </c>
      <c r="N16" s="5" t="s">
        <v>34</v>
      </c>
      <c r="O16" s="5">
        <v>-1.52642822265625</v>
      </c>
      <c r="P16" s="3">
        <v>-4.4050122448296647E-2</v>
      </c>
    </row>
    <row r="17" spans="1:16">
      <c r="A17" t="s">
        <v>37</v>
      </c>
      <c r="B17" s="2">
        <v>45300</v>
      </c>
      <c r="C17" s="2">
        <v>45482</v>
      </c>
      <c r="D17">
        <v>33.206470489501953</v>
      </c>
      <c r="E17">
        <v>31.11674880981445</v>
      </c>
      <c r="F17">
        <v>2.0897216796875036</v>
      </c>
      <c r="G17">
        <v>3.5263175964355504</v>
      </c>
      <c r="H17" s="5" t="s">
        <v>34</v>
      </c>
      <c r="I17">
        <v>-1.4365959167480469</v>
      </c>
      <c r="K17">
        <v>34.64306640625</v>
      </c>
      <c r="L17" s="5">
        <v>8.082199096678977E-2</v>
      </c>
      <c r="M17" s="5">
        <v>-9.0103149414133554E-3</v>
      </c>
      <c r="N17" s="5" t="s">
        <v>35</v>
      </c>
      <c r="O17" s="5">
        <v>-1.4365959167480469</v>
      </c>
      <c r="P17" s="3">
        <v>-4.1468497618007305E-2</v>
      </c>
    </row>
    <row r="18" spans="1:16">
      <c r="A18" t="s">
        <v>37</v>
      </c>
      <c r="B18" s="2">
        <v>45301</v>
      </c>
      <c r="C18" s="2">
        <v>45483</v>
      </c>
      <c r="D18">
        <v>33.313175201416023</v>
      </c>
      <c r="E18">
        <v>30.830900192260739</v>
      </c>
      <c r="F18">
        <v>2.4822750091552841</v>
      </c>
      <c r="G18">
        <v>3.4876346588134801</v>
      </c>
      <c r="H18" s="5" t="s">
        <v>34</v>
      </c>
      <c r="I18">
        <v>-1.005359649658196</v>
      </c>
      <c r="K18">
        <v>34.318534851074219</v>
      </c>
      <c r="L18" s="5">
        <v>0.10670471191406961</v>
      </c>
      <c r="M18" s="5">
        <v>-0.32453155517578125</v>
      </c>
      <c r="N18" s="5" t="s">
        <v>35</v>
      </c>
      <c r="O18" s="5">
        <v>-1.005359649658196</v>
      </c>
      <c r="P18" s="3">
        <v>-2.9294946710894498E-2</v>
      </c>
    </row>
    <row r="19" spans="1:16">
      <c r="A19" t="s">
        <v>37</v>
      </c>
      <c r="B19" s="2">
        <v>45302</v>
      </c>
      <c r="C19" s="2">
        <v>45484</v>
      </c>
      <c r="D19">
        <v>33.289928436279297</v>
      </c>
      <c r="E19">
        <v>31.09224891662598</v>
      </c>
      <c r="F19">
        <v>2.1976795196533168</v>
      </c>
      <c r="G19">
        <v>3.4606685638427699</v>
      </c>
      <c r="H19" s="5" t="s">
        <v>34</v>
      </c>
      <c r="I19">
        <v>-1.2629890441894531</v>
      </c>
      <c r="K19">
        <v>34.55291748046875</v>
      </c>
      <c r="L19" s="5">
        <v>-2.3246765136725855E-2</v>
      </c>
      <c r="M19" s="5">
        <v>0.23438262939453125</v>
      </c>
      <c r="N19" s="5" t="s">
        <v>35</v>
      </c>
      <c r="O19" s="5">
        <v>-1.2629890441894531</v>
      </c>
      <c r="P19" s="3">
        <v>-3.6552312692650801E-2</v>
      </c>
    </row>
    <row r="20" spans="1:16">
      <c r="A20" t="s">
        <v>37</v>
      </c>
      <c r="B20" s="2">
        <v>45303</v>
      </c>
      <c r="C20" s="2">
        <v>45485</v>
      </c>
      <c r="D20">
        <v>33.232715606689453</v>
      </c>
      <c r="E20">
        <v>31.173917770385739</v>
      </c>
      <c r="F20">
        <v>2.0587978363037145</v>
      </c>
      <c r="G20">
        <v>3.2167377471923793</v>
      </c>
      <c r="H20" s="5" t="s">
        <v>34</v>
      </c>
      <c r="I20">
        <v>-1.1579399108886648</v>
      </c>
      <c r="K20">
        <v>34.390655517578118</v>
      </c>
      <c r="L20" s="5">
        <v>-5.721282958984375E-2</v>
      </c>
      <c r="M20" s="5">
        <v>-0.16226196289063211</v>
      </c>
      <c r="N20" s="5" t="s">
        <v>34</v>
      </c>
      <c r="O20" s="5">
        <v>-1.1579399108886648</v>
      </c>
      <c r="P20" s="3">
        <v>-3.367019015664896E-2</v>
      </c>
    </row>
    <row r="21" spans="1:16">
      <c r="A21" t="s">
        <v>37</v>
      </c>
      <c r="B21" s="2">
        <v>45306</v>
      </c>
      <c r="C21" s="2">
        <v>45488</v>
      </c>
      <c r="D21">
        <v>33.268657684326172</v>
      </c>
      <c r="E21">
        <v>31.508771896362301</v>
      </c>
      <c r="F21">
        <v>1.7598857879638707</v>
      </c>
      <c r="G21">
        <v>3.197393417358402</v>
      </c>
      <c r="H21" s="5" t="s">
        <v>34</v>
      </c>
      <c r="I21">
        <v>-1.4375076293945312</v>
      </c>
      <c r="K21">
        <v>34.706165313720703</v>
      </c>
      <c r="L21" s="5">
        <v>3.594207763671875E-2</v>
      </c>
      <c r="M21" s="5">
        <v>0.31550979614258523</v>
      </c>
      <c r="N21" s="5" t="s">
        <v>34</v>
      </c>
      <c r="O21" s="5">
        <v>-1.4375076293945312</v>
      </c>
      <c r="P21" s="3">
        <v>-4.141937365884174E-2</v>
      </c>
    </row>
    <row r="22" spans="1:16">
      <c r="A22" t="s">
        <v>37</v>
      </c>
      <c r="B22" s="2">
        <v>45307</v>
      </c>
      <c r="C22" s="2">
        <v>45489</v>
      </c>
      <c r="D22">
        <v>33.225944519042969</v>
      </c>
      <c r="E22">
        <v>31.11674880981445</v>
      </c>
      <c r="F22">
        <v>2.1091957092285192</v>
      </c>
      <c r="G22">
        <v>3.4992713928222692</v>
      </c>
      <c r="H22" s="5" t="s">
        <v>34</v>
      </c>
      <c r="I22">
        <v>-1.39007568359375</v>
      </c>
      <c r="K22">
        <v>34.616020202636719</v>
      </c>
      <c r="L22" s="5">
        <v>-4.2713165283203125E-2</v>
      </c>
      <c r="M22" s="5">
        <v>-9.0145111083984375E-2</v>
      </c>
      <c r="N22" s="5" t="s">
        <v>34</v>
      </c>
      <c r="O22" s="5">
        <v>-1.39007568359375</v>
      </c>
      <c r="P22" s="3">
        <v>-4.015700463127958E-2</v>
      </c>
    </row>
    <row r="23" spans="1:16">
      <c r="A23" t="s">
        <v>37</v>
      </c>
      <c r="B23" s="2">
        <v>45308</v>
      </c>
      <c r="C23" s="2">
        <v>45490</v>
      </c>
      <c r="D23">
        <v>33.322544097900391</v>
      </c>
      <c r="E23">
        <v>30.937070846557621</v>
      </c>
      <c r="F23">
        <v>2.3854732513427699</v>
      </c>
      <c r="G23">
        <v>3.8592395782470668</v>
      </c>
      <c r="H23" s="5" t="s">
        <v>34</v>
      </c>
      <c r="I23">
        <v>-1.4737663269042969</v>
      </c>
      <c r="K23">
        <v>34.796310424804688</v>
      </c>
      <c r="L23" s="5">
        <v>9.6599578857421875E-2</v>
      </c>
      <c r="M23" s="5">
        <v>0.18029022216796875</v>
      </c>
      <c r="N23" s="5" t="s">
        <v>34</v>
      </c>
      <c r="O23" s="5">
        <v>-1.4737663269042969</v>
      </c>
      <c r="P23" s="3">
        <v>-4.2354097572762095E-2</v>
      </c>
    </row>
    <row r="24" spans="1:16">
      <c r="A24" t="s">
        <v>37</v>
      </c>
      <c r="B24" s="2">
        <v>45309</v>
      </c>
      <c r="C24" s="2">
        <v>45491</v>
      </c>
      <c r="D24">
        <v>33.435897827148438</v>
      </c>
      <c r="E24">
        <v>30.8145637512207</v>
      </c>
      <c r="F24">
        <v>2.6213340759277379</v>
      </c>
      <c r="G24">
        <v>3.9186439514160192</v>
      </c>
      <c r="H24" s="5" t="s">
        <v>34</v>
      </c>
      <c r="I24">
        <v>-1.2973098754882812</v>
      </c>
      <c r="K24">
        <v>34.733207702636719</v>
      </c>
      <c r="L24" s="5">
        <v>0.11335372924804688</v>
      </c>
      <c r="M24" s="5">
        <v>-6.310272216796875E-2</v>
      </c>
      <c r="N24" s="5" t="s">
        <v>35</v>
      </c>
      <c r="O24" s="5">
        <v>-1.2973098754882812</v>
      </c>
      <c r="P24" s="3">
        <v>-3.7350707328704269E-2</v>
      </c>
    </row>
    <row r="25" spans="1:16">
      <c r="A25" t="s">
        <v>37</v>
      </c>
      <c r="B25" s="2">
        <v>45310</v>
      </c>
      <c r="C25" s="2">
        <v>45492</v>
      </c>
      <c r="D25">
        <v>33.466156005859382</v>
      </c>
      <c r="E25">
        <v>30.651218414306641</v>
      </c>
      <c r="F25">
        <v>2.8149375915527415</v>
      </c>
      <c r="G25">
        <v>4.2262268066406321</v>
      </c>
      <c r="H25" s="5" t="s">
        <v>34</v>
      </c>
      <c r="I25">
        <v>-1.4112892150878906</v>
      </c>
      <c r="K25">
        <v>34.877445220947273</v>
      </c>
      <c r="L25" s="5">
        <v>3.0258178710944605E-2</v>
      </c>
      <c r="M25" s="5">
        <v>0.14423751831055398</v>
      </c>
      <c r="N25" s="5" t="s">
        <v>34</v>
      </c>
      <c r="O25" s="5">
        <v>-1.4112892150878906</v>
      </c>
      <c r="P25" s="3">
        <v>-4.0464237163801098E-2</v>
      </c>
    </row>
    <row r="26" spans="1:16">
      <c r="A26" t="s">
        <v>37</v>
      </c>
      <c r="B26" s="2">
        <v>45313</v>
      </c>
      <c r="C26" s="2">
        <v>45495</v>
      </c>
      <c r="D26">
        <v>33.564319610595703</v>
      </c>
      <c r="E26">
        <v>30.79006195068359</v>
      </c>
      <c r="F26">
        <v>2.7742576599121129</v>
      </c>
      <c r="G26">
        <v>3.3932533264160192</v>
      </c>
      <c r="H26" s="5" t="s">
        <v>34</v>
      </c>
      <c r="I26">
        <v>-0.61899566650390625</v>
      </c>
      <c r="K26">
        <v>34.183315277099609</v>
      </c>
      <c r="L26" s="5">
        <v>9.816360473632102E-2</v>
      </c>
      <c r="M26" s="5">
        <v>-0.69412994384766336</v>
      </c>
      <c r="N26" s="5" t="s">
        <v>35</v>
      </c>
      <c r="O26" s="5">
        <v>-0.61899566650390625</v>
      </c>
      <c r="P26" s="3">
        <v>-1.8108122675818628E-2</v>
      </c>
    </row>
    <row r="27" spans="1:16">
      <c r="A27" t="s">
        <v>37</v>
      </c>
      <c r="B27" s="2">
        <v>45314</v>
      </c>
      <c r="C27" s="2">
        <v>45496</v>
      </c>
      <c r="D27">
        <v>33.398029327392578</v>
      </c>
      <c r="E27">
        <v>31.173917770385739</v>
      </c>
      <c r="F27">
        <v>2.2241115570068395</v>
      </c>
      <c r="G27">
        <v>2.5676860809326207</v>
      </c>
      <c r="H27" s="5" t="s">
        <v>34</v>
      </c>
      <c r="I27">
        <v>-0.34357452392578125</v>
      </c>
      <c r="K27">
        <v>33.741603851318359</v>
      </c>
      <c r="L27" s="5">
        <v>-0.166290283203125</v>
      </c>
      <c r="M27" s="5">
        <v>-0.44171142578125</v>
      </c>
      <c r="N27" s="5" t="s">
        <v>34</v>
      </c>
      <c r="O27" s="5">
        <v>-0.34357452392578125</v>
      </c>
      <c r="P27" s="3">
        <v>-1.0182519047989946E-2</v>
      </c>
    </row>
    <row r="28" spans="1:16">
      <c r="A28" t="s">
        <v>37</v>
      </c>
      <c r="B28" s="2">
        <v>45315</v>
      </c>
      <c r="C28" s="2">
        <v>45497</v>
      </c>
      <c r="D28">
        <v>33.415733337402337</v>
      </c>
      <c r="E28">
        <v>30.937070846557621</v>
      </c>
      <c r="F28">
        <v>2.4786624908447159</v>
      </c>
      <c r="G28">
        <v>3.0749721527099574</v>
      </c>
      <c r="H28" s="5" t="s">
        <v>34</v>
      </c>
      <c r="I28">
        <v>-0.59630966186524148</v>
      </c>
      <c r="K28">
        <v>34.012042999267578</v>
      </c>
      <c r="L28" s="5">
        <v>1.770401000975852E-2</v>
      </c>
      <c r="M28" s="5">
        <v>0.27043914794921875</v>
      </c>
      <c r="N28" s="5" t="s">
        <v>34</v>
      </c>
      <c r="O28" s="5">
        <v>-0.59630966186524148</v>
      </c>
      <c r="P28" s="3">
        <v>-1.7532309419874714E-2</v>
      </c>
    </row>
    <row r="29" spans="1:16">
      <c r="A29" t="s">
        <v>37</v>
      </c>
      <c r="B29" s="2">
        <v>45316</v>
      </c>
      <c r="C29" s="2">
        <v>45498</v>
      </c>
      <c r="D29">
        <v>33.212989807128913</v>
      </c>
      <c r="E29">
        <v>32.080471038818359</v>
      </c>
      <c r="F29">
        <v>1.132518768310554</v>
      </c>
      <c r="G29">
        <v>1.8864974975585937</v>
      </c>
      <c r="H29" s="5" t="s">
        <v>34</v>
      </c>
      <c r="I29">
        <v>-0.75397872924803977</v>
      </c>
      <c r="K29">
        <v>33.966968536376953</v>
      </c>
      <c r="L29" s="5">
        <v>-0.20274353027342329</v>
      </c>
      <c r="M29" s="5">
        <v>-4.5074462890625E-2</v>
      </c>
      <c r="N29" s="5" t="s">
        <v>34</v>
      </c>
      <c r="O29" s="5">
        <v>-0.75397872924803977</v>
      </c>
      <c r="P29" s="3">
        <v>-2.2197410064444423E-2</v>
      </c>
    </row>
    <row r="30" spans="1:16">
      <c r="A30" t="s">
        <v>37</v>
      </c>
      <c r="B30" s="2">
        <v>45317</v>
      </c>
      <c r="C30" s="2">
        <v>45499</v>
      </c>
      <c r="D30">
        <v>33.065425872802727</v>
      </c>
      <c r="E30">
        <v>32.635833740234382</v>
      </c>
      <c r="F30">
        <v>0.42959213256834516</v>
      </c>
      <c r="G30">
        <v>1.2950782775878906</v>
      </c>
      <c r="H30" s="5" t="s">
        <v>34</v>
      </c>
      <c r="I30">
        <v>-0.86548614501954546</v>
      </c>
      <c r="K30">
        <v>33.930912017822273</v>
      </c>
      <c r="L30" s="5">
        <v>-0.14756393432618609</v>
      </c>
      <c r="M30" s="5">
        <v>-3.6056518554680395E-2</v>
      </c>
      <c r="N30" s="5" t="s">
        <v>34</v>
      </c>
      <c r="O30" s="5">
        <v>-0.86548614501954546</v>
      </c>
      <c r="P30" s="3">
        <v>-2.5507305685298021E-2</v>
      </c>
    </row>
    <row r="31" spans="1:16">
      <c r="A31" t="s">
        <v>37</v>
      </c>
      <c r="B31" s="2">
        <v>45320</v>
      </c>
      <c r="C31" s="2">
        <v>45502</v>
      </c>
      <c r="D31">
        <v>32.619922637939453</v>
      </c>
      <c r="E31">
        <v>33.134029388427727</v>
      </c>
      <c r="F31">
        <v>-0.51410675048827414</v>
      </c>
      <c r="G31">
        <v>0.11177444458008523</v>
      </c>
      <c r="H31" s="5" t="s">
        <v>35</v>
      </c>
      <c r="I31">
        <v>-0.62588119506835938</v>
      </c>
      <c r="K31">
        <v>33.245803833007812</v>
      </c>
      <c r="L31" s="5">
        <v>-0.44550323486327414</v>
      </c>
      <c r="M31" s="5">
        <v>-0.68510818481446023</v>
      </c>
      <c r="N31" s="5" t="s">
        <v>34</v>
      </c>
      <c r="O31" s="5">
        <v>-0.62588119506835938</v>
      </c>
      <c r="P31" s="3">
        <v>-1.8825870422990332E-2</v>
      </c>
    </row>
    <row r="32" spans="1:16">
      <c r="A32" t="s">
        <v>37</v>
      </c>
      <c r="B32" s="2">
        <v>45321</v>
      </c>
      <c r="C32" s="2">
        <v>45503</v>
      </c>
      <c r="D32">
        <v>32.647514343261719</v>
      </c>
      <c r="E32">
        <v>32.929855346679687</v>
      </c>
      <c r="F32">
        <v>-0.28234100341796875</v>
      </c>
      <c r="G32">
        <v>0.108612060546875</v>
      </c>
      <c r="H32" s="5" t="s">
        <v>35</v>
      </c>
      <c r="I32">
        <v>-0.39095306396484375</v>
      </c>
      <c r="K32">
        <v>33.038467407226563</v>
      </c>
      <c r="L32" s="5">
        <v>2.7591705322265625E-2</v>
      </c>
      <c r="M32" s="5">
        <v>-0.20733642578125</v>
      </c>
      <c r="N32" s="5" t="s">
        <v>35</v>
      </c>
      <c r="O32" s="5">
        <v>-0.39095306396484375</v>
      </c>
      <c r="P32" s="3">
        <v>-1.1833268751423098E-2</v>
      </c>
    </row>
    <row r="33" spans="1:16">
      <c r="A33" t="s">
        <v>37</v>
      </c>
      <c r="B33" s="2">
        <v>45322</v>
      </c>
      <c r="C33" s="2">
        <v>45504</v>
      </c>
      <c r="D33">
        <v>32.384696960449219</v>
      </c>
      <c r="E33">
        <v>33.289199829101562</v>
      </c>
      <c r="F33">
        <v>-0.90450286865234375</v>
      </c>
      <c r="G33">
        <v>0.43437576293946023</v>
      </c>
      <c r="H33" s="5" t="s">
        <v>35</v>
      </c>
      <c r="I33">
        <v>-1.338878631591804</v>
      </c>
      <c r="K33">
        <v>33.723575592041023</v>
      </c>
      <c r="L33" s="5">
        <v>-0.2628173828125</v>
      </c>
      <c r="M33" s="5">
        <v>0.68510818481446023</v>
      </c>
      <c r="N33" s="5" t="s">
        <v>35</v>
      </c>
      <c r="O33" s="5">
        <v>-1.338878631591804</v>
      </c>
      <c r="P33" s="3">
        <v>-3.9701562129366486E-2</v>
      </c>
    </row>
    <row r="34" spans="1:16">
      <c r="A34" t="s">
        <v>37</v>
      </c>
      <c r="B34" s="2">
        <v>45323</v>
      </c>
      <c r="C34" s="2">
        <v>45505</v>
      </c>
      <c r="D34">
        <v>32.12335205078125</v>
      </c>
      <c r="E34">
        <v>33.950740814208977</v>
      </c>
      <c r="F34">
        <v>-1.8273887634277273</v>
      </c>
      <c r="G34">
        <v>-0.74099731445311789</v>
      </c>
      <c r="H34" s="5" t="s">
        <v>34</v>
      </c>
      <c r="I34">
        <v>-1.0863914489746094</v>
      </c>
      <c r="K34">
        <v>33.209743499755859</v>
      </c>
      <c r="L34" s="5">
        <v>-0.26134490966796875</v>
      </c>
      <c r="M34" s="5">
        <v>-0.51383209228516336</v>
      </c>
      <c r="N34" s="5" t="s">
        <v>34</v>
      </c>
      <c r="O34" s="5">
        <v>-1.0863914489746094</v>
      </c>
      <c r="P34" s="3">
        <v>-3.2713033419923709E-2</v>
      </c>
    </row>
    <row r="35" spans="1:16">
      <c r="A35" t="s">
        <v>37</v>
      </c>
      <c r="B35" s="2">
        <v>45324</v>
      </c>
      <c r="C35" s="2">
        <v>45506</v>
      </c>
      <c r="D35">
        <v>32.048564910888672</v>
      </c>
      <c r="E35">
        <v>33.509712219238281</v>
      </c>
      <c r="F35">
        <v>-1.4611473083496094</v>
      </c>
      <c r="G35">
        <v>-1.3005867004394531</v>
      </c>
      <c r="H35" s="5" t="s">
        <v>34</v>
      </c>
      <c r="I35">
        <v>-0.16056060791015625</v>
      </c>
      <c r="K35">
        <v>32.209125518798828</v>
      </c>
      <c r="L35" s="5">
        <v>-7.4787139892578125E-2</v>
      </c>
      <c r="M35" s="5">
        <v>-1.0006179809570312</v>
      </c>
      <c r="N35" s="5" t="s">
        <v>34</v>
      </c>
      <c r="O35" s="5">
        <v>-0.16056060791015625</v>
      </c>
      <c r="P35" s="3">
        <v>-4.9849415444839229E-3</v>
      </c>
    </row>
    <row r="36" spans="1:16">
      <c r="A36" t="s">
        <v>37</v>
      </c>
      <c r="B36" s="2">
        <v>45327</v>
      </c>
      <c r="C36" s="2">
        <v>45509</v>
      </c>
      <c r="D36">
        <v>32.061573028564453</v>
      </c>
      <c r="E36">
        <v>33.656719207763672</v>
      </c>
      <c r="F36">
        <v>-1.5951461791992187</v>
      </c>
      <c r="G36">
        <v>-1.474639892578125</v>
      </c>
      <c r="H36" s="5" t="s">
        <v>34</v>
      </c>
      <c r="I36">
        <v>-0.12050628662109375</v>
      </c>
      <c r="K36">
        <v>32.182079315185547</v>
      </c>
      <c r="L36" s="5">
        <v>1.300811767578125E-2</v>
      </c>
      <c r="M36" s="5">
        <v>-2.704620361328125E-2</v>
      </c>
      <c r="N36" s="5" t="s">
        <v>35</v>
      </c>
      <c r="O36" s="5">
        <v>-0.12050628662109375</v>
      </c>
      <c r="P36" s="3">
        <v>-3.7445152452977304E-3</v>
      </c>
    </row>
    <row r="37" spans="1:16">
      <c r="A37" t="s">
        <v>37</v>
      </c>
      <c r="B37" s="2">
        <v>45328</v>
      </c>
      <c r="C37" s="2">
        <v>45510</v>
      </c>
      <c r="D37">
        <v>32.059314727783203</v>
      </c>
      <c r="E37">
        <v>33.967079162597663</v>
      </c>
      <c r="F37">
        <v>-1.9077644348144602</v>
      </c>
      <c r="G37">
        <v>-1.2260932922363352</v>
      </c>
      <c r="H37" s="5" t="s">
        <v>34</v>
      </c>
      <c r="I37">
        <v>-0.681671142578125</v>
      </c>
      <c r="K37">
        <v>32.740985870361328</v>
      </c>
      <c r="L37" s="5">
        <v>-2.25830078125E-3</v>
      </c>
      <c r="M37" s="5">
        <v>0.55890655517578125</v>
      </c>
      <c r="N37" s="5" t="s">
        <v>35</v>
      </c>
      <c r="O37" s="5">
        <v>-0.681671142578125</v>
      </c>
      <c r="P37" s="3">
        <v>-2.0820116574290615E-2</v>
      </c>
    </row>
    <row r="38" spans="1:16">
      <c r="A38" t="s">
        <v>37</v>
      </c>
      <c r="B38" s="2">
        <v>45329</v>
      </c>
      <c r="C38" s="2">
        <v>45511</v>
      </c>
      <c r="D38">
        <v>32.004673004150391</v>
      </c>
      <c r="E38">
        <v>34.465267181396477</v>
      </c>
      <c r="F38">
        <v>-2.4605941772460866</v>
      </c>
      <c r="G38">
        <v>-1.7693519592285085</v>
      </c>
      <c r="H38" s="5" t="s">
        <v>34</v>
      </c>
      <c r="I38">
        <v>-0.69124221801757813</v>
      </c>
      <c r="K38">
        <v>32.695915222167969</v>
      </c>
      <c r="L38" s="5">
        <v>-5.46417236328125E-2</v>
      </c>
      <c r="M38" s="5">
        <v>-4.5070648193359375E-2</v>
      </c>
      <c r="N38" s="5" t="s">
        <v>34</v>
      </c>
      <c r="O38" s="5">
        <v>-0.69124221801757813</v>
      </c>
      <c r="P38" s="3">
        <v>-2.114154668314383E-2</v>
      </c>
    </row>
    <row r="39" spans="1:16">
      <c r="A39" t="s">
        <v>37</v>
      </c>
      <c r="B39" s="2">
        <v>45330</v>
      </c>
      <c r="C39" s="2">
        <v>45512</v>
      </c>
      <c r="D39">
        <v>32.120723724365227</v>
      </c>
      <c r="E39">
        <v>34.187587738037109</v>
      </c>
      <c r="F39">
        <v>-2.0668640136718821</v>
      </c>
      <c r="G39">
        <v>-0.96883392333983664</v>
      </c>
      <c r="H39" s="5" t="s">
        <v>34</v>
      </c>
      <c r="I39">
        <v>-1.0980300903320455</v>
      </c>
      <c r="K39">
        <v>33.218753814697273</v>
      </c>
      <c r="L39" s="5">
        <v>0.11605072021483664</v>
      </c>
      <c r="M39" s="5">
        <v>0.52283859252930398</v>
      </c>
      <c r="N39" s="5" t="s">
        <v>34</v>
      </c>
      <c r="O39" s="5">
        <v>-1.0980300903320455</v>
      </c>
      <c r="P39" s="3">
        <v>-3.305452385291574E-2</v>
      </c>
    </row>
    <row r="40" spans="1:16">
      <c r="A40" t="s">
        <v>37</v>
      </c>
      <c r="B40" s="2">
        <v>45331</v>
      </c>
      <c r="C40" s="2">
        <v>45513</v>
      </c>
      <c r="D40">
        <v>32.261623382568359</v>
      </c>
      <c r="E40">
        <v>33.730228424072273</v>
      </c>
      <c r="F40">
        <v>-1.4686050415039134</v>
      </c>
      <c r="G40">
        <v>-0.81796646118165484</v>
      </c>
      <c r="H40" s="5" t="s">
        <v>34</v>
      </c>
      <c r="I40">
        <v>-0.65063858032225852</v>
      </c>
      <c r="K40">
        <v>32.912261962890618</v>
      </c>
      <c r="L40" s="5">
        <v>0.14089965820313211</v>
      </c>
      <c r="M40" s="5">
        <v>-0.30649185180665484</v>
      </c>
      <c r="N40" s="5" t="s">
        <v>35</v>
      </c>
      <c r="O40" s="5">
        <v>-0.65063858032225852</v>
      </c>
      <c r="P40" s="3">
        <v>-1.9768880700325897E-2</v>
      </c>
    </row>
    <row r="41" spans="1:16">
      <c r="A41" t="s">
        <v>37</v>
      </c>
      <c r="B41" s="2">
        <v>45336</v>
      </c>
      <c r="C41" s="2">
        <v>45518</v>
      </c>
      <c r="D41">
        <v>32.250659942626953</v>
      </c>
      <c r="E41">
        <v>33.47705078125</v>
      </c>
      <c r="F41">
        <v>-1.2263908386230469</v>
      </c>
      <c r="G41">
        <v>0.56203079223632813</v>
      </c>
      <c r="H41" s="5" t="s">
        <v>35</v>
      </c>
      <c r="I41">
        <v>-1.788421630859375</v>
      </c>
      <c r="K41">
        <v>34.039081573486328</v>
      </c>
      <c r="L41" s="5">
        <v>-1.096343994140625E-2</v>
      </c>
      <c r="M41" s="5">
        <v>1.1268196105957102</v>
      </c>
      <c r="N41" s="5" t="s">
        <v>35</v>
      </c>
      <c r="O41" s="5">
        <v>-1.788421630859375</v>
      </c>
      <c r="P41" s="3">
        <v>-5.2540243396355657E-2</v>
      </c>
    </row>
    <row r="42" spans="1:16">
      <c r="A42" t="s">
        <v>37</v>
      </c>
      <c r="B42" s="2">
        <v>45337</v>
      </c>
      <c r="C42" s="2">
        <v>45519</v>
      </c>
      <c r="D42">
        <v>32.237205505371087</v>
      </c>
      <c r="E42">
        <v>34.546943664550781</v>
      </c>
      <c r="F42">
        <v>-2.3097381591796946</v>
      </c>
      <c r="G42">
        <v>1.4987945556640625E-2</v>
      </c>
      <c r="H42" s="5" t="s">
        <v>35</v>
      </c>
      <c r="I42">
        <v>-2.3247261047363352</v>
      </c>
      <c r="K42">
        <v>34.561931610107422</v>
      </c>
      <c r="L42" s="5">
        <v>-1.345443725586648E-2</v>
      </c>
      <c r="M42" s="5">
        <v>0.52285003662109375</v>
      </c>
      <c r="N42" s="5" t="s">
        <v>35</v>
      </c>
      <c r="O42" s="5">
        <v>-2.3247261047363352</v>
      </c>
      <c r="P42" s="3">
        <v>-6.7262620936859974E-2</v>
      </c>
    </row>
    <row r="43" spans="1:16">
      <c r="A43" t="s">
        <v>37</v>
      </c>
      <c r="B43" s="2">
        <v>45338</v>
      </c>
      <c r="C43" s="2">
        <v>45520</v>
      </c>
      <c r="D43">
        <v>32.139713287353523</v>
      </c>
      <c r="E43">
        <v>34.865455627441413</v>
      </c>
      <c r="F43">
        <v>-2.7257423400878906</v>
      </c>
      <c r="G43">
        <v>-0.15929031372071023</v>
      </c>
      <c r="H43" s="5" t="s">
        <v>34</v>
      </c>
      <c r="I43">
        <v>-2.5664520263671804</v>
      </c>
      <c r="K43">
        <v>34.706165313720703</v>
      </c>
      <c r="L43" s="5">
        <v>-9.7492218017563914E-2</v>
      </c>
      <c r="M43" s="5">
        <v>0.14423370361328125</v>
      </c>
      <c r="N43" s="5" t="s">
        <v>35</v>
      </c>
      <c r="O43" s="5">
        <v>-2.5664520263671804</v>
      </c>
      <c r="P43" s="3">
        <v>-7.394801480279245E-2</v>
      </c>
    </row>
    <row r="44" spans="1:16">
      <c r="A44" t="s">
        <v>37</v>
      </c>
      <c r="B44" s="2">
        <v>45341</v>
      </c>
      <c r="C44" s="2">
        <v>45523</v>
      </c>
      <c r="D44">
        <v>32.016811370849609</v>
      </c>
      <c r="E44">
        <v>35.036968231201172</v>
      </c>
      <c r="F44">
        <v>-3.0201568603515625</v>
      </c>
      <c r="G44">
        <v>-0.38489151000975852</v>
      </c>
      <c r="H44" s="5" t="s">
        <v>34</v>
      </c>
      <c r="I44">
        <v>-2.635265350341804</v>
      </c>
      <c r="K44">
        <v>34.652076721191413</v>
      </c>
      <c r="L44" s="5">
        <v>-0.12290191650391336</v>
      </c>
      <c r="M44" s="5">
        <v>-5.408859252928977E-2</v>
      </c>
      <c r="N44" s="5" t="s">
        <v>34</v>
      </c>
      <c r="O44" s="5">
        <v>-2.635265350341804</v>
      </c>
      <c r="P44" s="3">
        <v>-7.6049276109625308E-2</v>
      </c>
    </row>
    <row r="45" spans="1:16">
      <c r="A45" t="s">
        <v>37</v>
      </c>
      <c r="B45" s="2">
        <v>45342</v>
      </c>
      <c r="C45" s="2">
        <v>45524</v>
      </c>
      <c r="D45">
        <v>32.114082336425781</v>
      </c>
      <c r="E45">
        <v>34.669448852539062</v>
      </c>
      <c r="F45">
        <v>-2.5553665161132812</v>
      </c>
      <c r="G45">
        <v>-0.152587890625</v>
      </c>
      <c r="H45" s="5" t="s">
        <v>34</v>
      </c>
      <c r="I45">
        <v>-2.4027786254882812</v>
      </c>
      <c r="K45">
        <v>34.516860961914062</v>
      </c>
      <c r="L45" s="5">
        <v>9.7270965576171875E-2</v>
      </c>
      <c r="M45" s="5">
        <v>-0.13521575927735086</v>
      </c>
      <c r="N45" s="5" t="s">
        <v>35</v>
      </c>
      <c r="O45" s="5">
        <v>-2.4027786254882812</v>
      </c>
      <c r="P45" s="3">
        <v>-6.9611736366742893E-2</v>
      </c>
    </row>
    <row r="46" spans="1:16">
      <c r="A46" t="s">
        <v>37</v>
      </c>
      <c r="B46" s="2">
        <v>45343</v>
      </c>
      <c r="C46" s="2">
        <v>45525</v>
      </c>
      <c r="D46">
        <v>32.093502044677727</v>
      </c>
      <c r="E46">
        <v>34.718448638916023</v>
      </c>
      <c r="F46">
        <v>-2.6249465942382955</v>
      </c>
      <c r="G46">
        <v>-0.40892410278321023</v>
      </c>
      <c r="H46" s="5" t="s">
        <v>34</v>
      </c>
      <c r="I46">
        <v>-2.2160224914550852</v>
      </c>
      <c r="K46">
        <v>34.309524536132813</v>
      </c>
      <c r="L46" s="5">
        <v>-2.058029174805398E-2</v>
      </c>
      <c r="M46" s="5">
        <v>-0.20733642578125</v>
      </c>
      <c r="N46" s="5" t="s">
        <v>34</v>
      </c>
      <c r="O46" s="5">
        <v>-2.2160224914550852</v>
      </c>
      <c r="P46" s="3">
        <v>-6.4589134399729131E-2</v>
      </c>
    </row>
    <row r="47" spans="1:16">
      <c r="A47" t="s">
        <v>37</v>
      </c>
      <c r="B47" s="2">
        <v>45344</v>
      </c>
      <c r="C47" s="2">
        <v>45526</v>
      </c>
      <c r="D47">
        <v>32.206153869628913</v>
      </c>
      <c r="E47">
        <v>34.457103729248047</v>
      </c>
      <c r="F47">
        <v>-2.2509498596191335</v>
      </c>
      <c r="G47">
        <v>-4.2629241943359375E-2</v>
      </c>
      <c r="H47" s="5" t="s">
        <v>34</v>
      </c>
      <c r="I47">
        <v>-2.2083206176757741</v>
      </c>
      <c r="K47">
        <v>34.414474487304688</v>
      </c>
      <c r="L47" s="5">
        <v>0.11265182495118609</v>
      </c>
      <c r="M47" s="5">
        <v>0.104949951171875</v>
      </c>
      <c r="N47" s="5" t="s">
        <v>34</v>
      </c>
      <c r="O47" s="5">
        <v>-2.2083206176757741</v>
      </c>
      <c r="P47" s="3">
        <v>-6.4168366670553478E-2</v>
      </c>
    </row>
    <row r="48" spans="1:16">
      <c r="A48" t="s">
        <v>37</v>
      </c>
      <c r="B48" s="2">
        <v>45345</v>
      </c>
      <c r="C48" s="2">
        <v>45527</v>
      </c>
      <c r="D48">
        <v>32.164054870605469</v>
      </c>
      <c r="E48">
        <v>34.220256805419922</v>
      </c>
      <c r="F48">
        <v>-2.0562019348144531</v>
      </c>
      <c r="G48">
        <v>-1.9020080566399145E-2</v>
      </c>
      <c r="H48" s="5" t="s">
        <v>34</v>
      </c>
      <c r="I48">
        <v>-2.037181854248054</v>
      </c>
      <c r="K48">
        <v>34.201236724853523</v>
      </c>
      <c r="L48" s="5">
        <v>-4.2098999023444605E-2</v>
      </c>
      <c r="M48" s="5">
        <v>-0.21323776245116477</v>
      </c>
      <c r="N48" s="5" t="s">
        <v>34</v>
      </c>
      <c r="O48" s="5">
        <v>-2.037181854248054</v>
      </c>
      <c r="P48" s="3">
        <v>-5.9564566937652996E-2</v>
      </c>
    </row>
    <row r="49" spans="1:16">
      <c r="A49" t="s">
        <v>37</v>
      </c>
      <c r="B49" s="2">
        <v>45348</v>
      </c>
      <c r="C49" s="2">
        <v>45530</v>
      </c>
      <c r="D49">
        <v>32.091739654541023</v>
      </c>
      <c r="E49">
        <v>34.865455627441413</v>
      </c>
      <c r="F49">
        <v>-2.7737159729003906</v>
      </c>
      <c r="G49">
        <v>1.8204460144042898</v>
      </c>
      <c r="H49" s="5" t="s">
        <v>35</v>
      </c>
      <c r="I49">
        <v>-4.5941619873046804</v>
      </c>
      <c r="K49">
        <v>36.685901641845703</v>
      </c>
      <c r="L49" s="5">
        <v>-7.231521606444602E-2</v>
      </c>
      <c r="M49" s="5">
        <v>2.4846649169921804</v>
      </c>
      <c r="N49" s="5" t="s">
        <v>35</v>
      </c>
      <c r="O49" s="5">
        <v>-4.5941619873046804</v>
      </c>
      <c r="P49" s="3">
        <v>-0.12522963268440856</v>
      </c>
    </row>
    <row r="50" spans="1:16">
      <c r="A50" t="s">
        <v>37</v>
      </c>
      <c r="B50" s="2">
        <v>45349</v>
      </c>
      <c r="C50" s="2">
        <v>45531</v>
      </c>
      <c r="D50">
        <v>32.104145050048828</v>
      </c>
      <c r="E50">
        <v>34.816455841064453</v>
      </c>
      <c r="F50">
        <v>-2.712310791015625</v>
      </c>
      <c r="G50">
        <v>1.3780746459960937</v>
      </c>
      <c r="H50" s="5" t="s">
        <v>35</v>
      </c>
      <c r="I50">
        <v>-4.0903854370117188</v>
      </c>
      <c r="K50">
        <v>36.194530487060547</v>
      </c>
      <c r="L50" s="5">
        <v>1.2405395507805395E-2</v>
      </c>
      <c r="M50" s="5">
        <v>-0.49137115478515625</v>
      </c>
      <c r="N50" s="5" t="s">
        <v>35</v>
      </c>
      <c r="O50" s="5">
        <v>-4.0903854370117188</v>
      </c>
      <c r="P50" s="3">
        <v>-0.11301114787147248</v>
      </c>
    </row>
    <row r="51" spans="1:16">
      <c r="A51" t="s">
        <v>37</v>
      </c>
      <c r="B51" s="2">
        <v>45350</v>
      </c>
      <c r="C51" s="2">
        <v>45532</v>
      </c>
      <c r="D51">
        <v>32.561519622802727</v>
      </c>
      <c r="E51">
        <v>33.019687652587891</v>
      </c>
      <c r="F51">
        <v>-0.45816802978516336</v>
      </c>
      <c r="G51">
        <v>3.69403076171875</v>
      </c>
      <c r="H51" s="5" t="s">
        <v>35</v>
      </c>
      <c r="I51">
        <v>-4.1521987915039134</v>
      </c>
      <c r="K51">
        <v>36.713718414306641</v>
      </c>
      <c r="L51" s="5">
        <v>0.45737457275389914</v>
      </c>
      <c r="M51" s="5">
        <v>0.51918792724609375</v>
      </c>
      <c r="N51" s="5" t="s">
        <v>34</v>
      </c>
      <c r="O51" s="5">
        <v>-4.1521987915039134</v>
      </c>
      <c r="P51" s="3">
        <v>-0.11309665625930931</v>
      </c>
    </row>
    <row r="52" spans="1:16">
      <c r="A52" t="s">
        <v>37</v>
      </c>
      <c r="B52" s="2">
        <v>45351</v>
      </c>
      <c r="C52" s="2">
        <v>45533</v>
      </c>
      <c r="D52">
        <v>32.590232849121087</v>
      </c>
      <c r="E52">
        <v>32.782840728759773</v>
      </c>
      <c r="F52">
        <v>-0.19260787963868609</v>
      </c>
      <c r="G52">
        <v>3.6805572509765554</v>
      </c>
      <c r="H52" s="5" t="s">
        <v>35</v>
      </c>
      <c r="I52">
        <v>-3.8731651306152415</v>
      </c>
      <c r="K52">
        <v>36.463397979736328</v>
      </c>
      <c r="L52" s="5">
        <v>2.8713226318359375E-2</v>
      </c>
      <c r="M52" s="5">
        <v>-0.2503204345703125</v>
      </c>
      <c r="N52" s="5" t="s">
        <v>35</v>
      </c>
      <c r="O52" s="5">
        <v>-3.8731651306152415</v>
      </c>
      <c r="P52" s="3">
        <v>-0.1062206306929393</v>
      </c>
    </row>
    <row r="53" spans="1:16">
      <c r="A53" t="s">
        <v>37</v>
      </c>
      <c r="B53" s="2">
        <v>45352</v>
      </c>
      <c r="C53" s="2">
        <v>45534</v>
      </c>
      <c r="D53">
        <v>32.511287689208977</v>
      </c>
      <c r="E53">
        <v>32.815509796142578</v>
      </c>
      <c r="F53">
        <v>-0.30422210693360086</v>
      </c>
      <c r="G53">
        <v>3.684967041015625</v>
      </c>
      <c r="H53" s="5" t="s">
        <v>35</v>
      </c>
      <c r="I53">
        <v>-3.9891891479492259</v>
      </c>
      <c r="K53">
        <v>36.500476837158203</v>
      </c>
      <c r="L53" s="5">
        <v>-7.8945159912109375E-2</v>
      </c>
      <c r="M53" s="5">
        <v>3.7078857421875E-2</v>
      </c>
      <c r="N53" s="5" t="s">
        <v>35</v>
      </c>
      <c r="O53" s="5">
        <v>-3.9891891479492259</v>
      </c>
      <c r="P53" s="3">
        <v>-0.10929142558182015</v>
      </c>
    </row>
    <row r="54" spans="1:16">
      <c r="A54" t="s">
        <v>37</v>
      </c>
      <c r="B54" s="2">
        <v>45355</v>
      </c>
      <c r="C54" s="2">
        <v>45537</v>
      </c>
      <c r="D54">
        <v>32.704837799072273</v>
      </c>
      <c r="E54">
        <v>32.733844757080078</v>
      </c>
      <c r="F54">
        <v>-2.9006958007805395E-2</v>
      </c>
      <c r="G54">
        <v>3.4236030578613352</v>
      </c>
      <c r="H54" s="5" t="s">
        <v>35</v>
      </c>
      <c r="I54">
        <v>-3.4526100158691406</v>
      </c>
      <c r="K54">
        <v>36.157447814941413</v>
      </c>
      <c r="L54" s="5">
        <v>0.19355010986329546</v>
      </c>
      <c r="M54" s="5">
        <v>-0.34302902221678977</v>
      </c>
      <c r="N54" s="5" t="s">
        <v>35</v>
      </c>
      <c r="O54" s="5">
        <v>-3.4526100158691406</v>
      </c>
      <c r="P54" s="3">
        <v>-9.5488211268119794E-2</v>
      </c>
    </row>
    <row r="55" spans="1:16">
      <c r="A55" t="s">
        <v>37</v>
      </c>
      <c r="B55" s="2">
        <v>45356</v>
      </c>
      <c r="C55" s="2">
        <v>45538</v>
      </c>
      <c r="D55">
        <v>32.725482940673828</v>
      </c>
      <c r="E55">
        <v>32.635833740234382</v>
      </c>
      <c r="F55">
        <v>8.964920043944602E-2</v>
      </c>
      <c r="G55">
        <v>3.0858688354492045</v>
      </c>
      <c r="H55" s="5" t="s">
        <v>34</v>
      </c>
      <c r="I55">
        <v>-2.9962196350097585</v>
      </c>
      <c r="K55">
        <v>35.721702575683587</v>
      </c>
      <c r="L55" s="5">
        <v>2.0645141601555395E-2</v>
      </c>
      <c r="M55" s="5">
        <v>-0.43574523925782671</v>
      </c>
      <c r="N55" s="5" t="s">
        <v>35</v>
      </c>
      <c r="O55" s="5">
        <v>-2.9962196350097585</v>
      </c>
      <c r="P55" s="3">
        <v>-8.3876730921816134E-2</v>
      </c>
    </row>
    <row r="56" spans="1:16">
      <c r="A56" t="s">
        <v>37</v>
      </c>
      <c r="B56" s="2">
        <v>45357</v>
      </c>
      <c r="C56" s="2">
        <v>45539</v>
      </c>
      <c r="D56">
        <v>32.652797698974609</v>
      </c>
      <c r="E56">
        <v>33.354541778564453</v>
      </c>
      <c r="F56">
        <v>-0.70174407958984375</v>
      </c>
      <c r="G56">
        <v>2.376434326171875</v>
      </c>
      <c r="H56" s="5" t="s">
        <v>35</v>
      </c>
      <c r="I56">
        <v>-3.0781784057617187</v>
      </c>
      <c r="K56">
        <v>35.730976104736328</v>
      </c>
      <c r="L56" s="5">
        <v>-7.268524169921875E-2</v>
      </c>
      <c r="M56" s="5">
        <v>9.2735290527414804E-3</v>
      </c>
      <c r="N56" s="5" t="s">
        <v>35</v>
      </c>
      <c r="O56" s="5">
        <v>-3.0781784057617187</v>
      </c>
      <c r="P56" s="3">
        <v>-8.6148735392473363E-2</v>
      </c>
    </row>
    <row r="57" spans="1:16">
      <c r="A57" t="s">
        <v>37</v>
      </c>
      <c r="B57" s="2">
        <v>45358</v>
      </c>
      <c r="C57" s="2">
        <v>45540</v>
      </c>
      <c r="D57">
        <v>32.688926696777337</v>
      </c>
      <c r="E57">
        <v>32.987026214599609</v>
      </c>
      <c r="F57">
        <v>-0.29809951782227273</v>
      </c>
      <c r="G57">
        <v>2.5214385986328125</v>
      </c>
      <c r="H57" s="5" t="s">
        <v>35</v>
      </c>
      <c r="I57">
        <v>-2.8195381164550852</v>
      </c>
      <c r="K57">
        <v>35.508464813232422</v>
      </c>
      <c r="L57" s="5">
        <v>3.612899780272727E-2</v>
      </c>
      <c r="M57" s="5">
        <v>-0.22251129150390625</v>
      </c>
      <c r="N57" s="5" t="s">
        <v>35</v>
      </c>
      <c r="O57" s="5">
        <v>-2.8195381164550852</v>
      </c>
      <c r="P57" s="3">
        <v>-7.9404675231252719E-2</v>
      </c>
    </row>
    <row r="58" spans="1:16">
      <c r="A58" t="s">
        <v>37</v>
      </c>
      <c r="B58" s="2">
        <v>45359</v>
      </c>
      <c r="C58" s="2">
        <v>45541</v>
      </c>
      <c r="D58">
        <v>32.977912902832031</v>
      </c>
      <c r="E58">
        <v>29.97335052490234</v>
      </c>
      <c r="F58">
        <v>3.0045623779296911</v>
      </c>
      <c r="G58">
        <v>4.8397827148437464</v>
      </c>
      <c r="H58" s="5" t="s">
        <v>34</v>
      </c>
      <c r="I58">
        <v>-1.8352203369140554</v>
      </c>
      <c r="K58">
        <v>34.813133239746087</v>
      </c>
      <c r="L58" s="5">
        <v>0.28898620605469461</v>
      </c>
      <c r="M58" s="5">
        <v>-0.69533157348633523</v>
      </c>
      <c r="N58" s="5" t="s">
        <v>35</v>
      </c>
      <c r="O58" s="5">
        <v>-1.8352203369140554</v>
      </c>
      <c r="P58" s="3">
        <v>-5.2716321862658067E-2</v>
      </c>
    </row>
    <row r="59" spans="1:16">
      <c r="A59" t="s">
        <v>37</v>
      </c>
      <c r="B59" s="2">
        <v>45362</v>
      </c>
      <c r="C59" s="2">
        <v>45544</v>
      </c>
      <c r="D59">
        <v>33.394203186035163</v>
      </c>
      <c r="E59">
        <v>29.115802764892582</v>
      </c>
      <c r="F59">
        <v>4.2784004211425817</v>
      </c>
      <c r="G59">
        <v>6.0774459838867152</v>
      </c>
      <c r="H59" s="5" t="s">
        <v>34</v>
      </c>
      <c r="I59">
        <v>-1.7990455627441335</v>
      </c>
      <c r="K59">
        <v>35.193248748779297</v>
      </c>
      <c r="L59" s="5">
        <v>0.41629028320313211</v>
      </c>
      <c r="M59" s="5">
        <v>0.38011550903321023</v>
      </c>
      <c r="N59" s="5" t="s">
        <v>34</v>
      </c>
      <c r="O59" s="5">
        <v>-1.7990455627441335</v>
      </c>
      <c r="P59" s="3">
        <v>-5.1119053418065996E-2</v>
      </c>
    </row>
    <row r="60" spans="1:16">
      <c r="A60" t="s">
        <v>37</v>
      </c>
      <c r="B60" s="2">
        <v>45363</v>
      </c>
      <c r="C60" s="2">
        <v>45545</v>
      </c>
      <c r="D60">
        <v>33.478816986083977</v>
      </c>
      <c r="E60">
        <v>30.071352005004879</v>
      </c>
      <c r="F60">
        <v>3.407464981079098</v>
      </c>
      <c r="G60">
        <v>4.5378170013427841</v>
      </c>
      <c r="H60" s="5" t="s">
        <v>34</v>
      </c>
      <c r="I60">
        <v>-1.1303520202636861</v>
      </c>
      <c r="K60">
        <v>34.609169006347663</v>
      </c>
      <c r="L60" s="5">
        <v>8.4613800048813914E-2</v>
      </c>
      <c r="M60" s="5">
        <v>-0.58407974243163352</v>
      </c>
      <c r="N60" s="5" t="s">
        <v>35</v>
      </c>
      <c r="O60" s="5">
        <v>-1.1303520202636861</v>
      </c>
      <c r="P60" s="3">
        <v>-3.2660478500837975E-2</v>
      </c>
    </row>
    <row r="61" spans="1:16">
      <c r="A61" t="s">
        <v>37</v>
      </c>
      <c r="B61" s="2">
        <v>45364</v>
      </c>
      <c r="C61" s="2">
        <v>45546</v>
      </c>
      <c r="D61">
        <v>33.659160614013672</v>
      </c>
      <c r="E61">
        <v>29.712001800537109</v>
      </c>
      <c r="F61">
        <v>3.9471588134765625</v>
      </c>
      <c r="G61">
        <v>4.8600807189941406</v>
      </c>
      <c r="H61" s="5" t="s">
        <v>34</v>
      </c>
      <c r="I61">
        <v>-0.91292190551757813</v>
      </c>
      <c r="K61">
        <v>34.57208251953125</v>
      </c>
      <c r="L61" s="5">
        <v>0.18034362792969461</v>
      </c>
      <c r="M61" s="5">
        <v>-3.7086486816413355E-2</v>
      </c>
      <c r="N61" s="5" t="s">
        <v>35</v>
      </c>
      <c r="O61" s="5">
        <v>-0.91292190551757813</v>
      </c>
      <c r="P61" s="3">
        <v>-2.6406332479445793E-2</v>
      </c>
    </row>
    <row r="62" spans="1:16">
      <c r="A62" t="s">
        <v>37</v>
      </c>
      <c r="B62" s="2">
        <v>45365</v>
      </c>
      <c r="C62" s="2">
        <v>45547</v>
      </c>
      <c r="D62">
        <v>33.700416564941413</v>
      </c>
      <c r="E62">
        <v>29.581331253051761</v>
      </c>
      <c r="F62">
        <v>4.119085311889652</v>
      </c>
      <c r="G62">
        <v>4.6013622283935511</v>
      </c>
      <c r="H62" s="5" t="s">
        <v>34</v>
      </c>
      <c r="I62">
        <v>-0.48227691650389914</v>
      </c>
      <c r="K62">
        <v>34.182693481445312</v>
      </c>
      <c r="L62" s="5">
        <v>4.125595092774148E-2</v>
      </c>
      <c r="M62" s="5">
        <v>-0.3893890380859375</v>
      </c>
      <c r="N62" s="5" t="s">
        <v>35</v>
      </c>
      <c r="O62" s="5">
        <v>-0.48227691650389914</v>
      </c>
      <c r="P62" s="3">
        <v>-1.410880382394919E-2</v>
      </c>
    </row>
    <row r="63" spans="1:16">
      <c r="A63" t="s">
        <v>37</v>
      </c>
      <c r="B63" s="2">
        <v>45366</v>
      </c>
      <c r="C63" s="2">
        <v>45548</v>
      </c>
      <c r="D63">
        <v>33.662517547607422</v>
      </c>
      <c r="E63">
        <v>29.66300010681152</v>
      </c>
      <c r="F63">
        <v>3.999517440795902</v>
      </c>
      <c r="G63">
        <v>4.3620853424072301</v>
      </c>
      <c r="H63" s="5" t="s">
        <v>34</v>
      </c>
      <c r="I63">
        <v>-0.36256790161132813</v>
      </c>
      <c r="K63">
        <v>34.02508544921875</v>
      </c>
      <c r="L63" s="5">
        <v>-3.789901733399148E-2</v>
      </c>
      <c r="M63" s="5">
        <v>-0.1576080322265625</v>
      </c>
      <c r="N63" s="5" t="s">
        <v>34</v>
      </c>
      <c r="O63" s="5">
        <v>-0.36256790161132813</v>
      </c>
      <c r="P63" s="3">
        <v>-1.0655899811109926E-2</v>
      </c>
    </row>
    <row r="64" spans="1:16">
      <c r="A64" t="s">
        <v>37</v>
      </c>
      <c r="B64" s="2">
        <v>45369</v>
      </c>
      <c r="C64" s="2">
        <v>45551</v>
      </c>
      <c r="D64">
        <v>33.749729156494141</v>
      </c>
      <c r="E64">
        <v>29.67933464050293</v>
      </c>
      <c r="F64">
        <v>4.0703945159912109</v>
      </c>
      <c r="G64">
        <v>4.8185787200927734</v>
      </c>
      <c r="H64" s="5" t="s">
        <v>34</v>
      </c>
      <c r="I64">
        <v>-0.7481842041015625</v>
      </c>
      <c r="K64">
        <v>34.497913360595703</v>
      </c>
      <c r="L64" s="5">
        <v>8.721160888671875E-2</v>
      </c>
      <c r="M64" s="5">
        <v>0.47282791137695313</v>
      </c>
      <c r="N64" s="5" t="s">
        <v>34</v>
      </c>
      <c r="O64" s="5">
        <v>-0.7481842041015625</v>
      </c>
      <c r="P64" s="3">
        <v>-2.1687810398299479E-2</v>
      </c>
    </row>
    <row r="65" spans="1:16">
      <c r="A65" t="s">
        <v>37</v>
      </c>
      <c r="B65" s="2">
        <v>45370</v>
      </c>
      <c r="C65" s="2">
        <v>45552</v>
      </c>
      <c r="D65">
        <v>33.698535919189453</v>
      </c>
      <c r="E65">
        <v>29.458820343017582</v>
      </c>
      <c r="F65">
        <v>4.2397155761718714</v>
      </c>
      <c r="G65">
        <v>4.8814849853515589</v>
      </c>
      <c r="H65" s="5" t="s">
        <v>34</v>
      </c>
      <c r="I65">
        <v>-0.6417694091796875</v>
      </c>
      <c r="K65">
        <v>34.340305328369141</v>
      </c>
      <c r="L65" s="5">
        <v>-5.11932373046875E-2</v>
      </c>
      <c r="M65" s="5">
        <v>-0.1576080322265625</v>
      </c>
      <c r="N65" s="5" t="s">
        <v>34</v>
      </c>
      <c r="O65" s="5">
        <v>-0.6417694091796875</v>
      </c>
      <c r="P65" s="3">
        <v>-1.8688517852213482E-2</v>
      </c>
    </row>
    <row r="66" spans="1:16">
      <c r="A66" t="s">
        <v>37</v>
      </c>
      <c r="B66" s="2">
        <v>45371</v>
      </c>
      <c r="C66" s="2">
        <v>45553</v>
      </c>
      <c r="D66">
        <v>33.705123901367188</v>
      </c>
      <c r="E66">
        <v>29.97335052490234</v>
      </c>
      <c r="F66">
        <v>3.7317733764648473</v>
      </c>
      <c r="G66">
        <v>3.5418205261230504</v>
      </c>
      <c r="H66" s="5" t="s">
        <v>34</v>
      </c>
      <c r="I66">
        <v>0.18995285034179688</v>
      </c>
      <c r="K66">
        <v>33.515171051025391</v>
      </c>
      <c r="L66" s="5">
        <v>6.587982177734375E-3</v>
      </c>
      <c r="M66" s="5">
        <v>-0.82513427734375</v>
      </c>
      <c r="N66" s="5" t="s">
        <v>35</v>
      </c>
      <c r="O66" s="5">
        <v>0.18995285034179688</v>
      </c>
      <c r="P66" s="3">
        <v>5.6676676378168978E-3</v>
      </c>
    </row>
    <row r="67" spans="1:16">
      <c r="A67" t="s">
        <v>37</v>
      </c>
      <c r="B67" s="2">
        <v>45372</v>
      </c>
      <c r="C67" s="2">
        <v>45554</v>
      </c>
      <c r="D67">
        <v>33.648727416992188</v>
      </c>
      <c r="E67">
        <v>29.156635284423832</v>
      </c>
      <c r="F67">
        <v>4.4920921325683558</v>
      </c>
      <c r="G67">
        <v>4.469791412353505</v>
      </c>
      <c r="H67" s="5" t="s">
        <v>34</v>
      </c>
      <c r="I67">
        <v>2.2300720214850855E-2</v>
      </c>
      <c r="K67">
        <v>33.626426696777337</v>
      </c>
      <c r="L67" s="5">
        <v>-5.6396484375E-2</v>
      </c>
      <c r="M67" s="5">
        <v>0.11125564575194602</v>
      </c>
      <c r="N67" s="5" t="s">
        <v>35</v>
      </c>
      <c r="O67" s="5">
        <v>2.2300720214850855E-2</v>
      </c>
      <c r="P67" s="3">
        <v>6.6319030612271845E-4</v>
      </c>
    </row>
    <row r="68" spans="1:16">
      <c r="A68" t="s">
        <v>37</v>
      </c>
      <c r="B68" s="2">
        <v>45373</v>
      </c>
      <c r="C68" s="2">
        <v>45555</v>
      </c>
      <c r="D68">
        <v>33.74920654296875</v>
      </c>
      <c r="E68">
        <v>29.442485809326168</v>
      </c>
      <c r="F68">
        <v>4.3067207336425817</v>
      </c>
      <c r="G68">
        <v>4.1746673583984411</v>
      </c>
      <c r="H68" s="5" t="s">
        <v>34</v>
      </c>
      <c r="I68">
        <v>0.13205337524414063</v>
      </c>
      <c r="K68">
        <v>33.617153167724609</v>
      </c>
      <c r="L68" s="5">
        <v>0.1004791259765625</v>
      </c>
      <c r="M68" s="5">
        <v>-9.2735290527272696E-3</v>
      </c>
      <c r="N68" s="5" t="s">
        <v>35</v>
      </c>
      <c r="O68" s="5">
        <v>0.13205337524414063</v>
      </c>
      <c r="P68" s="3">
        <v>3.9281546115845778E-3</v>
      </c>
    </row>
    <row r="69" spans="1:16">
      <c r="A69" t="s">
        <v>37</v>
      </c>
      <c r="B69" s="2">
        <v>45376</v>
      </c>
      <c r="C69" s="2">
        <v>45558</v>
      </c>
      <c r="D69">
        <v>33.617069244384773</v>
      </c>
      <c r="E69">
        <v>29.891679763793949</v>
      </c>
      <c r="F69">
        <v>3.7253894805908239</v>
      </c>
      <c r="G69">
        <v>4.068506240844723</v>
      </c>
      <c r="H69" s="5" t="s">
        <v>34</v>
      </c>
      <c r="I69">
        <v>-0.34311676025389914</v>
      </c>
      <c r="K69">
        <v>33.960186004638672</v>
      </c>
      <c r="L69" s="5">
        <v>-0.13213729858397727</v>
      </c>
      <c r="M69" s="5">
        <v>0.3430328369140625</v>
      </c>
      <c r="N69" s="5" t="s">
        <v>35</v>
      </c>
      <c r="O69" s="5">
        <v>-0.34311676025389914</v>
      </c>
      <c r="P69" s="3">
        <v>-1.0103500617076433E-2</v>
      </c>
    </row>
    <row r="70" spans="1:16">
      <c r="A70" t="s">
        <v>37</v>
      </c>
      <c r="B70" s="2">
        <v>45377</v>
      </c>
      <c r="C70" s="2">
        <v>45559</v>
      </c>
      <c r="D70">
        <v>33.654056549072273</v>
      </c>
      <c r="E70">
        <v>29.613994598388668</v>
      </c>
      <c r="F70">
        <v>4.0400619506836044</v>
      </c>
      <c r="G70">
        <v>4.4852561950683629</v>
      </c>
      <c r="H70" s="5" t="s">
        <v>34</v>
      </c>
      <c r="I70">
        <v>-0.44519424438475852</v>
      </c>
      <c r="K70">
        <v>34.099250793457031</v>
      </c>
      <c r="L70" s="5">
        <v>3.69873046875E-2</v>
      </c>
      <c r="M70" s="5">
        <v>0.13906478881835938</v>
      </c>
      <c r="N70" s="5" t="s">
        <v>34</v>
      </c>
      <c r="O70" s="5">
        <v>-0.44519424438475852</v>
      </c>
      <c r="P70" s="3">
        <v>-1.305583653674236E-2</v>
      </c>
    </row>
    <row r="71" spans="1:16">
      <c r="A71" t="s">
        <v>37</v>
      </c>
      <c r="B71" s="2">
        <v>45378</v>
      </c>
      <c r="C71" s="2">
        <v>45560</v>
      </c>
      <c r="D71">
        <v>33.659805297851562</v>
      </c>
      <c r="E71">
        <v>29.85084342956543</v>
      </c>
      <c r="F71">
        <v>3.8089618682861328</v>
      </c>
      <c r="G71">
        <v>4.4987316131591797</v>
      </c>
      <c r="H71" s="5" t="s">
        <v>34</v>
      </c>
      <c r="I71">
        <v>-0.68976974487304688</v>
      </c>
      <c r="K71">
        <v>34.349575042724609</v>
      </c>
      <c r="L71" s="5">
        <v>5.7487487792897696E-3</v>
      </c>
      <c r="M71" s="5">
        <v>0.25032424926757813</v>
      </c>
      <c r="N71" s="5" t="s">
        <v>34</v>
      </c>
      <c r="O71" s="5">
        <v>-0.68976974487304688</v>
      </c>
      <c r="P71" s="3">
        <v>-2.0080881466949752E-2</v>
      </c>
    </row>
    <row r="72" spans="1:16">
      <c r="A72" t="s">
        <v>37</v>
      </c>
      <c r="B72" s="2">
        <v>45379</v>
      </c>
      <c r="C72" s="2">
        <v>45561</v>
      </c>
      <c r="D72">
        <v>33.488361358642578</v>
      </c>
      <c r="E72">
        <v>30.512382507324219</v>
      </c>
      <c r="F72">
        <v>2.9759788513183594</v>
      </c>
      <c r="G72">
        <v>3.0955009460449219</v>
      </c>
      <c r="H72" s="5" t="s">
        <v>34</v>
      </c>
      <c r="I72">
        <v>-0.1195220947265625</v>
      </c>
      <c r="K72">
        <v>33.607883453369141</v>
      </c>
      <c r="L72" s="5">
        <v>-0.17144393920898438</v>
      </c>
      <c r="M72" s="5">
        <v>-0.74169158935546875</v>
      </c>
      <c r="N72" s="5" t="s">
        <v>34</v>
      </c>
      <c r="O72" s="5">
        <v>-0.1195220947265625</v>
      </c>
      <c r="P72" s="3">
        <v>-3.5563707810519762E-3</v>
      </c>
    </row>
    <row r="73" spans="1:16">
      <c r="A73" t="s">
        <v>37</v>
      </c>
      <c r="B73" s="2">
        <v>45383</v>
      </c>
      <c r="C73" s="2">
        <v>45565</v>
      </c>
      <c r="D73">
        <v>33.486320495605469</v>
      </c>
      <c r="E73">
        <v>30.749227523803711</v>
      </c>
      <c r="F73">
        <v>2.7370929718017578</v>
      </c>
      <c r="G73">
        <v>2.6361484527587891</v>
      </c>
      <c r="H73" s="5" t="s">
        <v>34</v>
      </c>
      <c r="I73">
        <v>0.10094451904296875</v>
      </c>
      <c r="K73">
        <v>33.3853759765625</v>
      </c>
      <c r="L73" s="5">
        <v>-2.040863037109375E-3</v>
      </c>
      <c r="M73" s="5">
        <v>-0.22250747680664063</v>
      </c>
      <c r="N73" s="5" t="s">
        <v>34</v>
      </c>
      <c r="O73" s="5">
        <v>0.10094451904296875</v>
      </c>
      <c r="P73" s="3">
        <v>3.023614864000157E-3</v>
      </c>
    </row>
    <row r="74" spans="1:16">
      <c r="A74" t="s">
        <v>37</v>
      </c>
      <c r="B74" s="2">
        <v>45384</v>
      </c>
      <c r="C74" s="2">
        <v>45566</v>
      </c>
      <c r="D74">
        <v>33.26873779296875</v>
      </c>
      <c r="E74">
        <v>31.54144287109375</v>
      </c>
      <c r="F74">
        <v>1.727294921875</v>
      </c>
      <c r="G74">
        <v>2.7339668273925781</v>
      </c>
      <c r="H74" s="5" t="s">
        <v>34</v>
      </c>
      <c r="I74">
        <v>-1.0066719055175781</v>
      </c>
      <c r="K74">
        <v>34.275409698486328</v>
      </c>
      <c r="L74" s="5">
        <v>-0.21758270263671875</v>
      </c>
      <c r="M74" s="5">
        <v>0.89003372192382813</v>
      </c>
      <c r="N74" s="5" t="s">
        <v>35</v>
      </c>
      <c r="O74" s="5">
        <v>-1.0066719055175781</v>
      </c>
      <c r="P74" s="3">
        <v>-2.9370091105345275E-2</v>
      </c>
    </row>
    <row r="75" spans="1:16">
      <c r="A75" t="s">
        <v>37</v>
      </c>
      <c r="B75" s="2">
        <v>45385</v>
      </c>
      <c r="C75" s="2">
        <v>45567</v>
      </c>
      <c r="D75">
        <v>33.222904205322273</v>
      </c>
      <c r="E75">
        <v>31.378093719482418</v>
      </c>
      <c r="F75">
        <v>1.8448104858398544</v>
      </c>
      <c r="G75">
        <v>3.3701400756836044</v>
      </c>
      <c r="H75" s="5" t="s">
        <v>34</v>
      </c>
      <c r="I75">
        <v>-1.52532958984375</v>
      </c>
      <c r="K75">
        <v>34.748233795166023</v>
      </c>
      <c r="L75" s="5">
        <v>-4.583358764647727E-2</v>
      </c>
      <c r="M75" s="5">
        <v>0.47282409667969461</v>
      </c>
      <c r="N75" s="5" t="s">
        <v>35</v>
      </c>
      <c r="O75" s="5">
        <v>-1.52532958984375</v>
      </c>
      <c r="P75" s="3">
        <v>-4.3896607776823027E-2</v>
      </c>
    </row>
    <row r="76" spans="1:16">
      <c r="A76" t="s">
        <v>37</v>
      </c>
      <c r="B76" s="2">
        <v>45386</v>
      </c>
      <c r="C76" s="2">
        <v>45568</v>
      </c>
      <c r="D76">
        <v>32.841064453125</v>
      </c>
      <c r="E76">
        <v>31.018743515014648</v>
      </c>
      <c r="F76">
        <v>1.8223209381103516</v>
      </c>
      <c r="G76">
        <v>4.1559619903564382</v>
      </c>
      <c r="H76" s="5" t="s">
        <v>34</v>
      </c>
      <c r="I76">
        <v>-2.3336410522460866</v>
      </c>
      <c r="K76">
        <v>35.174705505371087</v>
      </c>
      <c r="L76" s="5">
        <v>-0.38183975219727273</v>
      </c>
      <c r="M76" s="5">
        <v>0.42647171020506391</v>
      </c>
      <c r="N76" s="5" t="s">
        <v>35</v>
      </c>
      <c r="O76" s="5">
        <v>-2.3336410522460866</v>
      </c>
      <c r="P76" s="3">
        <v>-6.6344295388336527E-2</v>
      </c>
    </row>
    <row r="77" spans="1:16">
      <c r="A77" t="s">
        <v>37</v>
      </c>
      <c r="B77" s="2">
        <v>45387</v>
      </c>
      <c r="C77" s="2">
        <v>45569</v>
      </c>
      <c r="D77">
        <v>33.136066436767578</v>
      </c>
      <c r="E77">
        <v>31.11674880981445</v>
      </c>
      <c r="F77">
        <v>2.0193176269531286</v>
      </c>
      <c r="G77">
        <v>3.9652481079101598</v>
      </c>
      <c r="H77" s="5" t="s">
        <v>34</v>
      </c>
      <c r="I77">
        <v>-1.9459304809570312</v>
      </c>
      <c r="K77">
        <v>35.081996917724609</v>
      </c>
      <c r="L77" s="5">
        <v>0.29500198364257813</v>
      </c>
      <c r="M77" s="5">
        <v>-9.270858764647727E-2</v>
      </c>
      <c r="N77" s="5" t="s">
        <v>35</v>
      </c>
      <c r="O77" s="5">
        <v>-1.9459304809570312</v>
      </c>
      <c r="P77" s="3">
        <v>-5.5468064874433676E-2</v>
      </c>
    </row>
    <row r="78" spans="1:16">
      <c r="A78" t="s">
        <v>37</v>
      </c>
      <c r="B78" s="2">
        <v>45390</v>
      </c>
      <c r="C78" s="2">
        <v>45572</v>
      </c>
      <c r="D78">
        <v>33.220115661621087</v>
      </c>
      <c r="E78">
        <v>31.549606323242191</v>
      </c>
      <c r="F78">
        <v>1.6705093383788956</v>
      </c>
      <c r="G78">
        <v>4.0237579345703089</v>
      </c>
      <c r="H78" s="5" t="s">
        <v>34</v>
      </c>
      <c r="I78">
        <v>-2.3532485961914134</v>
      </c>
      <c r="K78">
        <v>35.5733642578125</v>
      </c>
      <c r="L78" s="5">
        <v>8.404922485350852E-2</v>
      </c>
      <c r="M78" s="5">
        <v>0.49136734008789063</v>
      </c>
      <c r="N78" s="5" t="s">
        <v>34</v>
      </c>
      <c r="O78" s="5">
        <v>-2.3532485961914134</v>
      </c>
      <c r="P78" s="3">
        <v>-6.6151983240511192E-2</v>
      </c>
    </row>
    <row r="79" spans="1:16">
      <c r="A79" t="s">
        <v>37</v>
      </c>
      <c r="B79" s="2">
        <v>45391</v>
      </c>
      <c r="C79" s="2">
        <v>45573</v>
      </c>
      <c r="D79">
        <v>33.208003997802727</v>
      </c>
      <c r="E79">
        <v>31.63127517700195</v>
      </c>
      <c r="F79">
        <v>1.5767288208007777</v>
      </c>
      <c r="G79">
        <v>3.2282142639160192</v>
      </c>
      <c r="H79" s="5" t="s">
        <v>34</v>
      </c>
      <c r="I79">
        <v>-1.6514854431152415</v>
      </c>
      <c r="K79">
        <v>34.859489440917969</v>
      </c>
      <c r="L79" s="5">
        <v>-1.2111663818359375E-2</v>
      </c>
      <c r="M79" s="5">
        <v>-0.71387481689453125</v>
      </c>
      <c r="N79" s="5" t="s">
        <v>34</v>
      </c>
      <c r="O79" s="5">
        <v>-1.6514854431152415</v>
      </c>
      <c r="P79" s="3">
        <v>-4.7375491425779015E-2</v>
      </c>
    </row>
    <row r="80" spans="1:16">
      <c r="A80" t="s">
        <v>37</v>
      </c>
      <c r="B80" s="2">
        <v>45392</v>
      </c>
      <c r="C80" s="2">
        <v>45574</v>
      </c>
      <c r="D80">
        <v>33.042438507080078</v>
      </c>
      <c r="E80">
        <v>32.333648681640618</v>
      </c>
      <c r="F80">
        <v>0.70878982543946023</v>
      </c>
      <c r="G80">
        <v>2.1735382080078196</v>
      </c>
      <c r="H80" s="5" t="s">
        <v>34</v>
      </c>
      <c r="I80">
        <v>-1.4647483825683594</v>
      </c>
      <c r="K80">
        <v>34.507186889648437</v>
      </c>
      <c r="L80" s="5">
        <v>-0.16556549072264914</v>
      </c>
      <c r="M80" s="5">
        <v>-0.35230255126953125</v>
      </c>
      <c r="N80" s="5" t="s">
        <v>34</v>
      </c>
      <c r="O80" s="5">
        <v>-1.4647483825683594</v>
      </c>
      <c r="P80" s="3">
        <v>-4.2447632351269915E-2</v>
      </c>
    </row>
    <row r="81" spans="1:16">
      <c r="A81" t="s">
        <v>37</v>
      </c>
      <c r="B81" s="2">
        <v>45393</v>
      </c>
      <c r="C81" s="2">
        <v>45575</v>
      </c>
      <c r="D81">
        <v>33.039348602294922</v>
      </c>
      <c r="E81">
        <v>32.0968017578125</v>
      </c>
      <c r="F81">
        <v>0.94254684448242188</v>
      </c>
      <c r="G81">
        <v>2.8090438842773366</v>
      </c>
      <c r="H81" s="5" t="s">
        <v>34</v>
      </c>
      <c r="I81">
        <v>-1.8664970397949148</v>
      </c>
      <c r="K81">
        <v>34.905845642089837</v>
      </c>
      <c r="L81" s="5">
        <v>-3.08990478515625E-3</v>
      </c>
      <c r="M81" s="5">
        <v>0.39865875244139914</v>
      </c>
      <c r="N81" s="5" t="s">
        <v>35</v>
      </c>
      <c r="O81" s="5">
        <v>-1.8664970397949148</v>
      </c>
      <c r="P81" s="3">
        <v>-5.3472334087911966E-2</v>
      </c>
    </row>
    <row r="82" spans="1:16">
      <c r="A82" t="s">
        <v>37</v>
      </c>
      <c r="B82" s="2">
        <v>45394</v>
      </c>
      <c r="C82" s="2">
        <v>45576</v>
      </c>
      <c r="D82">
        <v>33.084625244140618</v>
      </c>
      <c r="E82">
        <v>31.802785873413089</v>
      </c>
      <c r="F82">
        <v>1.2818393707275284</v>
      </c>
      <c r="G82">
        <v>3.0752429962158239</v>
      </c>
      <c r="H82" s="5" t="s">
        <v>34</v>
      </c>
      <c r="I82">
        <v>-1.7934036254882955</v>
      </c>
      <c r="K82">
        <v>34.878028869628913</v>
      </c>
      <c r="L82" s="5">
        <v>4.527664184569602E-2</v>
      </c>
      <c r="M82" s="5">
        <v>-2.7816772460923289E-2</v>
      </c>
      <c r="N82" s="5" t="s">
        <v>35</v>
      </c>
      <c r="O82" s="5">
        <v>-1.7934036254882955</v>
      </c>
      <c r="P82" s="3">
        <v>-5.1419294140499838E-2</v>
      </c>
    </row>
    <row r="83" spans="1:16">
      <c r="A83" t="s">
        <v>37</v>
      </c>
      <c r="B83" s="2">
        <v>45397</v>
      </c>
      <c r="C83" s="2">
        <v>45579</v>
      </c>
      <c r="D83">
        <v>33.103065490722663</v>
      </c>
      <c r="E83">
        <v>32.104972839355469</v>
      </c>
      <c r="F83">
        <v>0.99809265136719461</v>
      </c>
      <c r="G83">
        <v>2.8564987182617187</v>
      </c>
      <c r="H83" s="5" t="s">
        <v>34</v>
      </c>
      <c r="I83">
        <v>-1.8584060668945241</v>
      </c>
      <c r="K83">
        <v>34.961471557617187</v>
      </c>
      <c r="L83" s="5">
        <v>1.8440246582045461E-2</v>
      </c>
      <c r="M83" s="5">
        <v>8.3442687988274145E-2</v>
      </c>
      <c r="N83" s="5" t="s">
        <v>34</v>
      </c>
      <c r="O83" s="5">
        <v>-1.8584060668945241</v>
      </c>
      <c r="P83" s="3">
        <v>-5.3155830807402826E-2</v>
      </c>
    </row>
    <row r="84" spans="1:16">
      <c r="A84" t="s">
        <v>37</v>
      </c>
      <c r="B84" s="2">
        <v>45398</v>
      </c>
      <c r="C84" s="2">
        <v>45580</v>
      </c>
      <c r="D84">
        <v>33.056167602539062</v>
      </c>
      <c r="E84">
        <v>32.251979827880859</v>
      </c>
      <c r="F84">
        <v>0.80418777465820313</v>
      </c>
      <c r="G84">
        <v>2.4220886230468679</v>
      </c>
      <c r="H84" s="5" t="s">
        <v>34</v>
      </c>
      <c r="I84">
        <v>-1.6179008483886648</v>
      </c>
      <c r="K84">
        <v>34.674068450927727</v>
      </c>
      <c r="L84" s="5">
        <v>-4.6897888183600855E-2</v>
      </c>
      <c r="M84" s="5">
        <v>-0.28740310668946023</v>
      </c>
      <c r="N84" s="5" t="s">
        <v>34</v>
      </c>
      <c r="O84" s="5">
        <v>-1.6179008483886648</v>
      </c>
      <c r="P84" s="3">
        <v>-4.666025420923392E-2</v>
      </c>
    </row>
    <row r="85" spans="1:16">
      <c r="A85" t="s">
        <v>37</v>
      </c>
      <c r="B85" s="2">
        <v>45399</v>
      </c>
      <c r="C85" s="2">
        <v>45581</v>
      </c>
      <c r="D85">
        <v>33.016971588134773</v>
      </c>
      <c r="E85">
        <v>32.488822937011719</v>
      </c>
      <c r="F85">
        <v>0.52814865112305398</v>
      </c>
      <c r="G85">
        <v>2.0090904235839844</v>
      </c>
      <c r="H85" s="5" t="s">
        <v>34</v>
      </c>
      <c r="I85">
        <v>-1.4809417724609304</v>
      </c>
      <c r="K85">
        <v>34.497913360595703</v>
      </c>
      <c r="L85" s="5">
        <v>-3.919601440428977E-2</v>
      </c>
      <c r="M85" s="5">
        <v>-0.17615509033202414</v>
      </c>
      <c r="N85" s="5" t="s">
        <v>34</v>
      </c>
      <c r="O85" s="5">
        <v>-1.4809417724609304</v>
      </c>
      <c r="P85" s="3">
        <v>-4.2928444888278294E-2</v>
      </c>
    </row>
    <row r="86" spans="1:16">
      <c r="A86" t="s">
        <v>37</v>
      </c>
      <c r="B86" s="2">
        <v>45400</v>
      </c>
      <c r="C86" s="2">
        <v>45582</v>
      </c>
      <c r="D86">
        <v>33.000225067138672</v>
      </c>
      <c r="E86">
        <v>32.545993804931641</v>
      </c>
      <c r="F86">
        <v>0.45423126220703125</v>
      </c>
      <c r="G86">
        <v>1.6923255920410227</v>
      </c>
      <c r="H86" s="5" t="s">
        <v>34</v>
      </c>
      <c r="I86">
        <v>-1.2380943298339915</v>
      </c>
      <c r="K86">
        <v>34.238319396972663</v>
      </c>
      <c r="L86" s="5">
        <v>-1.6746520996100855E-2</v>
      </c>
      <c r="M86" s="5">
        <v>-0.25959396362303977</v>
      </c>
      <c r="N86" s="5" t="s">
        <v>34</v>
      </c>
      <c r="O86" s="5">
        <v>-1.2380943298339915</v>
      </c>
      <c r="P86" s="3">
        <v>-3.6161071911241738E-2</v>
      </c>
    </row>
    <row r="87" spans="1:16">
      <c r="A87" t="s">
        <v>37</v>
      </c>
      <c r="B87" s="2">
        <v>45401</v>
      </c>
      <c r="C87" s="2">
        <v>45583</v>
      </c>
      <c r="D87">
        <v>32.961669921875</v>
      </c>
      <c r="E87">
        <v>33.101356506347663</v>
      </c>
      <c r="F87">
        <v>-0.13968658447266336</v>
      </c>
      <c r="G87">
        <v>1.0442543029785085</v>
      </c>
      <c r="H87" s="5" t="s">
        <v>35</v>
      </c>
      <c r="I87">
        <v>-1.1839408874511719</v>
      </c>
      <c r="K87">
        <v>34.145610809326172</v>
      </c>
      <c r="L87" s="5">
        <v>-3.8555145263671875E-2</v>
      </c>
      <c r="M87" s="5">
        <v>-9.270858764649148E-2</v>
      </c>
      <c r="N87" s="5" t="s">
        <v>34</v>
      </c>
      <c r="O87" s="5">
        <v>-1.1839408874511719</v>
      </c>
      <c r="P87" s="3">
        <v>-3.46732964907982E-2</v>
      </c>
    </row>
    <row r="88" spans="1:16">
      <c r="A88" t="s">
        <v>37</v>
      </c>
      <c r="B88" s="2">
        <v>45404</v>
      </c>
      <c r="C88" s="2">
        <v>45586</v>
      </c>
      <c r="D88">
        <v>32.825717926025391</v>
      </c>
      <c r="E88">
        <v>33.893573760986328</v>
      </c>
      <c r="F88">
        <v>-1.0678558349609375</v>
      </c>
      <c r="G88">
        <v>-0.2856903076171875</v>
      </c>
      <c r="H88" s="5" t="s">
        <v>34</v>
      </c>
      <c r="I88">
        <v>-0.78216552734375</v>
      </c>
      <c r="K88">
        <v>33.607883453369141</v>
      </c>
      <c r="L88" s="5">
        <v>-0.13595199584960938</v>
      </c>
      <c r="M88" s="5">
        <v>-0.53772735595703125</v>
      </c>
      <c r="N88" s="5" t="s">
        <v>34</v>
      </c>
      <c r="O88" s="5">
        <v>-0.78216552734375</v>
      </c>
      <c r="P88" s="3">
        <v>-2.3273275403641658E-2</v>
      </c>
    </row>
    <row r="89" spans="1:16">
      <c r="A89" t="s">
        <v>37</v>
      </c>
      <c r="B89" s="2">
        <v>45405</v>
      </c>
      <c r="C89" s="2">
        <v>45587</v>
      </c>
      <c r="D89">
        <v>32.768329620361328</v>
      </c>
      <c r="E89">
        <v>33.828227996826172</v>
      </c>
      <c r="F89">
        <v>-1.0598983764648437</v>
      </c>
      <c r="G89">
        <v>-0.35013961791992188</v>
      </c>
      <c r="H89" s="5" t="s">
        <v>34</v>
      </c>
      <c r="I89">
        <v>-0.70975875854492188</v>
      </c>
      <c r="K89">
        <v>33.47808837890625</v>
      </c>
      <c r="L89" s="5">
        <v>-5.73883056640625E-2</v>
      </c>
      <c r="M89" s="5">
        <v>-0.12979507446289063</v>
      </c>
      <c r="N89" s="5" t="s">
        <v>34</v>
      </c>
      <c r="O89" s="5">
        <v>-0.70975875854492188</v>
      </c>
      <c r="P89" s="3">
        <v>-2.1200695526932267E-2</v>
      </c>
    </row>
    <row r="90" spans="1:16">
      <c r="A90" t="s">
        <v>37</v>
      </c>
      <c r="B90" s="2">
        <v>45406</v>
      </c>
      <c r="C90" s="2">
        <v>45588</v>
      </c>
      <c r="D90">
        <v>32.792266845703118</v>
      </c>
      <c r="E90">
        <v>33.673057556152337</v>
      </c>
      <c r="F90">
        <v>-0.88079071044921875</v>
      </c>
      <c r="G90">
        <v>-0.61217117309569602</v>
      </c>
      <c r="H90" s="5" t="s">
        <v>34</v>
      </c>
      <c r="I90">
        <v>-0.26861953735352273</v>
      </c>
      <c r="K90">
        <v>33.060886383056641</v>
      </c>
      <c r="L90" s="5">
        <v>2.393722534178977E-2</v>
      </c>
      <c r="M90" s="5">
        <v>-0.41720199584960938</v>
      </c>
      <c r="N90" s="5" t="s">
        <v>35</v>
      </c>
      <c r="O90" s="5">
        <v>-0.26861953735352273</v>
      </c>
      <c r="P90" s="3">
        <v>-8.1249950240652735E-3</v>
      </c>
    </row>
    <row r="91" spans="1:16">
      <c r="A91" t="s">
        <v>37</v>
      </c>
      <c r="B91" s="2">
        <v>45407</v>
      </c>
      <c r="C91" s="2">
        <v>45589</v>
      </c>
      <c r="D91">
        <v>32.749687194824219</v>
      </c>
      <c r="E91">
        <v>34.481601715087891</v>
      </c>
      <c r="F91">
        <v>-1.7319145202636719</v>
      </c>
      <c r="G91">
        <v>-1.1982040405273437</v>
      </c>
      <c r="H91" s="5" t="s">
        <v>34</v>
      </c>
      <c r="I91">
        <v>-0.53371047973632813</v>
      </c>
      <c r="K91">
        <v>33.283397674560547</v>
      </c>
      <c r="L91" s="5">
        <v>-4.2579650878899145E-2</v>
      </c>
      <c r="M91" s="5">
        <v>0.22251129150390625</v>
      </c>
      <c r="N91" s="5" t="s">
        <v>35</v>
      </c>
      <c r="O91" s="5">
        <v>-0.53371047973632813</v>
      </c>
      <c r="P91" s="3">
        <v>-1.6035336444760184E-2</v>
      </c>
    </row>
    <row r="92" spans="1:16">
      <c r="A92" t="s">
        <v>37</v>
      </c>
      <c r="B92" s="2">
        <v>45408</v>
      </c>
      <c r="C92" s="2">
        <v>45590</v>
      </c>
      <c r="D92">
        <v>32.578384399414062</v>
      </c>
      <c r="E92">
        <v>34.968585968017578</v>
      </c>
      <c r="F92">
        <v>-2.3902015686035156</v>
      </c>
      <c r="G92">
        <v>-1.4534149169921875</v>
      </c>
      <c r="H92" s="5" t="s">
        <v>34</v>
      </c>
      <c r="I92">
        <v>-0.93678665161132813</v>
      </c>
      <c r="K92">
        <v>33.515171051025391</v>
      </c>
      <c r="L92" s="5">
        <v>-0.17130279541015625</v>
      </c>
      <c r="M92" s="5">
        <v>0.23177337646484375</v>
      </c>
      <c r="N92" s="5" t="s">
        <v>35</v>
      </c>
      <c r="O92" s="5">
        <v>-0.93678665161132813</v>
      </c>
      <c r="P92" s="3">
        <v>-2.795112249867715E-2</v>
      </c>
    </row>
    <row r="93" spans="1:16">
      <c r="A93" t="s">
        <v>37</v>
      </c>
      <c r="B93" s="2">
        <v>45411</v>
      </c>
      <c r="C93" s="2">
        <v>45593</v>
      </c>
      <c r="D93">
        <v>32.515804290771477</v>
      </c>
      <c r="E93">
        <v>35.388378143310547</v>
      </c>
      <c r="F93">
        <v>-2.8725738525390696</v>
      </c>
      <c r="G93">
        <v>-1.9288330078125</v>
      </c>
      <c r="H93" s="5" t="s">
        <v>34</v>
      </c>
      <c r="I93">
        <v>-0.94374084472656961</v>
      </c>
      <c r="K93">
        <v>33.459545135498047</v>
      </c>
      <c r="L93" s="5">
        <v>-6.258010864258523E-2</v>
      </c>
      <c r="M93" s="5">
        <v>-5.562591552734375E-2</v>
      </c>
      <c r="N93" s="5" t="s">
        <v>34</v>
      </c>
      <c r="O93" s="5">
        <v>-0.94374084472656961</v>
      </c>
      <c r="P93" s="3">
        <v>-2.8205429598782361E-2</v>
      </c>
    </row>
    <row r="94" spans="1:16">
      <c r="A94" t="s">
        <v>37</v>
      </c>
      <c r="B94" s="2">
        <v>45412</v>
      </c>
      <c r="C94" s="2">
        <v>45594</v>
      </c>
      <c r="D94">
        <v>32.522434234619141</v>
      </c>
      <c r="E94">
        <v>35.279228210449219</v>
      </c>
      <c r="F94">
        <v>-2.7567939758300781</v>
      </c>
      <c r="G94">
        <v>-1.8938522338867187</v>
      </c>
      <c r="H94" s="5" t="s">
        <v>34</v>
      </c>
      <c r="I94">
        <v>-0.86294174194335938</v>
      </c>
      <c r="K94">
        <v>33.3853759765625</v>
      </c>
      <c r="L94" s="5">
        <v>6.6299438476633554E-3</v>
      </c>
      <c r="M94" s="5">
        <v>-7.4169158935546875E-2</v>
      </c>
      <c r="N94" s="5" t="s">
        <v>35</v>
      </c>
      <c r="O94" s="5">
        <v>-0.86294174194335938</v>
      </c>
      <c r="P94" s="3">
        <v>-2.5847896472670273E-2</v>
      </c>
    </row>
    <row r="95" spans="1:16">
      <c r="A95" t="s">
        <v>37</v>
      </c>
      <c r="B95" s="2">
        <v>45414</v>
      </c>
      <c r="C95" s="2">
        <v>45596</v>
      </c>
      <c r="D95">
        <v>32.203536987304687</v>
      </c>
      <c r="E95">
        <v>35.413558959960937</v>
      </c>
      <c r="F95">
        <v>-3.21002197265625</v>
      </c>
      <c r="G95">
        <v>-2.1208953857421875</v>
      </c>
      <c r="H95" s="5" t="s">
        <v>34</v>
      </c>
      <c r="I95">
        <v>-1.0891265869140625</v>
      </c>
      <c r="K95">
        <v>33.29266357421875</v>
      </c>
      <c r="L95" s="5">
        <v>-0.31889724731445313</v>
      </c>
      <c r="M95" s="5">
        <v>-9.271240234375E-2</v>
      </c>
      <c r="N95" s="5" t="s">
        <v>34</v>
      </c>
      <c r="O95" s="5">
        <v>-1.0891265869140625</v>
      </c>
      <c r="P95" s="3">
        <v>-3.2713711370257026E-2</v>
      </c>
    </row>
    <row r="96" spans="1:16">
      <c r="A96" t="s">
        <v>37</v>
      </c>
      <c r="B96" s="2">
        <v>45415</v>
      </c>
      <c r="C96" s="2">
        <v>45597</v>
      </c>
      <c r="D96">
        <v>32.247089385986328</v>
      </c>
      <c r="E96">
        <v>34.963062286376953</v>
      </c>
      <c r="F96">
        <v>-2.715972900390625</v>
      </c>
      <c r="G96">
        <v>-2.1246833801269531</v>
      </c>
      <c r="H96" s="5" t="s">
        <v>34</v>
      </c>
      <c r="I96">
        <v>-0.59128952026367188</v>
      </c>
      <c r="K96">
        <v>32.83837890625</v>
      </c>
      <c r="L96" s="5">
        <v>4.3552398681640625E-2</v>
      </c>
      <c r="M96" s="5">
        <v>-0.45428466796875</v>
      </c>
      <c r="N96" s="5" t="s">
        <v>35</v>
      </c>
      <c r="O96" s="5">
        <v>-0.59128952026367188</v>
      </c>
      <c r="P96" s="3">
        <v>-1.800605084531548E-2</v>
      </c>
    </row>
    <row r="97" spans="1:16">
      <c r="A97" t="s">
        <v>37</v>
      </c>
      <c r="B97" s="2">
        <v>45418</v>
      </c>
      <c r="C97" s="2">
        <v>45600</v>
      </c>
      <c r="D97">
        <v>32.247600555419922</v>
      </c>
      <c r="E97">
        <v>35.199714660644531</v>
      </c>
      <c r="F97">
        <v>-2.9521141052246094</v>
      </c>
      <c r="G97">
        <v>-2.2871665954589844</v>
      </c>
      <c r="H97" s="5" t="s">
        <v>34</v>
      </c>
      <c r="I97">
        <v>-0.664947509765625</v>
      </c>
      <c r="K97">
        <v>32.912548065185547</v>
      </c>
      <c r="L97" s="5">
        <v>5.1116943359375E-4</v>
      </c>
      <c r="M97" s="5">
        <v>7.4169158935546875E-2</v>
      </c>
      <c r="N97" s="5" t="s">
        <v>34</v>
      </c>
      <c r="O97" s="5">
        <v>-0.664947509765625</v>
      </c>
      <c r="P97" s="3">
        <v>-2.020346490489433E-2</v>
      </c>
    </row>
    <row r="98" spans="1:16">
      <c r="A98" t="s">
        <v>37</v>
      </c>
      <c r="B98" s="2">
        <v>45419</v>
      </c>
      <c r="C98" s="2">
        <v>45601</v>
      </c>
      <c r="D98">
        <v>32.150012969970703</v>
      </c>
      <c r="E98">
        <v>35.629196166992188</v>
      </c>
      <c r="F98">
        <v>-3.4791831970214844</v>
      </c>
      <c r="G98">
        <v>-2.8186302185058594</v>
      </c>
      <c r="H98" s="5" t="s">
        <v>34</v>
      </c>
      <c r="I98">
        <v>-0.660552978515625</v>
      </c>
      <c r="K98">
        <v>32.810565948486328</v>
      </c>
      <c r="L98" s="5">
        <v>-9.758758544921875E-2</v>
      </c>
      <c r="M98" s="5">
        <v>-0.10198211669921875</v>
      </c>
      <c r="N98" s="5" t="s">
        <v>34</v>
      </c>
      <c r="O98" s="5">
        <v>-0.660552978515625</v>
      </c>
      <c r="P98" s="3">
        <v>-2.0132325042875321E-2</v>
      </c>
    </row>
    <row r="99" spans="1:16">
      <c r="A99" t="s">
        <v>37</v>
      </c>
      <c r="B99" s="2">
        <v>45420</v>
      </c>
      <c r="C99" s="2">
        <v>45602</v>
      </c>
      <c r="D99">
        <v>32.082477569580078</v>
      </c>
      <c r="E99">
        <v>36.172618865966797</v>
      </c>
      <c r="F99">
        <v>-4.0901412963867187</v>
      </c>
      <c r="G99">
        <v>-3.3527793884277344</v>
      </c>
      <c r="H99" s="5" t="s">
        <v>34</v>
      </c>
      <c r="I99">
        <v>-0.73736190795898438</v>
      </c>
      <c r="K99">
        <v>32.819839477539063</v>
      </c>
      <c r="L99" s="5">
        <v>-6.7535400390625E-2</v>
      </c>
      <c r="M99" s="5">
        <v>9.273529052734375E-3</v>
      </c>
      <c r="N99" s="5" t="s">
        <v>35</v>
      </c>
      <c r="O99" s="5">
        <v>-0.73736190795898438</v>
      </c>
      <c r="P99" s="3">
        <v>-2.2466956563380269E-2</v>
      </c>
    </row>
    <row r="100" spans="1:16">
      <c r="A100" t="s">
        <v>37</v>
      </c>
      <c r="B100" s="2">
        <v>45421</v>
      </c>
      <c r="C100" s="2">
        <v>45603</v>
      </c>
      <c r="D100">
        <v>31.996686935424801</v>
      </c>
      <c r="E100">
        <v>36.523212432861328</v>
      </c>
      <c r="F100">
        <v>-4.526525497436527</v>
      </c>
      <c r="G100">
        <v>-3.6013946533203054</v>
      </c>
      <c r="H100" s="5" t="s">
        <v>34</v>
      </c>
      <c r="I100">
        <v>-0.9251308441162216</v>
      </c>
      <c r="K100">
        <v>32.921817779541023</v>
      </c>
      <c r="L100" s="5">
        <v>-8.579063415527699E-2</v>
      </c>
      <c r="M100" s="5">
        <v>0.10197830200196023</v>
      </c>
      <c r="N100" s="5" t="s">
        <v>35</v>
      </c>
      <c r="O100" s="5">
        <v>-0.9251308441162216</v>
      </c>
      <c r="P100" s="3">
        <v>-2.8100843346843818E-2</v>
      </c>
    </row>
    <row r="101" spans="1:16">
      <c r="A101" t="s">
        <v>37</v>
      </c>
      <c r="B101" s="2">
        <v>45422</v>
      </c>
      <c r="C101" s="2">
        <v>45604</v>
      </c>
      <c r="D101">
        <v>31.890876770019531</v>
      </c>
      <c r="E101">
        <v>36.444332122802727</v>
      </c>
      <c r="F101">
        <v>-4.553455352783196</v>
      </c>
      <c r="G101">
        <v>-2.9013442993163991</v>
      </c>
      <c r="H101" s="5" t="s">
        <v>34</v>
      </c>
      <c r="I101">
        <v>-1.6521110534667969</v>
      </c>
      <c r="K101">
        <v>33.542987823486328</v>
      </c>
      <c r="L101" s="5">
        <v>-0.10581016540526988</v>
      </c>
      <c r="M101" s="5">
        <v>0.62117004394530539</v>
      </c>
      <c r="N101" s="5" t="s">
        <v>35</v>
      </c>
      <c r="O101" s="5">
        <v>-1.6521110534667969</v>
      </c>
      <c r="P101" s="3">
        <v>-4.9253544799310101E-2</v>
      </c>
    </row>
    <row r="102" spans="1:16">
      <c r="A102" t="s">
        <v>37</v>
      </c>
      <c r="B102" s="2">
        <v>45425</v>
      </c>
      <c r="C102" s="2">
        <v>45607</v>
      </c>
      <c r="D102">
        <v>31.907802581787109</v>
      </c>
      <c r="E102">
        <v>36.479385375976562</v>
      </c>
      <c r="F102">
        <v>-4.5715827941894531</v>
      </c>
      <c r="G102">
        <v>-2.8715019226074219</v>
      </c>
      <c r="H102" s="5" t="s">
        <v>34</v>
      </c>
      <c r="I102">
        <v>-1.7000808715820313</v>
      </c>
      <c r="K102">
        <v>33.607883453369141</v>
      </c>
      <c r="L102" s="5">
        <v>1.6925811767578125E-2</v>
      </c>
      <c r="M102" s="5">
        <v>6.48956298828125E-2</v>
      </c>
      <c r="N102" s="5" t="s">
        <v>34</v>
      </c>
      <c r="O102" s="5">
        <v>-1.7000808715820313</v>
      </c>
      <c r="P102" s="3">
        <v>-5.0585776219466139E-2</v>
      </c>
    </row>
    <row r="103" spans="1:16">
      <c r="A103" t="s">
        <v>37</v>
      </c>
      <c r="B103" s="2">
        <v>45426</v>
      </c>
      <c r="C103" s="2">
        <v>45608</v>
      </c>
      <c r="D103">
        <v>32.006565093994141</v>
      </c>
      <c r="E103">
        <v>35.822021484375</v>
      </c>
      <c r="F103">
        <v>-3.8154563903808594</v>
      </c>
      <c r="G103">
        <v>-1.5837020874023366</v>
      </c>
      <c r="H103" s="5" t="s">
        <v>34</v>
      </c>
      <c r="I103">
        <v>-2.2317543029785227</v>
      </c>
      <c r="K103">
        <v>34.238319396972663</v>
      </c>
      <c r="L103" s="5">
        <v>9.876251220703125E-2</v>
      </c>
      <c r="M103" s="5">
        <v>0.63043594360352273</v>
      </c>
      <c r="N103" s="5" t="s">
        <v>34</v>
      </c>
      <c r="O103" s="5">
        <v>-2.2317543029785227</v>
      </c>
      <c r="P103" s="3">
        <v>-6.5182939533412143E-2</v>
      </c>
    </row>
    <row r="104" spans="1:16">
      <c r="A104" t="s">
        <v>37</v>
      </c>
      <c r="B104" s="2">
        <v>45427</v>
      </c>
      <c r="C104" s="2">
        <v>45609</v>
      </c>
      <c r="D104">
        <v>32.377975463867188</v>
      </c>
      <c r="E104">
        <v>33.657100677490227</v>
      </c>
      <c r="F104">
        <v>-1.2791252136230398</v>
      </c>
      <c r="G104">
        <v>0.53486633300781961</v>
      </c>
      <c r="H104" s="5" t="s">
        <v>35</v>
      </c>
      <c r="I104">
        <v>-1.8139915466308594</v>
      </c>
      <c r="K104">
        <v>34.191967010498047</v>
      </c>
      <c r="L104" s="5">
        <v>0.37141036987304688</v>
      </c>
      <c r="M104" s="5">
        <v>-4.635238647461648E-2</v>
      </c>
      <c r="N104" s="5" t="s">
        <v>35</v>
      </c>
      <c r="O104" s="5">
        <v>-1.8139915466308594</v>
      </c>
      <c r="P104" s="3">
        <v>-5.3053149766841612E-2</v>
      </c>
    </row>
    <row r="105" spans="1:16">
      <c r="A105" t="s">
        <v>37</v>
      </c>
      <c r="B105" s="2">
        <v>45428</v>
      </c>
      <c r="C105" s="2">
        <v>45610</v>
      </c>
      <c r="D105">
        <v>32.68145751953125</v>
      </c>
      <c r="E105">
        <v>32.675434112548828</v>
      </c>
      <c r="F105">
        <v>6.023406982421875E-3</v>
      </c>
      <c r="G105">
        <v>1.8781089782714844</v>
      </c>
      <c r="H105" s="5" t="s">
        <v>34</v>
      </c>
      <c r="I105">
        <v>-1.8720855712890625</v>
      </c>
      <c r="K105">
        <v>34.553543090820312</v>
      </c>
      <c r="L105" s="5">
        <v>0.3034820556640625</v>
      </c>
      <c r="M105" s="5">
        <v>0.36157608032226563</v>
      </c>
      <c r="N105" s="5" t="s">
        <v>34</v>
      </c>
      <c r="O105" s="5">
        <v>-1.8720855712890625</v>
      </c>
      <c r="P105" s="3">
        <v>-5.4179265100788188E-2</v>
      </c>
    </row>
    <row r="106" spans="1:16">
      <c r="A106" t="s">
        <v>37</v>
      </c>
      <c r="B106" s="2">
        <v>45433</v>
      </c>
      <c r="C106" s="2">
        <v>45615</v>
      </c>
      <c r="D106">
        <v>32.835227966308587</v>
      </c>
      <c r="E106">
        <v>32.149539947509773</v>
      </c>
      <c r="F106">
        <v>0.68568801879881391</v>
      </c>
      <c r="G106">
        <v>2.8953704833984304</v>
      </c>
      <c r="H106" s="5" t="s">
        <v>34</v>
      </c>
      <c r="I106">
        <v>-2.2096824645996165</v>
      </c>
      <c r="K106">
        <v>35.044910430908203</v>
      </c>
      <c r="L106" s="5">
        <v>0.15377044677733664</v>
      </c>
      <c r="M106" s="5">
        <v>0.49136734008789063</v>
      </c>
      <c r="N106" s="5" t="s">
        <v>34</v>
      </c>
      <c r="O106" s="5">
        <v>-2.2096824645996165</v>
      </c>
      <c r="P106" s="3">
        <v>-6.3052878076434338E-2</v>
      </c>
    </row>
    <row r="107" spans="1:16">
      <c r="A107" t="s">
        <v>37</v>
      </c>
      <c r="B107" s="2">
        <v>45436</v>
      </c>
      <c r="C107" s="2">
        <v>45618</v>
      </c>
      <c r="D107">
        <v>32.795974731445313</v>
      </c>
      <c r="E107">
        <v>32.088188171386719</v>
      </c>
      <c r="F107">
        <v>0.70778656005859375</v>
      </c>
      <c r="G107">
        <v>4.4586448669433594</v>
      </c>
      <c r="H107" s="5" t="s">
        <v>34</v>
      </c>
      <c r="I107">
        <v>-3.7508583068847656</v>
      </c>
      <c r="K107">
        <v>36.546833038330078</v>
      </c>
      <c r="L107" s="5">
        <v>-3.9253234863274145E-2</v>
      </c>
      <c r="M107" s="5">
        <v>1.501922607421875</v>
      </c>
      <c r="N107" s="5" t="s">
        <v>35</v>
      </c>
      <c r="O107" s="5">
        <v>-3.7508583068847656</v>
      </c>
      <c r="P107" s="3">
        <v>-0.10263155505022525</v>
      </c>
    </row>
    <row r="108" spans="1:16">
      <c r="A108" t="s">
        <v>37</v>
      </c>
      <c r="B108" s="2">
        <v>45439</v>
      </c>
      <c r="C108" s="2">
        <v>45621</v>
      </c>
      <c r="D108">
        <v>32.784210205078118</v>
      </c>
      <c r="E108">
        <v>32.43878173828125</v>
      </c>
      <c r="F108">
        <v>0.34542846679686789</v>
      </c>
      <c r="G108">
        <v>3.8855476379394531</v>
      </c>
      <c r="H108" s="5" t="s">
        <v>34</v>
      </c>
      <c r="I108">
        <v>-3.5401191711425852</v>
      </c>
      <c r="K108">
        <v>36.324329376220703</v>
      </c>
      <c r="L108" s="5">
        <v>-1.1764526367194605E-2</v>
      </c>
      <c r="M108" s="5">
        <v>-0.222503662109375</v>
      </c>
      <c r="N108" s="5" t="s">
        <v>34</v>
      </c>
      <c r="O108" s="5">
        <v>-3.5401191711425852</v>
      </c>
      <c r="P108" s="3">
        <v>-9.7458624341736133E-2</v>
      </c>
    </row>
    <row r="109" spans="1:16">
      <c r="A109" t="s">
        <v>37</v>
      </c>
      <c r="B109" s="2">
        <v>45440</v>
      </c>
      <c r="C109" s="2">
        <v>45622</v>
      </c>
      <c r="D109">
        <v>32.765480041503913</v>
      </c>
      <c r="E109">
        <v>33.131206512451172</v>
      </c>
      <c r="F109">
        <v>-0.36572647094725852</v>
      </c>
      <c r="G109">
        <v>3.1467666625976562</v>
      </c>
      <c r="H109" s="5" t="s">
        <v>35</v>
      </c>
      <c r="I109">
        <v>-3.5124931335449148</v>
      </c>
      <c r="K109">
        <v>36.277973175048828</v>
      </c>
      <c r="L109" s="5">
        <v>-1.8730163574204539E-2</v>
      </c>
      <c r="M109" s="5">
        <v>-4.6356201171875E-2</v>
      </c>
      <c r="N109" s="5" t="s">
        <v>34</v>
      </c>
      <c r="O109" s="5">
        <v>-3.5124931335449148</v>
      </c>
      <c r="P109" s="3">
        <v>-9.6821647576517011E-2</v>
      </c>
    </row>
    <row r="110" spans="1:16">
      <c r="A110" t="s">
        <v>37</v>
      </c>
      <c r="B110" s="2">
        <v>45441</v>
      </c>
      <c r="C110" s="2">
        <v>45623</v>
      </c>
      <c r="D110">
        <v>32.709434509277337</v>
      </c>
      <c r="E110">
        <v>33.087383270263672</v>
      </c>
      <c r="F110">
        <v>-0.37794876098633523</v>
      </c>
      <c r="G110">
        <v>3.0607948303222656</v>
      </c>
      <c r="H110" s="5" t="s">
        <v>35</v>
      </c>
      <c r="I110">
        <v>-3.4387435913086009</v>
      </c>
      <c r="K110">
        <v>36.148178100585937</v>
      </c>
      <c r="L110" s="5">
        <v>-5.6045532226576711E-2</v>
      </c>
      <c r="M110" s="5">
        <v>-0.12979507446289063</v>
      </c>
      <c r="N110" s="5" t="s">
        <v>34</v>
      </c>
      <c r="O110" s="5">
        <v>-3.4387435913086009</v>
      </c>
      <c r="P110" s="3">
        <v>-9.5129098394390765E-2</v>
      </c>
    </row>
    <row r="111" spans="1:16">
      <c r="A111" t="s">
        <v>37</v>
      </c>
      <c r="B111" s="2">
        <v>45443</v>
      </c>
      <c r="C111" s="2">
        <v>45625</v>
      </c>
      <c r="D111">
        <v>32.55084228515625</v>
      </c>
      <c r="E111">
        <v>33.998928070068359</v>
      </c>
      <c r="F111">
        <v>-1.4480857849121094</v>
      </c>
      <c r="G111">
        <v>2.0658111572265625</v>
      </c>
      <c r="H111" s="5" t="s">
        <v>35</v>
      </c>
      <c r="I111">
        <v>-3.5138969421386719</v>
      </c>
      <c r="K111">
        <v>36.064739227294922</v>
      </c>
      <c r="L111" s="5">
        <v>-0.15859222412108664</v>
      </c>
      <c r="M111" s="5">
        <v>-8.3438873291015625E-2</v>
      </c>
      <c r="N111" s="5" t="s">
        <v>34</v>
      </c>
      <c r="O111" s="5">
        <v>-3.5138969421386719</v>
      </c>
      <c r="P111" s="3">
        <v>-9.7433033412293368E-2</v>
      </c>
    </row>
    <row r="112" spans="1:16">
      <c r="A112" t="s">
        <v>37</v>
      </c>
      <c r="B112" s="2">
        <v>45446</v>
      </c>
      <c r="C112" s="2">
        <v>45628</v>
      </c>
      <c r="D112">
        <v>32.2022705078125</v>
      </c>
      <c r="E112">
        <v>33.814872741699219</v>
      </c>
      <c r="F112">
        <v>-1.6126022338867187</v>
      </c>
      <c r="G112">
        <v>2.4816436767578125</v>
      </c>
      <c r="H112" s="5" t="s">
        <v>35</v>
      </c>
      <c r="I112">
        <v>-4.0942459106445313</v>
      </c>
      <c r="K112">
        <v>36.296516418457031</v>
      </c>
      <c r="L112" s="5">
        <v>-0.34857177734375</v>
      </c>
      <c r="M112" s="5">
        <v>0.23177719116210938</v>
      </c>
      <c r="N112" s="5" t="s">
        <v>35</v>
      </c>
      <c r="O112" s="5">
        <v>-4.0942459106445313</v>
      </c>
      <c r="P112" s="3">
        <v>-0.11279996855462904</v>
      </c>
    </row>
    <row r="113" spans="1:16">
      <c r="A113" t="s">
        <v>37</v>
      </c>
      <c r="B113" s="2">
        <v>45447</v>
      </c>
      <c r="C113" s="2">
        <v>45629</v>
      </c>
      <c r="D113">
        <v>32.227943420410163</v>
      </c>
      <c r="E113">
        <v>33.437980651855469</v>
      </c>
      <c r="F113">
        <v>-1.2100372314453054</v>
      </c>
      <c r="G113">
        <v>3.1830253601074219</v>
      </c>
      <c r="H113" s="5" t="s">
        <v>35</v>
      </c>
      <c r="I113">
        <v>-4.3930625915527273</v>
      </c>
      <c r="K113">
        <v>36.621006011962891</v>
      </c>
      <c r="L113" s="5">
        <v>2.5672912597663355E-2</v>
      </c>
      <c r="M113" s="5">
        <v>0.32448959350585938</v>
      </c>
      <c r="N113" s="5" t="s">
        <v>34</v>
      </c>
      <c r="O113" s="5">
        <v>-4.3930625915527273</v>
      </c>
      <c r="P113" s="3">
        <v>-0.11996018323793878</v>
      </c>
    </row>
    <row r="114" spans="1:16">
      <c r="A114" t="s">
        <v>37</v>
      </c>
      <c r="B114" s="2">
        <v>45448</v>
      </c>
      <c r="C114" s="2">
        <v>45630</v>
      </c>
      <c r="D114">
        <v>32.305271148681641</v>
      </c>
      <c r="E114">
        <v>33.481800079345703</v>
      </c>
      <c r="F114">
        <v>-1.1765289306640625</v>
      </c>
      <c r="G114">
        <v>2.9074287414550781</v>
      </c>
      <c r="H114" s="5" t="s">
        <v>35</v>
      </c>
      <c r="I114">
        <v>-4.0839576721191406</v>
      </c>
      <c r="K114">
        <v>36.389228820800781</v>
      </c>
      <c r="L114" s="5">
        <v>7.732772827147727E-2</v>
      </c>
      <c r="M114" s="5">
        <v>-0.23177719116210938</v>
      </c>
      <c r="N114" s="5" t="s">
        <v>35</v>
      </c>
      <c r="O114" s="5">
        <v>-4.0839576721191406</v>
      </c>
      <c r="P114" s="3">
        <v>-0.11222984944887515</v>
      </c>
    </row>
    <row r="115" spans="1:16">
      <c r="A115" t="s">
        <v>37</v>
      </c>
      <c r="B115" s="2">
        <v>45449</v>
      </c>
      <c r="C115" s="2">
        <v>45631</v>
      </c>
      <c r="D115">
        <v>32.40545654296875</v>
      </c>
      <c r="E115">
        <v>33.639568328857422</v>
      </c>
      <c r="F115">
        <v>-1.2341117858886719</v>
      </c>
      <c r="G115">
        <v>3.1112327575683594</v>
      </c>
      <c r="H115" s="5" t="s">
        <v>35</v>
      </c>
      <c r="I115">
        <v>-4.3453445434570313</v>
      </c>
      <c r="K115">
        <v>36.750801086425781</v>
      </c>
      <c r="L115" s="5">
        <v>0.10018539428710937</v>
      </c>
      <c r="M115" s="5">
        <v>0.361572265625</v>
      </c>
      <c r="N115" s="5" t="s">
        <v>34</v>
      </c>
      <c r="O115" s="5">
        <v>-4.3453445434570313</v>
      </c>
      <c r="P115" s="3">
        <v>-0.11823809046334011</v>
      </c>
    </row>
    <row r="116" spans="1:16">
      <c r="A116" t="s">
        <v>37</v>
      </c>
      <c r="B116" s="2">
        <v>45450</v>
      </c>
      <c r="C116" s="2">
        <v>45632</v>
      </c>
      <c r="D116">
        <v>32.640403747558587</v>
      </c>
      <c r="E116">
        <v>32.377426147460938</v>
      </c>
      <c r="F116">
        <v>0.26297760009764914</v>
      </c>
      <c r="G116">
        <v>3.8078346252441406</v>
      </c>
      <c r="H116" s="5" t="s">
        <v>34</v>
      </c>
      <c r="I116">
        <v>-3.5448570251464915</v>
      </c>
      <c r="K116">
        <v>36.185260772705078</v>
      </c>
      <c r="L116" s="5">
        <v>0.23494720458983664</v>
      </c>
      <c r="M116" s="5">
        <v>-0.56554031372070313</v>
      </c>
      <c r="N116" s="5" t="s">
        <v>35</v>
      </c>
      <c r="O116" s="5">
        <v>-3.5448570251464915</v>
      </c>
      <c r="P116" s="3">
        <v>-9.7964114378316536E-2</v>
      </c>
    </row>
    <row r="117" spans="1:16">
      <c r="A117" t="s">
        <v>37</v>
      </c>
      <c r="B117" s="2">
        <v>45453</v>
      </c>
      <c r="C117" s="2">
        <v>45635</v>
      </c>
      <c r="D117">
        <v>32.769332885742188</v>
      </c>
      <c r="E117">
        <v>32.868259429931641</v>
      </c>
      <c r="F117">
        <v>-9.8926544189453125E-2</v>
      </c>
      <c r="G117">
        <v>4.2533874511718821</v>
      </c>
      <c r="H117" s="5" t="s">
        <v>35</v>
      </c>
      <c r="I117">
        <v>-4.3523139953613352</v>
      </c>
      <c r="K117">
        <v>37.121646881103523</v>
      </c>
      <c r="L117" s="5">
        <v>0.12892913818360086</v>
      </c>
      <c r="M117" s="5">
        <v>0.93638610839844461</v>
      </c>
      <c r="N117" s="5" t="s">
        <v>34</v>
      </c>
      <c r="O117" s="5">
        <v>-4.3523139953613352</v>
      </c>
      <c r="P117" s="3">
        <v>-0.11724463651360373</v>
      </c>
    </row>
    <row r="118" spans="1:16">
      <c r="A118" t="s">
        <v>37</v>
      </c>
      <c r="B118" s="2">
        <v>45454</v>
      </c>
      <c r="C118" s="2">
        <v>45636</v>
      </c>
      <c r="D118">
        <v>32.736530303955078</v>
      </c>
      <c r="E118">
        <v>33.008499145507812</v>
      </c>
      <c r="F118">
        <v>-0.27196884155273438</v>
      </c>
      <c r="G118">
        <v>4.2522125244140696</v>
      </c>
      <c r="H118" s="5" t="s">
        <v>35</v>
      </c>
      <c r="I118">
        <v>-4.524181365966804</v>
      </c>
      <c r="K118">
        <v>37.260711669921882</v>
      </c>
      <c r="L118" s="5">
        <v>-3.2802581787109375E-2</v>
      </c>
      <c r="M118" s="5">
        <v>0.13906478881835938</v>
      </c>
      <c r="N118" s="5" t="s">
        <v>35</v>
      </c>
      <c r="O118" s="5">
        <v>-4.524181365966804</v>
      </c>
      <c r="P118" s="3">
        <v>-0.12141961769396037</v>
      </c>
    </row>
    <row r="119" spans="1:16">
      <c r="A119" t="s">
        <v>37</v>
      </c>
      <c r="B119" s="2">
        <v>45455</v>
      </c>
      <c r="C119" s="2">
        <v>45637</v>
      </c>
      <c r="D119">
        <v>32.910804748535163</v>
      </c>
      <c r="E119">
        <v>32.290256500244141</v>
      </c>
      <c r="F119">
        <v>0.62054824829102273</v>
      </c>
      <c r="G119">
        <v>5.3413047790527415</v>
      </c>
      <c r="H119" s="5" t="s">
        <v>34</v>
      </c>
      <c r="I119">
        <v>-4.7207565307617187</v>
      </c>
      <c r="K119">
        <v>37.631561279296882</v>
      </c>
      <c r="L119" s="5">
        <v>0.17427444458008523</v>
      </c>
      <c r="M119" s="5">
        <v>0.370849609375</v>
      </c>
      <c r="N119" s="5" t="s">
        <v>34</v>
      </c>
      <c r="O119" s="5">
        <v>-4.7207565307617187</v>
      </c>
      <c r="P119" s="3">
        <v>-0.12544673593861377</v>
      </c>
    </row>
    <row r="120" spans="1:16">
      <c r="A120" t="s">
        <v>37</v>
      </c>
      <c r="B120" s="2">
        <v>45456</v>
      </c>
      <c r="C120" s="2">
        <v>45638</v>
      </c>
      <c r="D120">
        <v>33.034351348876953</v>
      </c>
      <c r="E120">
        <v>31.965728759765621</v>
      </c>
      <c r="F120">
        <v>1.0686225891113317</v>
      </c>
      <c r="G120">
        <v>4.9927368164062607</v>
      </c>
      <c r="H120" s="5" t="s">
        <v>34</v>
      </c>
      <c r="I120">
        <v>-3.924114227294929</v>
      </c>
      <c r="K120">
        <v>36.958465576171882</v>
      </c>
      <c r="L120" s="5">
        <v>0.12354660034178977</v>
      </c>
      <c r="M120" s="5">
        <v>-0.673095703125</v>
      </c>
      <c r="N120" s="5" t="s">
        <v>35</v>
      </c>
      <c r="O120" s="5">
        <v>-3.924114227294929</v>
      </c>
      <c r="P120" s="3">
        <v>-0.10617632972903812</v>
      </c>
    </row>
    <row r="121" spans="1:16">
      <c r="A121" t="s">
        <v>37</v>
      </c>
      <c r="B121" s="2">
        <v>45457</v>
      </c>
      <c r="C121" s="2">
        <v>45639</v>
      </c>
      <c r="D121">
        <v>33.142345428466797</v>
      </c>
      <c r="E121">
        <v>31.262594223022461</v>
      </c>
      <c r="F121">
        <v>1.8797512054443359</v>
      </c>
      <c r="G121">
        <v>5.4645175933837891</v>
      </c>
      <c r="H121" s="5" t="s">
        <v>34</v>
      </c>
      <c r="I121">
        <v>-3.5847663879394531</v>
      </c>
      <c r="K121">
        <v>36.72711181640625</v>
      </c>
      <c r="L121" s="5">
        <v>0.10799407958984375</v>
      </c>
      <c r="M121" s="5">
        <v>-0.23135375976563211</v>
      </c>
      <c r="N121" s="5" t="s">
        <v>35</v>
      </c>
      <c r="O121" s="5">
        <v>-3.5847663879394531</v>
      </c>
      <c r="P121" s="3">
        <v>-9.7605453046762936E-2</v>
      </c>
    </row>
    <row r="122" spans="1:16">
      <c r="A122" t="s">
        <v>38</v>
      </c>
      <c r="B122" s="2">
        <v>45294</v>
      </c>
      <c r="C122" s="2">
        <v>45385</v>
      </c>
      <c r="D122">
        <v>32.569881439208977</v>
      </c>
      <c r="E122">
        <v>31.819120407104489</v>
      </c>
      <c r="F122">
        <v>0.75076103210448863</v>
      </c>
      <c r="G122">
        <v>-0.44102668762207031</v>
      </c>
      <c r="H122" s="5" t="s">
        <v>35</v>
      </c>
      <c r="I122">
        <v>1.1917877197265589</v>
      </c>
      <c r="K122">
        <v>31.378093719482418</v>
      </c>
      <c r="L122" s="5">
        <v>0.7376499176025284</v>
      </c>
      <c r="M122" s="5">
        <v>-0.16334915161133168</v>
      </c>
      <c r="N122" s="5" t="s">
        <v>35</v>
      </c>
      <c r="O122" s="5">
        <v>1.1917877197265589</v>
      </c>
      <c r="P122" s="3">
        <v>3.798152081452244E-2</v>
      </c>
    </row>
    <row r="123" spans="1:16">
      <c r="A123" t="s">
        <v>38</v>
      </c>
      <c r="B123" s="2">
        <v>45295</v>
      </c>
      <c r="C123" s="2">
        <v>45386</v>
      </c>
      <c r="D123">
        <v>32.373573303222663</v>
      </c>
      <c r="E123">
        <v>31.549606323242191</v>
      </c>
      <c r="F123">
        <v>0.8239669799804723</v>
      </c>
      <c r="G123">
        <v>-0.53086280822754262</v>
      </c>
      <c r="H123" s="5" t="s">
        <v>35</v>
      </c>
      <c r="I123">
        <v>1.3548297882080149</v>
      </c>
      <c r="K123">
        <v>31.018743515014648</v>
      </c>
      <c r="L123" s="5">
        <v>-0.19630813598631391</v>
      </c>
      <c r="M123" s="5">
        <v>-0.35935020446776988</v>
      </c>
      <c r="N123" s="5" t="s">
        <v>34</v>
      </c>
      <c r="O123" s="5">
        <v>1.3548297882080149</v>
      </c>
      <c r="P123" s="3">
        <v>4.3677777842684229E-2</v>
      </c>
    </row>
    <row r="124" spans="1:16">
      <c r="A124" t="s">
        <v>38</v>
      </c>
      <c r="B124" s="2">
        <v>45296</v>
      </c>
      <c r="C124" s="2">
        <v>45387</v>
      </c>
      <c r="D124">
        <v>32.386299133300781</v>
      </c>
      <c r="E124">
        <v>31.623111724853519</v>
      </c>
      <c r="F124">
        <v>0.76318740844726207</v>
      </c>
      <c r="G124">
        <v>-0.50636291503906961</v>
      </c>
      <c r="H124" s="5" t="s">
        <v>35</v>
      </c>
      <c r="I124">
        <v>1.2695503234863317</v>
      </c>
      <c r="K124">
        <v>31.11674880981445</v>
      </c>
      <c r="L124" s="5">
        <v>1.2725830078117895E-2</v>
      </c>
      <c r="M124" s="5">
        <v>9.8005294799801135E-2</v>
      </c>
      <c r="N124" s="5" t="s">
        <v>34</v>
      </c>
      <c r="O124" s="5">
        <v>1.2695503234863317</v>
      </c>
      <c r="P124" s="3">
        <v>4.0799581320202227E-2</v>
      </c>
    </row>
    <row r="125" spans="1:16">
      <c r="A125" t="s">
        <v>38</v>
      </c>
      <c r="B125" s="2">
        <v>45299</v>
      </c>
      <c r="C125" s="2">
        <v>45390</v>
      </c>
      <c r="D125">
        <v>32.023746490478523</v>
      </c>
      <c r="E125">
        <v>31.386264801025391</v>
      </c>
      <c r="F125">
        <v>0.63748168945313211</v>
      </c>
      <c r="G125">
        <v>0.16334152221680043</v>
      </c>
      <c r="H125" s="5" t="s">
        <v>34</v>
      </c>
      <c r="I125">
        <v>0.47414016723633168</v>
      </c>
      <c r="K125">
        <v>31.549606323242191</v>
      </c>
      <c r="L125" s="5">
        <v>-0.36255264282225852</v>
      </c>
      <c r="M125" s="5">
        <v>0.43285751342774148</v>
      </c>
      <c r="N125" s="5" t="s">
        <v>35</v>
      </c>
      <c r="O125" s="5">
        <v>0.47414016723633168</v>
      </c>
      <c r="P125" s="3">
        <v>1.5028402014862552E-2</v>
      </c>
    </row>
    <row r="126" spans="1:16">
      <c r="A126" t="s">
        <v>38</v>
      </c>
      <c r="B126" s="2">
        <v>45300</v>
      </c>
      <c r="C126" s="2">
        <v>45391</v>
      </c>
      <c r="D126">
        <v>32.114589691162109</v>
      </c>
      <c r="E126">
        <v>31.11674880981445</v>
      </c>
      <c r="F126">
        <v>0.9978408813476598</v>
      </c>
      <c r="G126">
        <v>0.5145263671875</v>
      </c>
      <c r="H126" s="5" t="s">
        <v>34</v>
      </c>
      <c r="I126">
        <v>0.4833145141601598</v>
      </c>
      <c r="K126">
        <v>31.63127517700195</v>
      </c>
      <c r="L126" s="5">
        <v>9.0843200683586645E-2</v>
      </c>
      <c r="M126" s="5">
        <v>8.166885375975852E-2</v>
      </c>
      <c r="N126" s="5" t="s">
        <v>34</v>
      </c>
      <c r="O126" s="5">
        <v>0.4833145141601598</v>
      </c>
      <c r="P126" s="3">
        <v>1.5279640528421012E-2</v>
      </c>
    </row>
    <row r="127" spans="1:16">
      <c r="A127" t="s">
        <v>38</v>
      </c>
      <c r="B127" s="2">
        <v>45301</v>
      </c>
      <c r="C127" s="2">
        <v>45392</v>
      </c>
      <c r="D127">
        <v>32.107997894287109</v>
      </c>
      <c r="E127">
        <v>30.830900192260739</v>
      </c>
      <c r="F127">
        <v>1.2770977020263707</v>
      </c>
      <c r="G127">
        <v>1.5027484893798793</v>
      </c>
      <c r="H127" s="5" t="s">
        <v>34</v>
      </c>
      <c r="I127">
        <v>-0.22565078735350852</v>
      </c>
      <c r="K127">
        <v>32.333648681640618</v>
      </c>
      <c r="L127" s="5">
        <v>-6.591796875E-3</v>
      </c>
      <c r="M127" s="5">
        <v>0.70237350463866832</v>
      </c>
      <c r="N127" s="5" t="s">
        <v>35</v>
      </c>
      <c r="O127" s="5">
        <v>-0.22565078735350852</v>
      </c>
      <c r="P127" s="3">
        <v>-6.9788222657851673E-3</v>
      </c>
    </row>
    <row r="128" spans="1:16">
      <c r="A128" t="s">
        <v>38</v>
      </c>
      <c r="B128" s="2">
        <v>45302</v>
      </c>
      <c r="C128" s="2">
        <v>45393</v>
      </c>
      <c r="D128">
        <v>32.150138854980469</v>
      </c>
      <c r="E128">
        <v>31.09224891662598</v>
      </c>
      <c r="F128">
        <v>1.0578899383544886</v>
      </c>
      <c r="G128">
        <v>1.0045528411865199</v>
      </c>
      <c r="H128" s="5" t="s">
        <v>34</v>
      </c>
      <c r="I128">
        <v>5.333709716796875E-2</v>
      </c>
      <c r="K128">
        <v>32.0968017578125</v>
      </c>
      <c r="L128" s="5">
        <v>4.2140960693359375E-2</v>
      </c>
      <c r="M128" s="5">
        <v>-0.23684692382811789</v>
      </c>
      <c r="N128" s="5" t="s">
        <v>35</v>
      </c>
      <c r="O128" s="5">
        <v>5.333709716796875E-2</v>
      </c>
      <c r="P128" s="3">
        <v>1.6617573791439799E-3</v>
      </c>
    </row>
    <row r="129" spans="1:16">
      <c r="A129" t="s">
        <v>38</v>
      </c>
      <c r="B129" s="2">
        <v>45303</v>
      </c>
      <c r="C129" s="2">
        <v>45394</v>
      </c>
      <c r="D129">
        <v>32.137359619140618</v>
      </c>
      <c r="E129">
        <v>31.173917770385739</v>
      </c>
      <c r="F129">
        <v>0.96344184875487926</v>
      </c>
      <c r="G129">
        <v>0.62886810302735086</v>
      </c>
      <c r="H129" s="5" t="s">
        <v>34</v>
      </c>
      <c r="I129">
        <v>0.3345737457275284</v>
      </c>
      <c r="K129">
        <v>31.802785873413089</v>
      </c>
      <c r="L129" s="5">
        <v>-1.2779235839850855E-2</v>
      </c>
      <c r="M129" s="5">
        <v>-0.29401588439941051</v>
      </c>
      <c r="N129" s="5" t="s">
        <v>34</v>
      </c>
      <c r="O129" s="5">
        <v>0.3345737457275284</v>
      </c>
      <c r="P129" s="3">
        <v>1.05202653333345E-2</v>
      </c>
    </row>
    <row r="130" spans="1:16">
      <c r="A130" t="s">
        <v>38</v>
      </c>
      <c r="B130" s="2">
        <v>45306</v>
      </c>
      <c r="C130" s="2">
        <v>45397</v>
      </c>
      <c r="D130">
        <v>31.704996109008789</v>
      </c>
      <c r="E130">
        <v>31.508771896362301</v>
      </c>
      <c r="F130">
        <v>0.19622421264648793</v>
      </c>
      <c r="G130">
        <v>0.59620094299316762</v>
      </c>
      <c r="H130" s="5" t="s">
        <v>34</v>
      </c>
      <c r="I130">
        <v>-0.39997673034667969</v>
      </c>
      <c r="K130">
        <v>32.104972839355469</v>
      </c>
      <c r="L130" s="5">
        <v>-0.43236351013182883</v>
      </c>
      <c r="M130" s="5">
        <v>0.30218696594237926</v>
      </c>
      <c r="N130" s="5" t="s">
        <v>35</v>
      </c>
      <c r="O130" s="5">
        <v>-0.39997673034667969</v>
      </c>
      <c r="P130" s="3">
        <v>-1.2458404258681499E-2</v>
      </c>
    </row>
    <row r="131" spans="1:16">
      <c r="A131" t="s">
        <v>38</v>
      </c>
      <c r="B131" s="2">
        <v>45307</v>
      </c>
      <c r="C131" s="2">
        <v>45398</v>
      </c>
      <c r="D131">
        <v>32.370212554931641</v>
      </c>
      <c r="E131">
        <v>31.11674880981445</v>
      </c>
      <c r="F131">
        <v>1.2534637451171911</v>
      </c>
      <c r="G131">
        <v>1.1352310180664098</v>
      </c>
      <c r="H131" s="5" t="s">
        <v>34</v>
      </c>
      <c r="I131">
        <v>0.11823272705078125</v>
      </c>
      <c r="K131">
        <v>32.251979827880859</v>
      </c>
      <c r="L131" s="5">
        <v>0.66521644592285156</v>
      </c>
      <c r="M131" s="5">
        <v>0.14700698852539063</v>
      </c>
      <c r="N131" s="5" t="s">
        <v>34</v>
      </c>
      <c r="O131" s="5">
        <v>0.11823272705078125</v>
      </c>
      <c r="P131" s="3">
        <v>3.6659060213282135E-3</v>
      </c>
    </row>
    <row r="132" spans="1:16">
      <c r="A132" t="s">
        <v>38</v>
      </c>
      <c r="B132" s="2">
        <v>45308</v>
      </c>
      <c r="C132" s="2">
        <v>45399</v>
      </c>
      <c r="D132">
        <v>32.315635681152337</v>
      </c>
      <c r="E132">
        <v>30.937070846557621</v>
      </c>
      <c r="F132">
        <v>1.3785648345947159</v>
      </c>
      <c r="G132">
        <v>1.551752090454098</v>
      </c>
      <c r="H132" s="5" t="s">
        <v>34</v>
      </c>
      <c r="I132">
        <v>-0.17318725585938211</v>
      </c>
      <c r="K132">
        <v>32.488822937011719</v>
      </c>
      <c r="L132" s="5">
        <v>-5.457687377930398E-2</v>
      </c>
      <c r="M132" s="5">
        <v>0.23684310913085938</v>
      </c>
      <c r="N132" s="5" t="s">
        <v>35</v>
      </c>
      <c r="O132" s="5">
        <v>-0.17318725585938211</v>
      </c>
      <c r="P132" s="3">
        <v>-5.3306719112339307E-3</v>
      </c>
    </row>
    <row r="133" spans="1:16">
      <c r="A133" t="s">
        <v>38</v>
      </c>
      <c r="B133" s="2">
        <v>45309</v>
      </c>
      <c r="C133" s="2">
        <v>45400</v>
      </c>
      <c r="D133">
        <v>32.463565826416023</v>
      </c>
      <c r="E133">
        <v>30.8145637512207</v>
      </c>
      <c r="F133">
        <v>1.6490020751953232</v>
      </c>
      <c r="G133">
        <v>1.7314300537109411</v>
      </c>
      <c r="H133" s="5" t="s">
        <v>34</v>
      </c>
      <c r="I133">
        <v>-8.2427978515617895E-2</v>
      </c>
      <c r="K133">
        <v>32.545993804931641</v>
      </c>
      <c r="L133" s="5">
        <v>0.14793014526368609</v>
      </c>
      <c r="M133" s="5">
        <v>5.7170867919921875E-2</v>
      </c>
      <c r="N133" s="5" t="s">
        <v>34</v>
      </c>
      <c r="O133" s="5">
        <v>-8.2427978515617895E-2</v>
      </c>
      <c r="P133" s="3">
        <v>-2.5326612857379249E-3</v>
      </c>
    </row>
    <row r="134" spans="1:16">
      <c r="A134" t="s">
        <v>38</v>
      </c>
      <c r="B134" s="2">
        <v>45310</v>
      </c>
      <c r="C134" s="2">
        <v>45401</v>
      </c>
      <c r="D134">
        <v>32.734142303466797</v>
      </c>
      <c r="E134">
        <v>30.651218414306641</v>
      </c>
      <c r="F134">
        <v>2.0829238891601562</v>
      </c>
      <c r="G134">
        <v>2.4501380920410227</v>
      </c>
      <c r="H134" s="5" t="s">
        <v>34</v>
      </c>
      <c r="I134">
        <v>-0.36721420288086648</v>
      </c>
      <c r="K134">
        <v>33.101356506347663</v>
      </c>
      <c r="L134" s="5">
        <v>0.27057647705077414</v>
      </c>
      <c r="M134" s="5">
        <v>0.55536270141602273</v>
      </c>
      <c r="N134" s="5" t="s">
        <v>34</v>
      </c>
      <c r="O134" s="5">
        <v>-0.36721420288086648</v>
      </c>
      <c r="P134" s="3">
        <v>-1.1093630039314184E-2</v>
      </c>
    </row>
    <row r="135" spans="1:16">
      <c r="A135" t="s">
        <v>38</v>
      </c>
      <c r="B135" s="2">
        <v>45313</v>
      </c>
      <c r="C135" s="2">
        <v>45404</v>
      </c>
      <c r="D135">
        <v>32.71343994140625</v>
      </c>
      <c r="E135">
        <v>30.79006195068359</v>
      </c>
      <c r="F135">
        <v>1.9233779907226598</v>
      </c>
      <c r="G135">
        <v>3.1035118103027379</v>
      </c>
      <c r="H135" s="5" t="s">
        <v>34</v>
      </c>
      <c r="I135">
        <v>-1.1801338195800781</v>
      </c>
      <c r="K135">
        <v>33.893573760986328</v>
      </c>
      <c r="L135" s="5">
        <v>-2.0702362060546875E-2</v>
      </c>
      <c r="M135" s="5">
        <v>0.79221725463866477</v>
      </c>
      <c r="N135" s="5" t="s">
        <v>35</v>
      </c>
      <c r="O135" s="5">
        <v>-1.1801338195800781</v>
      </c>
      <c r="P135" s="3">
        <v>-3.4818807479619851E-2</v>
      </c>
    </row>
    <row r="136" spans="1:16">
      <c r="A136" t="s">
        <v>38</v>
      </c>
      <c r="B136" s="2">
        <v>45314</v>
      </c>
      <c r="C136" s="2">
        <v>45405</v>
      </c>
      <c r="D136">
        <v>32.721904754638672</v>
      </c>
      <c r="E136">
        <v>31.173917770385739</v>
      </c>
      <c r="F136">
        <v>1.5479869842529332</v>
      </c>
      <c r="G136">
        <v>2.6543102264404332</v>
      </c>
      <c r="H136" s="5" t="s">
        <v>34</v>
      </c>
      <c r="I136">
        <v>-1.1063232421875</v>
      </c>
      <c r="K136">
        <v>33.828227996826172</v>
      </c>
      <c r="L136" s="5">
        <v>8.464813232421875E-3</v>
      </c>
      <c r="M136" s="5">
        <v>-6.534576416015625E-2</v>
      </c>
      <c r="N136" s="5" t="s">
        <v>35</v>
      </c>
      <c r="O136" s="5">
        <v>-1.1063232421875</v>
      </c>
      <c r="P136" s="3">
        <v>-3.2704144074330421E-2</v>
      </c>
    </row>
    <row r="137" spans="1:16">
      <c r="A137" t="s">
        <v>38</v>
      </c>
      <c r="B137" s="2">
        <v>45315</v>
      </c>
      <c r="C137" s="2">
        <v>45406</v>
      </c>
      <c r="D137">
        <v>32.630779266357422</v>
      </c>
      <c r="E137">
        <v>30.937070846557621</v>
      </c>
      <c r="F137">
        <v>1.6937084197998011</v>
      </c>
      <c r="G137">
        <v>2.7359867095947159</v>
      </c>
      <c r="H137" s="5" t="s">
        <v>34</v>
      </c>
      <c r="I137">
        <v>-1.0422782897949148</v>
      </c>
      <c r="K137">
        <v>33.673057556152337</v>
      </c>
      <c r="L137" s="5">
        <v>-9.112548828125E-2</v>
      </c>
      <c r="M137" s="5">
        <v>-0.15517044067383523</v>
      </c>
      <c r="N137" s="5" t="s">
        <v>34</v>
      </c>
      <c r="O137" s="5">
        <v>-1.0422782897949148</v>
      </c>
      <c r="P137" s="3">
        <v>-3.0952885346299142E-2</v>
      </c>
    </row>
    <row r="138" spans="1:16">
      <c r="A138" t="s">
        <v>38</v>
      </c>
      <c r="B138" s="2">
        <v>45316</v>
      </c>
      <c r="C138" s="2">
        <v>45407</v>
      </c>
      <c r="D138">
        <v>33.199077606201172</v>
      </c>
      <c r="E138">
        <v>32.080471038818359</v>
      </c>
      <c r="F138">
        <v>1.1186065673828125</v>
      </c>
      <c r="G138">
        <v>2.4011306762695312</v>
      </c>
      <c r="H138" s="5" t="s">
        <v>34</v>
      </c>
      <c r="I138">
        <v>-1.2825241088867187</v>
      </c>
      <c r="K138">
        <v>34.481601715087891</v>
      </c>
      <c r="L138" s="5">
        <v>0.56829833984375</v>
      </c>
      <c r="M138" s="5">
        <v>0.80854415893555398</v>
      </c>
      <c r="N138" s="5" t="s">
        <v>34</v>
      </c>
      <c r="O138" s="5">
        <v>-1.2825241088867187</v>
      </c>
      <c r="P138" s="3">
        <v>-3.7194447041174805E-2</v>
      </c>
    </row>
    <row r="139" spans="1:16">
      <c r="A139" t="s">
        <v>38</v>
      </c>
      <c r="B139" s="2">
        <v>45317</v>
      </c>
      <c r="C139" s="2">
        <v>45408</v>
      </c>
      <c r="D139">
        <v>32.892585754394531</v>
      </c>
      <c r="E139">
        <v>32.635833740234382</v>
      </c>
      <c r="F139">
        <v>0.25675201416014914</v>
      </c>
      <c r="G139">
        <v>2.332752227783196</v>
      </c>
      <c r="H139" s="5" t="s">
        <v>34</v>
      </c>
      <c r="I139">
        <v>-2.0760002136230469</v>
      </c>
      <c r="K139">
        <v>34.968585968017578</v>
      </c>
      <c r="L139" s="5">
        <v>-0.30649185180664063</v>
      </c>
      <c r="M139" s="5">
        <v>0.4869842529296875</v>
      </c>
      <c r="N139" s="5" t="s">
        <v>35</v>
      </c>
      <c r="O139" s="5">
        <v>-2.0760002136230469</v>
      </c>
      <c r="P139" s="3">
        <v>-5.9367576816568013E-2</v>
      </c>
    </row>
    <row r="140" spans="1:16">
      <c r="A140" t="s">
        <v>38</v>
      </c>
      <c r="B140" s="2">
        <v>45320</v>
      </c>
      <c r="C140" s="2">
        <v>45411</v>
      </c>
      <c r="D140">
        <v>32.277622222900391</v>
      </c>
      <c r="E140">
        <v>33.134029388427727</v>
      </c>
      <c r="F140">
        <v>-0.85640716552733664</v>
      </c>
      <c r="G140">
        <v>2.2543487548828196</v>
      </c>
      <c r="H140" s="5" t="s">
        <v>35</v>
      </c>
      <c r="I140">
        <v>-3.1107559204101562</v>
      </c>
      <c r="K140">
        <v>35.388378143310547</v>
      </c>
      <c r="L140" s="5">
        <v>-0.61496353149414063</v>
      </c>
      <c r="M140" s="5">
        <v>0.41979217529296875</v>
      </c>
      <c r="N140" s="5" t="s">
        <v>35</v>
      </c>
      <c r="O140" s="5">
        <v>-3.1107559204101562</v>
      </c>
      <c r="P140" s="3">
        <v>-8.7903319779524369E-2</v>
      </c>
    </row>
    <row r="141" spans="1:16">
      <c r="A141" t="s">
        <v>38</v>
      </c>
      <c r="B141" s="2">
        <v>45321</v>
      </c>
      <c r="C141" s="2">
        <v>45412</v>
      </c>
      <c r="D141">
        <v>32.487358093261719</v>
      </c>
      <c r="E141">
        <v>32.929855346679687</v>
      </c>
      <c r="F141">
        <v>-0.44249725341796875</v>
      </c>
      <c r="G141">
        <v>2.3493728637695312</v>
      </c>
      <c r="H141" s="5" t="s">
        <v>35</v>
      </c>
      <c r="I141">
        <v>-2.7918701171875</v>
      </c>
      <c r="K141">
        <v>35.279228210449219</v>
      </c>
      <c r="L141" s="5">
        <v>0.20973587036132813</v>
      </c>
      <c r="M141" s="5">
        <v>-0.10914993286132813</v>
      </c>
      <c r="N141" s="5" t="s">
        <v>35</v>
      </c>
      <c r="O141" s="5">
        <v>-2.7918701171875</v>
      </c>
      <c r="P141" s="3">
        <v>-7.9136371706696962E-2</v>
      </c>
    </row>
    <row r="142" spans="1:16">
      <c r="A142" t="s">
        <v>38</v>
      </c>
      <c r="B142" s="2">
        <v>45324</v>
      </c>
      <c r="C142" s="2">
        <v>45415</v>
      </c>
      <c r="D142">
        <v>31.82576751708984</v>
      </c>
      <c r="E142">
        <v>33.509712219238281</v>
      </c>
      <c r="F142">
        <v>-1.6839447021484411</v>
      </c>
      <c r="G142">
        <v>1.4533500671386719</v>
      </c>
      <c r="H142" s="5" t="s">
        <v>35</v>
      </c>
      <c r="I142">
        <v>-3.1372947692871129</v>
      </c>
      <c r="K142">
        <v>34.963062286376953</v>
      </c>
      <c r="L142" s="5">
        <v>-0.38099288940430043</v>
      </c>
      <c r="M142" s="5">
        <v>-0.45049667358398438</v>
      </c>
      <c r="N142" s="5" t="s">
        <v>34</v>
      </c>
      <c r="O142" s="5">
        <v>-3.1372947692871129</v>
      </c>
      <c r="P142" s="3">
        <v>-8.9731692938965768E-2</v>
      </c>
    </row>
    <row r="143" spans="1:16">
      <c r="A143" t="s">
        <v>38</v>
      </c>
      <c r="B143" s="2">
        <v>45327</v>
      </c>
      <c r="C143" s="2">
        <v>45418</v>
      </c>
      <c r="D143">
        <v>31.6446418762207</v>
      </c>
      <c r="E143">
        <v>33.656719207763672</v>
      </c>
      <c r="F143">
        <v>-2.0120773315429723</v>
      </c>
      <c r="G143">
        <v>1.5429954528808594</v>
      </c>
      <c r="H143" s="5" t="s">
        <v>35</v>
      </c>
      <c r="I143">
        <v>-3.5550727844238317</v>
      </c>
      <c r="K143">
        <v>35.199714660644531</v>
      </c>
      <c r="L143" s="5">
        <v>-0.18112564086914063</v>
      </c>
      <c r="M143" s="5">
        <v>0.23665237426757813</v>
      </c>
      <c r="N143" s="5" t="s">
        <v>35</v>
      </c>
      <c r="O143" s="5">
        <v>-3.5550727844238317</v>
      </c>
      <c r="P143" s="3">
        <v>-0.10099720462787232</v>
      </c>
    </row>
    <row r="144" spans="1:16">
      <c r="A144" t="s">
        <v>38</v>
      </c>
      <c r="B144" s="2">
        <v>45328</v>
      </c>
      <c r="C144" s="2">
        <v>45419</v>
      </c>
      <c r="D144">
        <v>31.78737831115723</v>
      </c>
      <c r="E144">
        <v>33.967079162597663</v>
      </c>
      <c r="F144">
        <v>-2.1797008514404332</v>
      </c>
      <c r="G144">
        <v>1.6621170043945241</v>
      </c>
      <c r="H144" s="5" t="s">
        <v>35</v>
      </c>
      <c r="I144">
        <v>-3.8418178558349574</v>
      </c>
      <c r="K144">
        <v>35.629196166992188</v>
      </c>
      <c r="L144" s="5">
        <v>0.14273643493653054</v>
      </c>
      <c r="M144" s="5">
        <v>0.42948150634765625</v>
      </c>
      <c r="N144" s="5" t="s">
        <v>34</v>
      </c>
      <c r="O144" s="5">
        <v>-3.8418178558349574</v>
      </c>
      <c r="P144" s="3">
        <v>-0.10782780048779539</v>
      </c>
    </row>
    <row r="145" spans="1:16">
      <c r="A145" t="s">
        <v>38</v>
      </c>
      <c r="B145" s="2">
        <v>45329</v>
      </c>
      <c r="C145" s="2">
        <v>45420</v>
      </c>
      <c r="D145">
        <v>31.669183731079102</v>
      </c>
      <c r="E145">
        <v>34.465267181396477</v>
      </c>
      <c r="F145">
        <v>-2.7960834503173757</v>
      </c>
      <c r="G145">
        <v>1.7073516845703196</v>
      </c>
      <c r="H145" s="5" t="s">
        <v>35</v>
      </c>
      <c r="I145">
        <v>-4.5034351348876953</v>
      </c>
      <c r="K145">
        <v>36.172618865966797</v>
      </c>
      <c r="L145" s="5">
        <v>-0.11819458007812855</v>
      </c>
      <c r="M145" s="5">
        <v>0.54342269897460938</v>
      </c>
      <c r="N145" s="5" t="s">
        <v>35</v>
      </c>
      <c r="O145" s="5">
        <v>-4.5034351348876953</v>
      </c>
      <c r="P145" s="3">
        <v>-0.1244984542472477</v>
      </c>
    </row>
    <row r="146" spans="1:16">
      <c r="A146" t="s">
        <v>38</v>
      </c>
      <c r="B146" s="2">
        <v>45330</v>
      </c>
      <c r="C146" s="2">
        <v>45421</v>
      </c>
      <c r="D146">
        <v>31.847194671630859</v>
      </c>
      <c r="E146">
        <v>34.187587738037109</v>
      </c>
      <c r="F146">
        <v>-2.34039306640625</v>
      </c>
      <c r="G146">
        <v>2.3356246948242187</v>
      </c>
      <c r="H146" s="5" t="s">
        <v>35</v>
      </c>
      <c r="I146">
        <v>-4.6760177612304687</v>
      </c>
      <c r="K146">
        <v>36.523212432861328</v>
      </c>
      <c r="L146" s="5">
        <v>0.17801094055175781</v>
      </c>
      <c r="M146" s="5">
        <v>0.35059356689453125</v>
      </c>
      <c r="N146" s="5" t="s">
        <v>34</v>
      </c>
      <c r="O146" s="5">
        <v>-4.6760177612304687</v>
      </c>
      <c r="P146" s="3">
        <v>-0.12802865492256854</v>
      </c>
    </row>
    <row r="147" spans="1:16">
      <c r="A147" t="s">
        <v>38</v>
      </c>
      <c r="B147" s="2">
        <v>45331</v>
      </c>
      <c r="C147" s="2">
        <v>45422</v>
      </c>
      <c r="D147">
        <v>32.124523162841797</v>
      </c>
      <c r="E147">
        <v>33.730228424072273</v>
      </c>
      <c r="F147">
        <v>-1.6057052612304759</v>
      </c>
      <c r="G147">
        <v>2.7141036987304545</v>
      </c>
      <c r="H147" s="5" t="s">
        <v>35</v>
      </c>
      <c r="I147">
        <v>-4.3198089599609304</v>
      </c>
      <c r="K147">
        <v>36.444332122802727</v>
      </c>
      <c r="L147" s="5">
        <v>0.2773284912109375</v>
      </c>
      <c r="M147" s="5">
        <v>-7.8880310058600855E-2</v>
      </c>
      <c r="N147" s="5" t="s">
        <v>35</v>
      </c>
      <c r="O147" s="5">
        <v>-4.3198089599609304</v>
      </c>
      <c r="P147" s="3">
        <v>-0.11853170872784591</v>
      </c>
    </row>
    <row r="148" spans="1:16">
      <c r="A148" t="s">
        <v>38</v>
      </c>
      <c r="B148" s="2">
        <v>45336</v>
      </c>
      <c r="C148" s="2">
        <v>45427</v>
      </c>
      <c r="D148">
        <v>31.85397911071777</v>
      </c>
      <c r="E148">
        <v>33.47705078125</v>
      </c>
      <c r="F148">
        <v>-1.6230716705322301</v>
      </c>
      <c r="G148">
        <v>0.18004989624022727</v>
      </c>
      <c r="H148" s="5" t="s">
        <v>35</v>
      </c>
      <c r="I148">
        <v>-1.8031215667724574</v>
      </c>
      <c r="K148">
        <v>33.657100677490227</v>
      </c>
      <c r="L148" s="5">
        <v>-0.27054405212402699</v>
      </c>
      <c r="M148" s="5">
        <v>-2.7872314453125</v>
      </c>
      <c r="N148" s="5" t="s">
        <v>34</v>
      </c>
      <c r="O148" s="5">
        <v>-1.8031215667724574</v>
      </c>
      <c r="P148" s="3">
        <v>-5.3573288562504762E-2</v>
      </c>
    </row>
    <row r="149" spans="1:16">
      <c r="A149" t="s">
        <v>38</v>
      </c>
      <c r="B149" s="2">
        <v>45337</v>
      </c>
      <c r="C149" s="2">
        <v>45428</v>
      </c>
      <c r="D149">
        <v>32.052234649658203</v>
      </c>
      <c r="E149">
        <v>34.546943664550781</v>
      </c>
      <c r="F149">
        <v>-2.4947090148925781</v>
      </c>
      <c r="G149">
        <v>-1.8715095520019531</v>
      </c>
      <c r="H149" s="5" t="s">
        <v>34</v>
      </c>
      <c r="I149">
        <v>-0.623199462890625</v>
      </c>
      <c r="K149">
        <v>32.675434112548828</v>
      </c>
      <c r="L149" s="5">
        <v>0.19825553894043324</v>
      </c>
      <c r="M149" s="5">
        <v>-0.98166656494139914</v>
      </c>
      <c r="N149" s="5" t="s">
        <v>35</v>
      </c>
      <c r="O149" s="5">
        <v>-0.623199462890625</v>
      </c>
      <c r="P149" s="3">
        <v>-1.9072415709736168E-2</v>
      </c>
    </row>
    <row r="150" spans="1:16">
      <c r="A150" t="s">
        <v>38</v>
      </c>
      <c r="B150" s="2">
        <v>45338</v>
      </c>
      <c r="C150" s="2">
        <v>45429</v>
      </c>
      <c r="D150">
        <v>32.111862182617188</v>
      </c>
      <c r="E150">
        <v>34.865455627441413</v>
      </c>
      <c r="F150">
        <v>-2.7535934448242259</v>
      </c>
      <c r="G150">
        <v>-2.7071495056152415</v>
      </c>
      <c r="H150" s="5" t="s">
        <v>34</v>
      </c>
      <c r="I150">
        <v>-4.6443939208984375E-2</v>
      </c>
      <c r="K150">
        <v>32.158306121826172</v>
      </c>
      <c r="L150" s="5">
        <v>5.9627532958984375E-2</v>
      </c>
      <c r="M150" s="5">
        <v>-0.51712799072265625</v>
      </c>
      <c r="N150" s="5" t="s">
        <v>35</v>
      </c>
      <c r="O150" s="5">
        <v>-4.6443939208984375E-2</v>
      </c>
      <c r="P150" s="3">
        <v>-1.4442284065907529E-3</v>
      </c>
    </row>
    <row r="151" spans="1:16">
      <c r="A151" t="s">
        <v>38</v>
      </c>
      <c r="B151" s="2">
        <v>45341</v>
      </c>
      <c r="C151" s="2">
        <v>45432</v>
      </c>
      <c r="D151">
        <v>31.50979042053223</v>
      </c>
      <c r="E151">
        <v>35.036968231201172</v>
      </c>
      <c r="F151">
        <v>-3.5271778106689418</v>
      </c>
      <c r="G151">
        <v>-2.8260688781738352</v>
      </c>
      <c r="H151" s="5" t="s">
        <v>34</v>
      </c>
      <c r="I151">
        <v>-0.70110893249510653</v>
      </c>
      <c r="K151">
        <v>32.210899353027337</v>
      </c>
      <c r="L151" s="5">
        <v>-0.60207176208495738</v>
      </c>
      <c r="M151" s="5">
        <v>5.259323120116477E-2</v>
      </c>
      <c r="N151" s="5" t="s">
        <v>35</v>
      </c>
      <c r="O151" s="5">
        <v>-0.70110893249510653</v>
      </c>
      <c r="P151" s="3">
        <v>-2.1766201707410948E-2</v>
      </c>
    </row>
    <row r="152" spans="1:16">
      <c r="A152" t="s">
        <v>38</v>
      </c>
      <c r="B152" s="2">
        <v>45342</v>
      </c>
      <c r="C152" s="2">
        <v>45433</v>
      </c>
      <c r="D152">
        <v>32.194370269775391</v>
      </c>
      <c r="E152">
        <v>34.669448852539062</v>
      </c>
      <c r="F152">
        <v>-2.4750785827636719</v>
      </c>
      <c r="G152">
        <v>-2.5199089050292898</v>
      </c>
      <c r="H152" s="5" t="s">
        <v>34</v>
      </c>
      <c r="I152">
        <v>4.4830322265617895E-2</v>
      </c>
      <c r="K152">
        <v>32.149539947509773</v>
      </c>
      <c r="L152" s="5">
        <v>0.68457984924316051</v>
      </c>
      <c r="M152" s="5">
        <v>-6.1359405517563914E-2</v>
      </c>
      <c r="N152" s="5" t="s">
        <v>35</v>
      </c>
      <c r="O152" s="5">
        <v>4.4830322265617895E-2</v>
      </c>
      <c r="P152" s="3">
        <v>1.394431221685144E-3</v>
      </c>
    </row>
    <row r="153" spans="1:16">
      <c r="A153" t="s">
        <v>38</v>
      </c>
      <c r="B153" s="2">
        <v>45343</v>
      </c>
      <c r="C153" s="2">
        <v>45434</v>
      </c>
      <c r="D153">
        <v>31.747808456420898</v>
      </c>
      <c r="E153">
        <v>34.718448638916023</v>
      </c>
      <c r="F153">
        <v>-2.9706401824951243</v>
      </c>
      <c r="G153">
        <v>-2.1306610107421946</v>
      </c>
      <c r="H153" s="5" t="s">
        <v>34</v>
      </c>
      <c r="I153">
        <v>-0.83997917175292969</v>
      </c>
      <c r="K153">
        <v>32.587787628173828</v>
      </c>
      <c r="L153" s="5">
        <v>-0.44656181335449219</v>
      </c>
      <c r="M153" s="5">
        <v>0.43824768066405539</v>
      </c>
      <c r="N153" s="5" t="s">
        <v>35</v>
      </c>
      <c r="O153" s="5">
        <v>-0.83997917175292969</v>
      </c>
      <c r="P153" s="3">
        <v>-2.5775888235712086E-2</v>
      </c>
    </row>
    <row r="154" spans="1:16">
      <c r="A154" t="s">
        <v>38</v>
      </c>
      <c r="B154" s="2">
        <v>45344</v>
      </c>
      <c r="C154" s="2">
        <v>45435</v>
      </c>
      <c r="D154">
        <v>32.180126190185547</v>
      </c>
      <c r="E154">
        <v>34.457103729248047</v>
      </c>
      <c r="F154">
        <v>-2.2769775390625</v>
      </c>
      <c r="G154">
        <v>-2.1936187744140696</v>
      </c>
      <c r="H154" s="5" t="s">
        <v>34</v>
      </c>
      <c r="I154">
        <v>-8.3358764648430395E-2</v>
      </c>
      <c r="K154">
        <v>32.263484954833977</v>
      </c>
      <c r="L154" s="5">
        <v>0.43231773376464844</v>
      </c>
      <c r="M154" s="5">
        <v>-0.32430267333985086</v>
      </c>
      <c r="N154" s="5" t="s">
        <v>35</v>
      </c>
      <c r="O154" s="5">
        <v>-8.3358764648430395E-2</v>
      </c>
      <c r="P154" s="3">
        <v>-2.5836875577801566E-3</v>
      </c>
    </row>
    <row r="155" spans="1:16">
      <c r="A155" t="s">
        <v>38</v>
      </c>
      <c r="B155" s="2">
        <v>45345</v>
      </c>
      <c r="C155" s="2">
        <v>45436</v>
      </c>
      <c r="D155">
        <v>32.265022277832031</v>
      </c>
      <c r="E155">
        <v>34.220256805419922</v>
      </c>
      <c r="F155">
        <v>-1.9552345275878906</v>
      </c>
      <c r="G155">
        <v>-2.1320686340332031</v>
      </c>
      <c r="H155" s="5" t="s">
        <v>34</v>
      </c>
      <c r="I155">
        <v>0.1768341064453125</v>
      </c>
      <c r="K155">
        <v>32.088188171386719</v>
      </c>
      <c r="L155" s="5">
        <v>8.4896087646484375E-2</v>
      </c>
      <c r="M155" s="5">
        <v>-0.17529678344725852</v>
      </c>
      <c r="N155" s="5" t="s">
        <v>35</v>
      </c>
      <c r="O155" s="5">
        <v>0.1768341064453125</v>
      </c>
      <c r="P155" s="3">
        <v>5.5108785046018571E-3</v>
      </c>
    </row>
    <row r="156" spans="1:16">
      <c r="A156" t="s">
        <v>38</v>
      </c>
      <c r="B156" s="2">
        <v>45348</v>
      </c>
      <c r="C156" s="2">
        <v>45439</v>
      </c>
      <c r="D156">
        <v>31.782344818115231</v>
      </c>
      <c r="E156">
        <v>34.865455627441413</v>
      </c>
      <c r="F156">
        <v>-3.0831108093261825</v>
      </c>
      <c r="G156">
        <v>-2.4266738891601634</v>
      </c>
      <c r="H156" s="5" t="s">
        <v>34</v>
      </c>
      <c r="I156">
        <v>-0.65643692016601918</v>
      </c>
      <c r="K156">
        <v>32.43878173828125</v>
      </c>
      <c r="L156" s="5">
        <v>-0.48267745971680043</v>
      </c>
      <c r="M156" s="5">
        <v>0.35059356689453125</v>
      </c>
      <c r="N156" s="5" t="s">
        <v>35</v>
      </c>
      <c r="O156" s="5">
        <v>-0.65643692016601918</v>
      </c>
      <c r="P156" s="3">
        <v>-2.023617673013145E-2</v>
      </c>
    </row>
    <row r="157" spans="1:16">
      <c r="A157" t="s">
        <v>38</v>
      </c>
      <c r="B157" s="2">
        <v>45349</v>
      </c>
      <c r="C157" s="2">
        <v>45440</v>
      </c>
      <c r="D157">
        <v>31.979166030883789</v>
      </c>
      <c r="E157">
        <v>34.816455841064453</v>
      </c>
      <c r="F157">
        <v>-2.8372898101806641</v>
      </c>
      <c r="G157">
        <v>-1.6852493286132813</v>
      </c>
      <c r="H157" s="5" t="s">
        <v>34</v>
      </c>
      <c r="I157">
        <v>-1.1520404815673828</v>
      </c>
      <c r="K157">
        <v>33.131206512451172</v>
      </c>
      <c r="L157" s="5">
        <v>0.19682121276855824</v>
      </c>
      <c r="M157" s="5">
        <v>0.69242477416992188</v>
      </c>
      <c r="N157" s="5" t="s">
        <v>34</v>
      </c>
      <c r="O157" s="5">
        <v>-1.1520404815673828</v>
      </c>
      <c r="P157" s="3">
        <v>-3.4772065458420043E-2</v>
      </c>
    </row>
    <row r="158" spans="1:16">
      <c r="A158" t="s">
        <v>38</v>
      </c>
      <c r="B158" s="2">
        <v>45350</v>
      </c>
      <c r="C158" s="2">
        <v>45441</v>
      </c>
      <c r="D158">
        <v>34.021823883056641</v>
      </c>
      <c r="E158">
        <v>33.019687652587891</v>
      </c>
      <c r="F158">
        <v>1.00213623046875</v>
      </c>
      <c r="G158">
        <v>6.769561767578125E-2</v>
      </c>
      <c r="H158" s="5" t="s">
        <v>34</v>
      </c>
      <c r="I158">
        <v>0.93444061279296875</v>
      </c>
      <c r="K158">
        <v>33.087383270263672</v>
      </c>
      <c r="L158" s="5">
        <v>2.0426578521728516</v>
      </c>
      <c r="M158" s="5">
        <v>-4.38232421875E-2</v>
      </c>
      <c r="N158" s="5" t="s">
        <v>35</v>
      </c>
      <c r="O158" s="5">
        <v>0.93444061279296875</v>
      </c>
      <c r="P158" s="3">
        <v>2.8241599076006985E-2</v>
      </c>
    </row>
    <row r="159" spans="1:16">
      <c r="A159" t="s">
        <v>38</v>
      </c>
      <c r="B159" s="2">
        <v>45355</v>
      </c>
      <c r="C159" s="2">
        <v>45446</v>
      </c>
      <c r="D159">
        <v>32.405582427978523</v>
      </c>
      <c r="E159">
        <v>32.733844757080078</v>
      </c>
      <c r="F159">
        <v>-0.32826232910155539</v>
      </c>
      <c r="G159">
        <v>1.0810279846191406</v>
      </c>
      <c r="H159" s="5" t="s">
        <v>35</v>
      </c>
      <c r="I159">
        <v>-1.409290313720696</v>
      </c>
      <c r="K159">
        <v>33.814872741699219</v>
      </c>
      <c r="L159" s="5">
        <v>-0.43354034423827414</v>
      </c>
      <c r="M159" s="5">
        <v>-0.18405532836914063</v>
      </c>
      <c r="N159" s="5" t="s">
        <v>34</v>
      </c>
      <c r="O159" s="5">
        <v>-1.409290313720696</v>
      </c>
      <c r="P159" s="3">
        <v>-4.1676641059270159E-2</v>
      </c>
    </row>
    <row r="160" spans="1:16">
      <c r="A160" t="s">
        <v>38</v>
      </c>
      <c r="B160" s="2">
        <v>45356</v>
      </c>
      <c r="C160" s="2">
        <v>45447</v>
      </c>
      <c r="D160">
        <v>32.673206329345703</v>
      </c>
      <c r="E160">
        <v>32.635833740234382</v>
      </c>
      <c r="F160">
        <v>3.737258911132102E-2</v>
      </c>
      <c r="G160">
        <v>0.80214691162108664</v>
      </c>
      <c r="H160" s="5" t="s">
        <v>34</v>
      </c>
      <c r="I160">
        <v>-0.76477432250976563</v>
      </c>
      <c r="K160">
        <v>33.437980651855469</v>
      </c>
      <c r="L160" s="5">
        <v>0.26762390136718039</v>
      </c>
      <c r="M160" s="5">
        <v>-0.37689208984375</v>
      </c>
      <c r="N160" s="5" t="s">
        <v>35</v>
      </c>
      <c r="O160" s="5">
        <v>-0.76477432250976563</v>
      </c>
      <c r="P160" s="3">
        <v>-2.287142667113562E-2</v>
      </c>
    </row>
    <row r="161" spans="1:16">
      <c r="A161" t="s">
        <v>38</v>
      </c>
      <c r="B161" s="2">
        <v>45357</v>
      </c>
      <c r="C161" s="2">
        <v>45448</v>
      </c>
      <c r="D161">
        <v>32.893203735351563</v>
      </c>
      <c r="E161">
        <v>33.354541778564453</v>
      </c>
      <c r="F161">
        <v>-0.46133804321289063</v>
      </c>
      <c r="G161">
        <v>0.12725830078125</v>
      </c>
      <c r="H161" s="5" t="s">
        <v>35</v>
      </c>
      <c r="I161">
        <v>-0.58859634399414063</v>
      </c>
      <c r="K161">
        <v>33.481800079345703</v>
      </c>
      <c r="L161" s="5">
        <v>0.21999740600585938</v>
      </c>
      <c r="M161" s="5">
        <v>4.3819427490234375E-2</v>
      </c>
      <c r="N161" s="5" t="s">
        <v>34</v>
      </c>
      <c r="O161" s="5">
        <v>-0.58859634399414063</v>
      </c>
      <c r="P161" s="3">
        <v>-1.7579590780641308E-2</v>
      </c>
    </row>
    <row r="162" spans="1:16">
      <c r="A162" t="s">
        <v>38</v>
      </c>
      <c r="B162" s="2">
        <v>45358</v>
      </c>
      <c r="C162" s="2">
        <v>45449</v>
      </c>
      <c r="D162">
        <v>33.090663909912109</v>
      </c>
      <c r="E162">
        <v>32.987026214599609</v>
      </c>
      <c r="F162">
        <v>0.1036376953125</v>
      </c>
      <c r="G162">
        <v>0.6525421142578125</v>
      </c>
      <c r="H162" s="5" t="s">
        <v>34</v>
      </c>
      <c r="I162">
        <v>-0.5489044189453125</v>
      </c>
      <c r="K162">
        <v>33.639568328857422</v>
      </c>
      <c r="L162" s="5">
        <v>0.19746017456054688</v>
      </c>
      <c r="M162" s="5">
        <v>0.15776824951171875</v>
      </c>
      <c r="N162" s="5" t="s">
        <v>34</v>
      </c>
      <c r="O162" s="5">
        <v>-0.5489044189453125</v>
      </c>
      <c r="P162" s="3">
        <v>-1.6317225404894331E-2</v>
      </c>
    </row>
    <row r="163" spans="1:16">
      <c r="A163" t="s">
        <v>38</v>
      </c>
      <c r="B163" s="2">
        <v>45359</v>
      </c>
      <c r="C163" s="2">
        <v>45450</v>
      </c>
      <c r="D163">
        <v>35.237907409667969</v>
      </c>
      <c r="E163">
        <v>29.97335052490234</v>
      </c>
      <c r="F163">
        <v>5.2645568847656286</v>
      </c>
      <c r="G163">
        <v>2.4040756225585973</v>
      </c>
      <c r="H163" s="5" t="s">
        <v>34</v>
      </c>
      <c r="I163">
        <v>2.8604812622070312</v>
      </c>
      <c r="K163">
        <v>32.377426147460938</v>
      </c>
      <c r="L163" s="5">
        <v>2.1472434997558594</v>
      </c>
      <c r="M163" s="5">
        <v>-1.2621421813964844</v>
      </c>
      <c r="N163" s="5" t="s">
        <v>35</v>
      </c>
      <c r="O163" s="5">
        <v>2.8604812622070312</v>
      </c>
      <c r="P163" s="3">
        <v>8.8348012877217386E-2</v>
      </c>
    </row>
    <row r="164" spans="1:16">
      <c r="A164" t="s">
        <v>38</v>
      </c>
      <c r="B164" s="2">
        <v>45362</v>
      </c>
      <c r="C164" s="2">
        <v>45453</v>
      </c>
      <c r="D164">
        <v>34.940483093261719</v>
      </c>
      <c r="E164">
        <v>29.115802764892582</v>
      </c>
      <c r="F164">
        <v>5.8246803283691371</v>
      </c>
      <c r="G164">
        <v>3.7524566650390589</v>
      </c>
      <c r="H164" s="5" t="s">
        <v>34</v>
      </c>
      <c r="I164">
        <v>2.0722236633300781</v>
      </c>
      <c r="K164">
        <v>32.868259429931641</v>
      </c>
      <c r="L164" s="5">
        <v>-0.29742431640625</v>
      </c>
      <c r="M164" s="5">
        <v>0.49083328247070313</v>
      </c>
      <c r="N164" s="5" t="s">
        <v>35</v>
      </c>
      <c r="O164" s="5">
        <v>2.0722236633300781</v>
      </c>
      <c r="P164" s="3">
        <v>6.3046346209711279E-2</v>
      </c>
    </row>
    <row r="165" spans="1:16">
      <c r="A165" t="s">
        <v>38</v>
      </c>
      <c r="B165" s="2">
        <v>45363</v>
      </c>
      <c r="C165" s="2">
        <v>45454</v>
      </c>
      <c r="D165">
        <v>34.522647857666023</v>
      </c>
      <c r="E165">
        <v>30.071352005004879</v>
      </c>
      <c r="F165">
        <v>4.4512958526611435</v>
      </c>
      <c r="G165">
        <v>2.9371471405029332</v>
      </c>
      <c r="H165" s="5" t="s">
        <v>34</v>
      </c>
      <c r="I165">
        <v>1.5141487121582102</v>
      </c>
      <c r="K165">
        <v>33.008499145507812</v>
      </c>
      <c r="L165" s="5">
        <v>-0.41783523559569602</v>
      </c>
      <c r="M165" s="5">
        <v>0.14023971557617188</v>
      </c>
      <c r="N165" s="5" t="s">
        <v>35</v>
      </c>
      <c r="O165" s="5">
        <v>1.5141487121582102</v>
      </c>
      <c r="P165" s="3">
        <v>4.5871480114365371E-2</v>
      </c>
    </row>
    <row r="166" spans="1:16">
      <c r="A166" t="s">
        <v>38</v>
      </c>
      <c r="B166" s="2">
        <v>45364</v>
      </c>
      <c r="C166" s="2">
        <v>45455</v>
      </c>
      <c r="D166">
        <v>34.460597991943359</v>
      </c>
      <c r="E166">
        <v>29.712001800537109</v>
      </c>
      <c r="F166">
        <v>4.74859619140625</v>
      </c>
      <c r="G166">
        <v>2.5782546997070312</v>
      </c>
      <c r="H166" s="5" t="s">
        <v>34</v>
      </c>
      <c r="I166">
        <v>2.1703414916992187</v>
      </c>
      <c r="K166">
        <v>32.290256500244141</v>
      </c>
      <c r="L166" s="5">
        <v>-6.2049865722663355E-2</v>
      </c>
      <c r="M166" s="5">
        <v>-0.71824264526367188</v>
      </c>
      <c r="N166" s="5" t="s">
        <v>34</v>
      </c>
      <c r="O166" s="5">
        <v>2.1703414916992187</v>
      </c>
      <c r="P166" s="3">
        <v>6.7213510418624445E-2</v>
      </c>
    </row>
    <row r="167" spans="1:16">
      <c r="A167" t="s">
        <v>38</v>
      </c>
      <c r="B167" s="2">
        <v>45365</v>
      </c>
      <c r="C167" s="2">
        <v>45456</v>
      </c>
      <c r="D167">
        <v>34.524860382080078</v>
      </c>
      <c r="E167">
        <v>29.581331253051761</v>
      </c>
      <c r="F167">
        <v>4.9435291290283168</v>
      </c>
      <c r="G167">
        <v>2.3843975067138601</v>
      </c>
      <c r="H167" s="5" t="s">
        <v>34</v>
      </c>
      <c r="I167">
        <v>2.5591316223144567</v>
      </c>
      <c r="K167">
        <v>31.965728759765621</v>
      </c>
      <c r="L167" s="5">
        <v>6.426239013671875E-2</v>
      </c>
      <c r="M167" s="5">
        <v>-0.32452774047851918</v>
      </c>
      <c r="N167" s="5" t="s">
        <v>35</v>
      </c>
      <c r="O167" s="5">
        <v>2.5591316223144567</v>
      </c>
      <c r="P167" s="3">
        <v>8.0058604061471028E-2</v>
      </c>
    </row>
    <row r="168" spans="1:16">
      <c r="A168" t="s">
        <v>38</v>
      </c>
      <c r="B168" s="2">
        <v>45366</v>
      </c>
      <c r="C168" s="2">
        <v>45457</v>
      </c>
      <c r="D168">
        <v>34.607650756835937</v>
      </c>
      <c r="E168">
        <v>29.66300010681152</v>
      </c>
      <c r="F168">
        <v>4.9446506500244176</v>
      </c>
      <c r="G168">
        <v>1.5995941162109411</v>
      </c>
      <c r="H168" s="5" t="s">
        <v>34</v>
      </c>
      <c r="I168">
        <v>3.3450565338134766</v>
      </c>
      <c r="K168">
        <v>31.262594223022461</v>
      </c>
      <c r="L168" s="5">
        <v>8.2790374755859375E-2</v>
      </c>
      <c r="M168" s="5">
        <v>-0.70313453674316051</v>
      </c>
      <c r="N168" s="5" t="s">
        <v>35</v>
      </c>
      <c r="O168" s="5">
        <v>3.3450565338134766</v>
      </c>
      <c r="P168" s="3">
        <v>0.10699868699156467</v>
      </c>
    </row>
    <row r="169" spans="1:16">
      <c r="A169" t="s">
        <v>38</v>
      </c>
      <c r="B169" s="2">
        <v>45369</v>
      </c>
      <c r="C169" s="2">
        <v>45460</v>
      </c>
      <c r="D169">
        <v>34.505584716796882</v>
      </c>
      <c r="E169">
        <v>29.67933464050293</v>
      </c>
      <c r="F169">
        <v>4.8262500762939524</v>
      </c>
      <c r="G169">
        <v>1.7004508972168004</v>
      </c>
      <c r="H169" s="5" t="s">
        <v>34</v>
      </c>
      <c r="I169">
        <v>3.125799179077152</v>
      </c>
      <c r="K169">
        <v>31.37978553771973</v>
      </c>
      <c r="L169" s="5">
        <v>-0.10206604003905539</v>
      </c>
      <c r="M169" s="5">
        <v>0.11719131469726918</v>
      </c>
      <c r="N169" s="5" t="s">
        <v>35</v>
      </c>
      <c r="O169" s="5">
        <v>3.125799179077152</v>
      </c>
      <c r="P169" s="3">
        <v>9.9611871958774856E-2</v>
      </c>
    </row>
    <row r="170" spans="1:16">
      <c r="A170" t="s">
        <v>38</v>
      </c>
      <c r="B170" s="2">
        <v>45370</v>
      </c>
      <c r="C170" s="2">
        <v>45461</v>
      </c>
      <c r="D170">
        <v>34.587982177734382</v>
      </c>
      <c r="E170">
        <v>29.458820343017582</v>
      </c>
      <c r="F170">
        <v>5.1291618347168004</v>
      </c>
      <c r="G170">
        <v>2.9035568237304652</v>
      </c>
      <c r="H170" s="5" t="s">
        <v>34</v>
      </c>
      <c r="I170">
        <v>2.2256050109863352</v>
      </c>
      <c r="K170">
        <v>32.362377166748047</v>
      </c>
      <c r="L170" s="5">
        <v>8.23974609375E-2</v>
      </c>
      <c r="M170" s="5">
        <v>0.98259162902831676</v>
      </c>
      <c r="N170" s="5" t="s">
        <v>34</v>
      </c>
      <c r="O170" s="5">
        <v>2.2256050109863352</v>
      </c>
      <c r="P170" s="3">
        <v>6.8771369900265444E-2</v>
      </c>
    </row>
    <row r="171" spans="1:16">
      <c r="A171" t="s">
        <v>38</v>
      </c>
      <c r="B171" s="2">
        <v>45371</v>
      </c>
      <c r="C171" s="2">
        <v>45462</v>
      </c>
      <c r="D171">
        <v>34.469993591308587</v>
      </c>
      <c r="E171">
        <v>29.97335052490234</v>
      </c>
      <c r="F171">
        <v>4.4966430664062464</v>
      </c>
      <c r="G171">
        <v>2.4160652160644567</v>
      </c>
      <c r="H171" s="5" t="s">
        <v>34</v>
      </c>
      <c r="I171">
        <v>2.0805778503417898</v>
      </c>
      <c r="K171">
        <v>32.389415740966797</v>
      </c>
      <c r="L171" s="5">
        <v>-0.11798858642579546</v>
      </c>
      <c r="M171" s="5">
        <v>2.703857421875E-2</v>
      </c>
      <c r="N171" s="5" t="s">
        <v>35</v>
      </c>
      <c r="O171" s="5">
        <v>2.0805778503417898</v>
      </c>
      <c r="P171" s="3">
        <v>6.4236350139228682E-2</v>
      </c>
    </row>
    <row r="172" spans="1:16">
      <c r="A172" t="s">
        <v>38</v>
      </c>
      <c r="B172" s="2">
        <v>45372</v>
      </c>
      <c r="C172" s="2">
        <v>45463</v>
      </c>
      <c r="D172">
        <v>35.102577209472663</v>
      </c>
      <c r="E172">
        <v>29.156635284423832</v>
      </c>
      <c r="F172">
        <v>5.9459419250488317</v>
      </c>
      <c r="G172">
        <v>3.7466125488281214</v>
      </c>
      <c r="H172" s="5" t="s">
        <v>34</v>
      </c>
      <c r="I172">
        <v>2.1993293762207102</v>
      </c>
      <c r="K172">
        <v>32.903247833251953</v>
      </c>
      <c r="L172" s="5">
        <v>0.63258361816407671</v>
      </c>
      <c r="M172" s="5">
        <v>0.51383209228515625</v>
      </c>
      <c r="N172" s="5" t="s">
        <v>34</v>
      </c>
      <c r="O172" s="5">
        <v>2.1993293762207102</v>
      </c>
      <c r="P172" s="3">
        <v>6.6842318647889698E-2</v>
      </c>
    </row>
    <row r="173" spans="1:16">
      <c r="A173" t="s">
        <v>38</v>
      </c>
      <c r="B173" s="2">
        <v>45373</v>
      </c>
      <c r="C173" s="2">
        <v>45464</v>
      </c>
      <c r="D173">
        <v>34.806079864501953</v>
      </c>
      <c r="E173">
        <v>29.442485809326168</v>
      </c>
      <c r="F173">
        <v>5.3635940551757848</v>
      </c>
      <c r="G173">
        <v>3.6320381164550817</v>
      </c>
      <c r="H173" s="5" t="s">
        <v>34</v>
      </c>
      <c r="I173">
        <v>1.7315559387207031</v>
      </c>
      <c r="K173">
        <v>33.07452392578125</v>
      </c>
      <c r="L173" s="5">
        <v>-0.29649734497071023</v>
      </c>
      <c r="M173" s="5">
        <v>0.17127609252929688</v>
      </c>
      <c r="N173" s="5" t="s">
        <v>35</v>
      </c>
      <c r="O173" s="5">
        <v>1.7315559387207031</v>
      </c>
      <c r="P173" s="3">
        <v>5.2353162893781668E-2</v>
      </c>
    </row>
    <row r="174" spans="1:16">
      <c r="A174" t="s">
        <v>38</v>
      </c>
      <c r="B174" s="2">
        <v>45376</v>
      </c>
      <c r="C174" s="2">
        <v>45467</v>
      </c>
      <c r="D174">
        <v>34.658123016357422</v>
      </c>
      <c r="E174">
        <v>29.891679763793949</v>
      </c>
      <c r="F174">
        <v>4.766443252563473</v>
      </c>
      <c r="G174">
        <v>3.5163898468017543</v>
      </c>
      <c r="H174" s="5" t="s">
        <v>34</v>
      </c>
      <c r="I174">
        <v>1.2500534057617187</v>
      </c>
      <c r="K174">
        <v>33.408069610595703</v>
      </c>
      <c r="L174" s="5">
        <v>-0.14795684814453125</v>
      </c>
      <c r="M174" s="5">
        <v>0.33354568481445313</v>
      </c>
      <c r="N174" s="5" t="s">
        <v>35</v>
      </c>
      <c r="O174" s="5">
        <v>1.2500534057617187</v>
      </c>
      <c r="P174" s="3">
        <v>3.7417708366042524E-2</v>
      </c>
    </row>
    <row r="175" spans="1:16">
      <c r="A175" t="s">
        <v>38</v>
      </c>
      <c r="B175" s="2">
        <v>45377</v>
      </c>
      <c r="C175" s="2">
        <v>45468</v>
      </c>
      <c r="D175">
        <v>34.652969360351563</v>
      </c>
      <c r="E175">
        <v>29.613994598388668</v>
      </c>
      <c r="F175">
        <v>5.0389747619628942</v>
      </c>
      <c r="G175">
        <v>3.7670211791992223</v>
      </c>
      <c r="H175" s="5" t="s">
        <v>34</v>
      </c>
      <c r="I175">
        <v>1.2719535827636719</v>
      </c>
      <c r="K175">
        <v>33.381015777587891</v>
      </c>
      <c r="L175" s="5">
        <v>-5.153656005859375E-3</v>
      </c>
      <c r="M175" s="5">
        <v>-2.70538330078125E-2</v>
      </c>
      <c r="N175" s="5" t="s">
        <v>34</v>
      </c>
      <c r="O175" s="5">
        <v>1.2719535827636719</v>
      </c>
      <c r="P175" s="3">
        <v>3.8104100583352007E-2</v>
      </c>
    </row>
    <row r="176" spans="1:16">
      <c r="A176" t="s">
        <v>38</v>
      </c>
      <c r="B176" s="2">
        <v>45378</v>
      </c>
      <c r="C176" s="2">
        <v>45469</v>
      </c>
      <c r="D176">
        <v>34.412807464599609</v>
      </c>
      <c r="E176">
        <v>29.85084342956543</v>
      </c>
      <c r="F176">
        <v>4.5619640350341797</v>
      </c>
      <c r="G176">
        <v>3.5842647552490234</v>
      </c>
      <c r="H176" s="5" t="s">
        <v>34</v>
      </c>
      <c r="I176">
        <v>0.97769927978515625</v>
      </c>
      <c r="K176">
        <v>33.435108184814453</v>
      </c>
      <c r="L176" s="5">
        <v>-0.24016189575195313</v>
      </c>
      <c r="M176" s="5">
        <v>5.40924072265625E-2</v>
      </c>
      <c r="N176" s="5" t="s">
        <v>35</v>
      </c>
      <c r="O176" s="5">
        <v>0.97769927978515625</v>
      </c>
      <c r="P176" s="3">
        <v>2.924169631457052E-2</v>
      </c>
    </row>
    <row r="177" spans="1:16">
      <c r="A177" t="s">
        <v>38</v>
      </c>
      <c r="B177" s="2">
        <v>45379</v>
      </c>
      <c r="C177" s="2">
        <v>45470</v>
      </c>
      <c r="D177">
        <v>34.747161865234382</v>
      </c>
      <c r="E177">
        <v>30.512382507324219</v>
      </c>
      <c r="F177">
        <v>4.2347793579101634</v>
      </c>
      <c r="G177">
        <v>3.4816322326660085</v>
      </c>
      <c r="H177" s="5" t="s">
        <v>34</v>
      </c>
      <c r="I177">
        <v>0.75314712524415484</v>
      </c>
      <c r="K177">
        <v>33.994014739990227</v>
      </c>
      <c r="L177" s="5">
        <v>0.33435440063477273</v>
      </c>
      <c r="M177" s="5">
        <v>0.55890655517577414</v>
      </c>
      <c r="N177" s="5" t="s">
        <v>34</v>
      </c>
      <c r="O177" s="5">
        <v>0.75314712524415484</v>
      </c>
      <c r="P177" s="3">
        <v>2.2155286188016987E-2</v>
      </c>
    </row>
    <row r="178" spans="1:16">
      <c r="A178" t="s">
        <v>38</v>
      </c>
      <c r="B178" s="2">
        <v>45383</v>
      </c>
      <c r="C178" s="2">
        <v>45474</v>
      </c>
      <c r="D178">
        <v>34.452568054199219</v>
      </c>
      <c r="E178">
        <v>30.749227523803711</v>
      </c>
      <c r="F178">
        <v>3.7033405303955078</v>
      </c>
      <c r="G178">
        <v>4.0741291046142578</v>
      </c>
      <c r="H178" s="5" t="s">
        <v>34</v>
      </c>
      <c r="I178">
        <v>-0.37078857421875</v>
      </c>
      <c r="K178">
        <v>34.823356628417969</v>
      </c>
      <c r="L178" s="5">
        <v>-0.29459381103516336</v>
      </c>
      <c r="M178" s="5">
        <v>0.82934188842774148</v>
      </c>
      <c r="N178" s="5" t="s">
        <v>35</v>
      </c>
      <c r="O178" s="5">
        <v>-0.37078857421875</v>
      </c>
      <c r="P178" s="3">
        <v>-1.0647697698278891E-2</v>
      </c>
    </row>
    <row r="179" spans="1:16">
      <c r="A179" t="s">
        <v>38</v>
      </c>
      <c r="B179" s="2">
        <v>45384</v>
      </c>
      <c r="C179" s="2">
        <v>45475</v>
      </c>
      <c r="D179">
        <v>34.918022155761719</v>
      </c>
      <c r="E179">
        <v>31.54144287109375</v>
      </c>
      <c r="F179">
        <v>3.3765792846679687</v>
      </c>
      <c r="G179">
        <v>3.1737327575683594</v>
      </c>
      <c r="H179" s="5" t="s">
        <v>34</v>
      </c>
      <c r="I179">
        <v>0.20284652709960938</v>
      </c>
      <c r="K179">
        <v>34.715175628662109</v>
      </c>
      <c r="L179" s="5">
        <v>0.4654541015625</v>
      </c>
      <c r="M179" s="5">
        <v>-0.10818099975585938</v>
      </c>
      <c r="N179" s="5" t="s">
        <v>35</v>
      </c>
      <c r="O179" s="5">
        <v>0.20284652709960938</v>
      </c>
      <c r="P179" s="3">
        <v>5.8431658036068868E-3</v>
      </c>
    </row>
    <row r="180" spans="1:16">
      <c r="A180" t="s">
        <v>38</v>
      </c>
      <c r="B180" s="2">
        <v>45385</v>
      </c>
      <c r="C180" s="2">
        <v>45476</v>
      </c>
      <c r="D180">
        <v>34.736484527587891</v>
      </c>
      <c r="E180">
        <v>31.378093719482418</v>
      </c>
      <c r="F180">
        <v>3.3583908081054723</v>
      </c>
      <c r="G180">
        <v>2.7331123352050817</v>
      </c>
      <c r="H180" s="5" t="s">
        <v>34</v>
      </c>
      <c r="I180">
        <v>0.62527847290039063</v>
      </c>
      <c r="K180">
        <v>34.1112060546875</v>
      </c>
      <c r="L180" s="5">
        <v>-0.18153762817382813</v>
      </c>
      <c r="M180" s="5">
        <v>-0.60396957397460938</v>
      </c>
      <c r="N180" s="5" t="s">
        <v>34</v>
      </c>
      <c r="O180" s="5">
        <v>0.62527847290039063</v>
      </c>
      <c r="P180" s="3">
        <v>1.8330588250029534E-2</v>
      </c>
    </row>
    <row r="181" spans="1:16">
      <c r="A181" t="s">
        <v>38</v>
      </c>
      <c r="B181" s="2">
        <v>45386</v>
      </c>
      <c r="C181" s="2">
        <v>45477</v>
      </c>
      <c r="D181">
        <v>35.999752044677727</v>
      </c>
      <c r="E181">
        <v>31.018743515014648</v>
      </c>
      <c r="F181">
        <v>4.9810085296630788</v>
      </c>
      <c r="G181">
        <v>2.6237010955810547</v>
      </c>
      <c r="H181" s="5" t="s">
        <v>34</v>
      </c>
      <c r="I181">
        <v>2.3573074340820241</v>
      </c>
      <c r="K181">
        <v>33.642444610595703</v>
      </c>
      <c r="L181" s="5">
        <v>1.2632675170898366</v>
      </c>
      <c r="M181" s="5">
        <v>-0.46876144409179688</v>
      </c>
      <c r="N181" s="5" t="s">
        <v>35</v>
      </c>
      <c r="O181" s="5">
        <v>2.3573074340820241</v>
      </c>
      <c r="P181" s="3">
        <v>7.0069445349984827E-2</v>
      </c>
    </row>
    <row r="182" spans="1:16">
      <c r="A182" t="s">
        <v>38</v>
      </c>
      <c r="B182" s="2">
        <v>45387</v>
      </c>
      <c r="C182" s="2">
        <v>45478</v>
      </c>
      <c r="D182">
        <v>35.332225799560547</v>
      </c>
      <c r="E182">
        <v>31.11674880981445</v>
      </c>
      <c r="F182">
        <v>4.2154769897460973</v>
      </c>
      <c r="G182">
        <v>2.7059898376464879</v>
      </c>
      <c r="H182" s="5" t="s">
        <v>34</v>
      </c>
      <c r="I182">
        <v>1.5094871520996094</v>
      </c>
      <c r="K182">
        <v>33.822738647460937</v>
      </c>
      <c r="L182" s="5">
        <v>-0.66752624511718039</v>
      </c>
      <c r="M182" s="5">
        <v>0.18029403686523438</v>
      </c>
      <c r="N182" s="5" t="s">
        <v>35</v>
      </c>
      <c r="O182" s="5">
        <v>1.5094871520996094</v>
      </c>
      <c r="P182" s="3">
        <v>4.462935919628519E-2</v>
      </c>
    </row>
    <row r="183" spans="1:16">
      <c r="A183" t="s">
        <v>38</v>
      </c>
      <c r="B183" s="2">
        <v>45390</v>
      </c>
      <c r="C183" s="2">
        <v>45481</v>
      </c>
      <c r="D183">
        <v>34.934677124023438</v>
      </c>
      <c r="E183">
        <v>31.549606323242191</v>
      </c>
      <c r="F183">
        <v>3.3850708007812464</v>
      </c>
      <c r="G183">
        <v>3.1024703979492223</v>
      </c>
      <c r="H183" s="5" t="s">
        <v>34</v>
      </c>
      <c r="I183">
        <v>0.28260040283202414</v>
      </c>
      <c r="K183">
        <v>34.652076721191413</v>
      </c>
      <c r="L183" s="5"/>
      <c r="M183" s="5"/>
      <c r="N183" s="5"/>
      <c r="O183" s="5">
        <v>0.28260040283202414</v>
      </c>
      <c r="P183" s="3">
        <v>8.155366995918012E-3</v>
      </c>
    </row>
    <row r="184" spans="1:16">
      <c r="A184" t="s">
        <v>38</v>
      </c>
      <c r="B184" s="2">
        <v>45391</v>
      </c>
      <c r="C184" s="2">
        <v>45482</v>
      </c>
      <c r="D184">
        <v>34.838054656982422</v>
      </c>
      <c r="E184">
        <v>31.63127517700195</v>
      </c>
      <c r="F184">
        <v>3.2067794799804723</v>
      </c>
      <c r="G184">
        <v>3.0117912292480504</v>
      </c>
      <c r="H184" s="5" t="s">
        <v>34</v>
      </c>
      <c r="I184">
        <v>0.19498825073242188</v>
      </c>
      <c r="K184">
        <v>34.64306640625</v>
      </c>
      <c r="L184" s="5">
        <v>-9.6622467041015625E-2</v>
      </c>
      <c r="M184" s="5">
        <v>-9.0103149414133554E-3</v>
      </c>
      <c r="N184" s="5" t="s">
        <v>34</v>
      </c>
      <c r="O184" s="5">
        <v>0.19498825073242188</v>
      </c>
      <c r="P184" s="3">
        <v>5.6284928258325539E-3</v>
      </c>
    </row>
    <row r="185" spans="1:16">
      <c r="A185" t="s">
        <v>38</v>
      </c>
      <c r="B185" s="2">
        <v>45392</v>
      </c>
      <c r="C185" s="2">
        <v>45483</v>
      </c>
      <c r="D185">
        <v>35.019172668457031</v>
      </c>
      <c r="E185">
        <v>32.333648681640618</v>
      </c>
      <c r="F185">
        <v>2.6855239868164134</v>
      </c>
      <c r="G185">
        <v>1.9848861694336009</v>
      </c>
      <c r="H185" s="5" t="s">
        <v>34</v>
      </c>
      <c r="I185">
        <v>0.7006378173828125</v>
      </c>
      <c r="K185">
        <v>34.318534851074219</v>
      </c>
      <c r="L185" s="5">
        <v>0.18111801147460938</v>
      </c>
      <c r="M185" s="5">
        <v>-0.32453155517578125</v>
      </c>
      <c r="N185" s="5" t="s">
        <v>35</v>
      </c>
      <c r="O185" s="5">
        <v>0.7006378173828125</v>
      </c>
      <c r="P185" s="3">
        <v>2.0415726382936761E-2</v>
      </c>
    </row>
    <row r="186" spans="1:16">
      <c r="A186" t="s">
        <v>38</v>
      </c>
      <c r="B186" s="2">
        <v>45393</v>
      </c>
      <c r="C186" s="2">
        <v>45484</v>
      </c>
      <c r="D186">
        <v>34.587245941162109</v>
      </c>
      <c r="E186">
        <v>32.0968017578125</v>
      </c>
      <c r="F186">
        <v>2.4904441833496094</v>
      </c>
      <c r="G186">
        <v>2.45611572265625</v>
      </c>
      <c r="H186" s="5" t="s">
        <v>34</v>
      </c>
      <c r="I186">
        <v>3.4328460693359375E-2</v>
      </c>
      <c r="K186">
        <v>34.55291748046875</v>
      </c>
      <c r="L186" s="5">
        <v>-0.43192672729492188</v>
      </c>
      <c r="M186" s="5">
        <v>0.23438262939453125</v>
      </c>
      <c r="N186" s="5" t="s">
        <v>35</v>
      </c>
      <c r="O186" s="5">
        <v>3.4328460693359375E-2</v>
      </c>
      <c r="P186" s="3">
        <v>9.9350397004149826E-4</v>
      </c>
    </row>
    <row r="187" spans="1:16">
      <c r="A187" t="s">
        <v>38</v>
      </c>
      <c r="B187" s="2">
        <v>45394</v>
      </c>
      <c r="C187" s="2">
        <v>45485</v>
      </c>
      <c r="D187">
        <v>34.860820770263672</v>
      </c>
      <c r="E187">
        <v>31.802785873413089</v>
      </c>
      <c r="F187">
        <v>3.0580348968505824</v>
      </c>
      <c r="G187">
        <v>2.5878696441650284</v>
      </c>
      <c r="H187" s="5" t="s">
        <v>34</v>
      </c>
      <c r="I187">
        <v>0.47016525268555398</v>
      </c>
      <c r="K187">
        <v>34.390655517578118</v>
      </c>
      <c r="L187" s="5">
        <v>0.2735748291015625</v>
      </c>
      <c r="M187" s="5">
        <v>-0.16226196289063211</v>
      </c>
      <c r="N187" s="5" t="s">
        <v>35</v>
      </c>
      <c r="O187" s="5">
        <v>0.47016525268555398</v>
      </c>
      <c r="P187" s="3">
        <v>1.367130825538454E-2</v>
      </c>
    </row>
    <row r="188" spans="1:16">
      <c r="A188" t="s">
        <v>38</v>
      </c>
      <c r="B188" s="2">
        <v>45397</v>
      </c>
      <c r="C188" s="2">
        <v>45488</v>
      </c>
      <c r="D188">
        <v>34.579353332519531</v>
      </c>
      <c r="E188">
        <v>32.104972839355469</v>
      </c>
      <c r="F188">
        <v>2.4743804931640625</v>
      </c>
      <c r="G188">
        <v>2.6011924743652344</v>
      </c>
      <c r="H188" s="5" t="s">
        <v>34</v>
      </c>
      <c r="I188">
        <v>-0.12681198120117188</v>
      </c>
      <c r="K188">
        <v>34.706165313720703</v>
      </c>
      <c r="L188" s="5">
        <v>-0.28146743774414063</v>
      </c>
      <c r="M188" s="5">
        <v>0.31550979614258523</v>
      </c>
      <c r="N188" s="5" t="s">
        <v>35</v>
      </c>
      <c r="O188" s="5">
        <v>-0.12681198120117188</v>
      </c>
      <c r="P188" s="3">
        <v>-3.6538747526519977E-3</v>
      </c>
    </row>
    <row r="189" spans="1:16">
      <c r="A189" t="s">
        <v>38</v>
      </c>
      <c r="B189" s="2">
        <v>45398</v>
      </c>
      <c r="C189" s="2">
        <v>45489</v>
      </c>
      <c r="D189">
        <v>34.685230255126953</v>
      </c>
      <c r="E189">
        <v>32.251979827880859</v>
      </c>
      <c r="F189">
        <v>2.4332504272460937</v>
      </c>
      <c r="G189">
        <v>2.3640403747558594</v>
      </c>
      <c r="H189" s="5" t="s">
        <v>34</v>
      </c>
      <c r="I189">
        <v>6.9210052490234375E-2</v>
      </c>
      <c r="K189">
        <v>34.616020202636719</v>
      </c>
      <c r="L189" s="5">
        <v>0.10587692260742188</v>
      </c>
      <c r="M189" s="5">
        <v>-9.0145111083984375E-2</v>
      </c>
      <c r="N189" s="5" t="s">
        <v>35</v>
      </c>
      <c r="O189" s="5">
        <v>6.9210052490234375E-2</v>
      </c>
      <c r="P189" s="3">
        <v>1.999364805228554E-3</v>
      </c>
    </row>
    <row r="190" spans="1:16">
      <c r="A190" t="s">
        <v>38</v>
      </c>
      <c r="B190" s="2">
        <v>45399</v>
      </c>
      <c r="C190" s="2">
        <v>45490</v>
      </c>
      <c r="D190">
        <v>34.267784118652337</v>
      </c>
      <c r="E190">
        <v>32.488822937011719</v>
      </c>
      <c r="F190">
        <v>1.7789611816406179</v>
      </c>
      <c r="G190">
        <v>2.3074874877929687</v>
      </c>
      <c r="H190" s="5" t="s">
        <v>34</v>
      </c>
      <c r="I190">
        <v>-0.52852630615235086</v>
      </c>
      <c r="K190">
        <v>34.796310424804688</v>
      </c>
      <c r="L190" s="5">
        <v>-0.41744613647461648</v>
      </c>
      <c r="M190" s="5">
        <v>0.18029022216796875</v>
      </c>
      <c r="N190" s="5" t="s">
        <v>35</v>
      </c>
      <c r="O190" s="5">
        <v>-0.52852630615235086</v>
      </c>
      <c r="P190" s="3">
        <v>-1.5189147921142454E-2</v>
      </c>
    </row>
    <row r="191" spans="1:16">
      <c r="A191" t="s">
        <v>38</v>
      </c>
      <c r="B191" s="2">
        <v>45400</v>
      </c>
      <c r="C191" s="2">
        <v>45491</v>
      </c>
      <c r="D191">
        <v>34.260482788085937</v>
      </c>
      <c r="E191">
        <v>32.545993804931641</v>
      </c>
      <c r="F191">
        <v>1.7144889831542969</v>
      </c>
      <c r="G191">
        <v>2.1872138977050781</v>
      </c>
      <c r="H191" s="5" t="s">
        <v>34</v>
      </c>
      <c r="I191">
        <v>-0.47272491455078125</v>
      </c>
      <c r="K191">
        <v>34.733207702636719</v>
      </c>
      <c r="L191" s="5">
        <v>-7.3013305663991446E-3</v>
      </c>
      <c r="M191" s="5">
        <v>-6.310272216796875E-2</v>
      </c>
      <c r="N191" s="5" t="s">
        <v>34</v>
      </c>
      <c r="O191" s="5">
        <v>-0.47272491455078125</v>
      </c>
      <c r="P191" s="3">
        <v>-1.3610171528007031E-2</v>
      </c>
    </row>
    <row r="192" spans="1:16">
      <c r="A192" t="s">
        <v>38</v>
      </c>
      <c r="B192" s="2">
        <v>45401</v>
      </c>
      <c r="C192" s="2">
        <v>45492</v>
      </c>
      <c r="D192">
        <v>34.676372528076172</v>
      </c>
      <c r="E192">
        <v>33.101356506347663</v>
      </c>
      <c r="F192">
        <v>1.5750160217285085</v>
      </c>
      <c r="G192">
        <v>1.7760887145996094</v>
      </c>
      <c r="H192" s="5" t="s">
        <v>34</v>
      </c>
      <c r="I192">
        <v>-0.20107269287110086</v>
      </c>
      <c r="K192">
        <v>34.877445220947273</v>
      </c>
      <c r="L192" s="5">
        <v>0.41588973999023438</v>
      </c>
      <c r="M192" s="5">
        <v>0.14423751831055398</v>
      </c>
      <c r="N192" s="5" t="s">
        <v>34</v>
      </c>
      <c r="O192" s="5">
        <v>-0.20107269287110086</v>
      </c>
      <c r="P192" s="3">
        <v>-5.7651210287139598E-3</v>
      </c>
    </row>
    <row r="193" spans="1:16">
      <c r="A193" t="s">
        <v>38</v>
      </c>
      <c r="B193" s="2">
        <v>45404</v>
      </c>
      <c r="C193" s="2">
        <v>45495</v>
      </c>
      <c r="D193">
        <v>33.768272399902337</v>
      </c>
      <c r="E193">
        <v>33.893573760986328</v>
      </c>
      <c r="F193">
        <v>-0.12530136108399148</v>
      </c>
      <c r="G193">
        <v>0.28974151611328125</v>
      </c>
      <c r="H193" s="5" t="s">
        <v>35</v>
      </c>
      <c r="I193">
        <v>-0.41504287719727273</v>
      </c>
      <c r="K193">
        <v>34.183315277099609</v>
      </c>
      <c r="L193" s="5">
        <v>-0.90810012817383523</v>
      </c>
      <c r="M193" s="5">
        <v>-0.69412994384766336</v>
      </c>
      <c r="N193" s="5" t="s">
        <v>34</v>
      </c>
      <c r="O193" s="5">
        <v>-0.41504287719727273</v>
      </c>
      <c r="P193" s="3">
        <v>-1.2141680051592996E-2</v>
      </c>
    </row>
    <row r="194" spans="1:16">
      <c r="A194" t="s">
        <v>38</v>
      </c>
      <c r="B194" s="2">
        <v>45405</v>
      </c>
      <c r="C194" s="2">
        <v>45496</v>
      </c>
      <c r="D194">
        <v>33.682449340820312</v>
      </c>
      <c r="E194">
        <v>33.828227996826172</v>
      </c>
      <c r="F194">
        <v>-0.14577865600585938</v>
      </c>
      <c r="G194">
        <v>-8.66241455078125E-2</v>
      </c>
      <c r="H194" s="5" t="s">
        <v>34</v>
      </c>
      <c r="I194">
        <v>-5.9154510498046875E-2</v>
      </c>
      <c r="K194">
        <v>33.741603851318359</v>
      </c>
      <c r="L194" s="5">
        <v>-8.5823059082024145E-2</v>
      </c>
      <c r="M194" s="5">
        <v>-0.44171142578125</v>
      </c>
      <c r="N194" s="5" t="s">
        <v>34</v>
      </c>
      <c r="O194" s="5">
        <v>-5.9154510498046875E-2</v>
      </c>
      <c r="P194" s="3">
        <v>-1.7531623795570273E-3</v>
      </c>
    </row>
    <row r="195" spans="1:16">
      <c r="A195" t="s">
        <v>38</v>
      </c>
      <c r="B195" s="2">
        <v>45406</v>
      </c>
      <c r="C195" s="2">
        <v>45497</v>
      </c>
      <c r="D195">
        <v>33.798282623291023</v>
      </c>
      <c r="E195">
        <v>33.673057556152337</v>
      </c>
      <c r="F195">
        <v>0.12522506713868609</v>
      </c>
      <c r="G195">
        <v>0.33898544311524148</v>
      </c>
      <c r="H195" s="5" t="s">
        <v>34</v>
      </c>
      <c r="I195">
        <v>-0.21376037597655539</v>
      </c>
      <c r="K195">
        <v>34.012042999267578</v>
      </c>
      <c r="L195" s="5">
        <v>0.11583328247071023</v>
      </c>
      <c r="M195" s="5">
        <v>0.27043914794921875</v>
      </c>
      <c r="N195" s="5" t="s">
        <v>34</v>
      </c>
      <c r="O195" s="5">
        <v>-0.21376037597655539</v>
      </c>
      <c r="P195" s="3">
        <v>-6.2848437531717316E-3</v>
      </c>
    </row>
    <row r="196" spans="1:16">
      <c r="A196" t="s">
        <v>38</v>
      </c>
      <c r="B196" s="2">
        <v>45407</v>
      </c>
      <c r="C196" s="2">
        <v>45498</v>
      </c>
      <c r="D196">
        <v>34.065940856933587</v>
      </c>
      <c r="E196">
        <v>34.481601715087891</v>
      </c>
      <c r="F196">
        <v>-0.41566085815430398</v>
      </c>
      <c r="G196">
        <v>-0.5146331787109375</v>
      </c>
      <c r="H196" s="5" t="s">
        <v>34</v>
      </c>
      <c r="I196">
        <v>9.897232055663352E-2</v>
      </c>
      <c r="K196">
        <v>33.966968536376953</v>
      </c>
      <c r="L196" s="5">
        <v>0.26765823364256391</v>
      </c>
      <c r="M196" s="5">
        <v>-4.5074462890625E-2</v>
      </c>
      <c r="N196" s="5" t="s">
        <v>35</v>
      </c>
      <c r="O196" s="5">
        <v>9.897232055663352E-2</v>
      </c>
      <c r="P196" s="3">
        <v>2.9137813829527293E-3</v>
      </c>
    </row>
    <row r="197" spans="1:16">
      <c r="A197" t="s">
        <v>38</v>
      </c>
      <c r="B197" s="2">
        <v>45408</v>
      </c>
      <c r="C197" s="2">
        <v>45499</v>
      </c>
      <c r="D197">
        <v>33.182807922363281</v>
      </c>
      <c r="E197">
        <v>34.968585968017578</v>
      </c>
      <c r="F197">
        <v>-1.7857780456542969</v>
      </c>
      <c r="G197">
        <v>-1.0376739501953054</v>
      </c>
      <c r="H197" s="5" t="s">
        <v>34</v>
      </c>
      <c r="I197">
        <v>-0.74810409545899148</v>
      </c>
      <c r="K197">
        <v>33.930912017822273</v>
      </c>
      <c r="L197" s="5">
        <v>-0.88313293457030539</v>
      </c>
      <c r="M197" s="5">
        <v>-3.6056518554680395E-2</v>
      </c>
      <c r="N197" s="5" t="s">
        <v>34</v>
      </c>
      <c r="O197" s="5">
        <v>-0.74810409545899148</v>
      </c>
      <c r="P197" s="3">
        <v>-2.2047862876955593E-2</v>
      </c>
    </row>
    <row r="198" spans="1:16">
      <c r="A198" t="s">
        <v>38</v>
      </c>
      <c r="B198" s="2">
        <v>45411</v>
      </c>
      <c r="C198" s="2">
        <v>45502</v>
      </c>
      <c r="D198">
        <v>32.731399536132812</v>
      </c>
      <c r="E198">
        <v>35.388378143310547</v>
      </c>
      <c r="F198">
        <v>-2.6569786071777344</v>
      </c>
      <c r="G198">
        <v>-2.1425743103027344</v>
      </c>
      <c r="H198" s="5" t="s">
        <v>34</v>
      </c>
      <c r="I198">
        <v>-0.514404296875</v>
      </c>
      <c r="K198">
        <v>33.245803833007812</v>
      </c>
      <c r="L198" s="5">
        <v>-0.45140838623046875</v>
      </c>
      <c r="M198" s="5">
        <v>-0.68510818481446023</v>
      </c>
      <c r="N198" s="5" t="s">
        <v>34</v>
      </c>
      <c r="O198" s="5">
        <v>-0.514404296875</v>
      </c>
      <c r="P198" s="3">
        <v>-1.5472758591094093E-2</v>
      </c>
    </row>
    <row r="199" spans="1:16">
      <c r="A199" t="s">
        <v>38</v>
      </c>
      <c r="B199" s="2">
        <v>45412</v>
      </c>
      <c r="C199" s="2">
        <v>45503</v>
      </c>
      <c r="D199">
        <v>31.31380462646484</v>
      </c>
      <c r="E199">
        <v>35.279228210449219</v>
      </c>
      <c r="F199">
        <v>-3.9654235839843786</v>
      </c>
      <c r="G199">
        <v>-2.2407608032226562</v>
      </c>
      <c r="H199" s="5" t="s">
        <v>34</v>
      </c>
      <c r="I199">
        <v>-1.7246627807617223</v>
      </c>
      <c r="K199">
        <v>33.038467407226563</v>
      </c>
      <c r="L199" s="5">
        <v>-1.4175949096679723</v>
      </c>
      <c r="M199" s="5">
        <v>-0.20733642578125</v>
      </c>
      <c r="N199" s="5" t="s">
        <v>34</v>
      </c>
      <c r="O199" s="5">
        <v>-1.7246627807617223</v>
      </c>
      <c r="P199" s="3">
        <v>-5.2201658130924145E-2</v>
      </c>
    </row>
    <row r="200" spans="1:16">
      <c r="A200" t="s">
        <v>38</v>
      </c>
      <c r="B200" s="2">
        <v>45414</v>
      </c>
      <c r="C200" s="2">
        <v>45505</v>
      </c>
      <c r="D200">
        <v>30.587095260620121</v>
      </c>
      <c r="E200">
        <v>35.413558959960937</v>
      </c>
      <c r="F200">
        <v>-4.8264636993408168</v>
      </c>
      <c r="G200">
        <v>-2.2038154602050781</v>
      </c>
      <c r="H200" s="5" t="s">
        <v>34</v>
      </c>
      <c r="I200">
        <v>-2.6226482391357386</v>
      </c>
      <c r="K200">
        <v>33.209743499755859</v>
      </c>
      <c r="L200" s="5">
        <v>-0.72670936584471946</v>
      </c>
      <c r="M200" s="5">
        <v>0.17127609252929688</v>
      </c>
      <c r="N200" s="5" t="s">
        <v>35</v>
      </c>
      <c r="O200" s="5">
        <v>-2.6226482391357386</v>
      </c>
      <c r="P200" s="3">
        <v>-7.8972252199268511E-2</v>
      </c>
    </row>
    <row r="201" spans="1:16">
      <c r="A201" t="s">
        <v>38</v>
      </c>
      <c r="B201" s="2">
        <v>45415</v>
      </c>
      <c r="C201" s="2">
        <v>45506</v>
      </c>
      <c r="D201">
        <v>30.741853713989261</v>
      </c>
      <c r="E201">
        <v>34.963062286376953</v>
      </c>
      <c r="F201">
        <v>-4.2212085723876918</v>
      </c>
      <c r="G201">
        <v>-2.753936767578125</v>
      </c>
      <c r="H201" s="5" t="s">
        <v>34</v>
      </c>
      <c r="I201">
        <v>-1.4672718048095668</v>
      </c>
      <c r="K201">
        <v>32.209125518798828</v>
      </c>
      <c r="L201" s="5">
        <v>0.15475845336914063</v>
      </c>
      <c r="M201" s="5">
        <v>-1.0006179809570312</v>
      </c>
      <c r="N201" s="5" t="s">
        <v>35</v>
      </c>
      <c r="O201" s="5">
        <v>-1.4672718048095668</v>
      </c>
      <c r="P201" s="3">
        <v>-4.5554537143617679E-2</v>
      </c>
    </row>
    <row r="202" spans="1:16">
      <c r="A202" t="s">
        <v>38</v>
      </c>
      <c r="B202" s="2">
        <v>45418</v>
      </c>
      <c r="C202" s="2">
        <v>45509</v>
      </c>
      <c r="D202">
        <v>30.43430328369141</v>
      </c>
      <c r="E202">
        <v>35.199714660644531</v>
      </c>
      <c r="F202">
        <v>-4.7654113769531214</v>
      </c>
      <c r="G202">
        <v>-3.0176353454589844</v>
      </c>
      <c r="H202" s="5" t="s">
        <v>34</v>
      </c>
      <c r="I202">
        <v>-1.7477760314941371</v>
      </c>
      <c r="K202">
        <v>32.182079315185547</v>
      </c>
      <c r="L202" s="5">
        <v>-0.30755043029785156</v>
      </c>
      <c r="M202" s="5">
        <v>-2.704620361328125E-2</v>
      </c>
      <c r="N202" s="5" t="s">
        <v>34</v>
      </c>
      <c r="O202" s="5">
        <v>-1.7477760314941371</v>
      </c>
      <c r="P202" s="3">
        <v>-5.4308984027313212E-2</v>
      </c>
    </row>
    <row r="203" spans="1:16">
      <c r="A203" t="s">
        <v>38</v>
      </c>
      <c r="B203" s="2">
        <v>45419</v>
      </c>
      <c r="C203" s="2">
        <v>45510</v>
      </c>
      <c r="D203">
        <v>30.261672973632809</v>
      </c>
      <c r="E203">
        <v>35.629196166992188</v>
      </c>
      <c r="F203">
        <v>-5.3675231933593786</v>
      </c>
      <c r="G203">
        <v>-2.8882102966308594</v>
      </c>
      <c r="H203" s="5" t="s">
        <v>34</v>
      </c>
      <c r="I203">
        <v>-2.4793128967285192</v>
      </c>
      <c r="K203">
        <v>32.740985870361328</v>
      </c>
      <c r="L203" s="5">
        <v>-0.17263031005860086</v>
      </c>
      <c r="M203" s="5">
        <v>0.55890655517578125</v>
      </c>
      <c r="N203" s="5" t="s">
        <v>35</v>
      </c>
      <c r="O203" s="5">
        <v>-2.4793128967285192</v>
      </c>
      <c r="P203" s="3">
        <v>-7.5725053196180947E-2</v>
      </c>
    </row>
    <row r="204" spans="1:16">
      <c r="A204" t="s">
        <v>38</v>
      </c>
      <c r="B204" s="2">
        <v>45420</v>
      </c>
      <c r="C204" s="2">
        <v>45511</v>
      </c>
      <c r="D204">
        <v>30.06013107299805</v>
      </c>
      <c r="E204">
        <v>36.172618865966797</v>
      </c>
      <c r="F204">
        <v>-6.1124877929687464</v>
      </c>
      <c r="G204">
        <v>-3.4767036437988281</v>
      </c>
      <c r="H204" s="5" t="s">
        <v>34</v>
      </c>
      <c r="I204">
        <v>-2.6357841491699183</v>
      </c>
      <c r="K204">
        <v>32.695915222167969</v>
      </c>
      <c r="L204" s="5">
        <v>-0.20154190063475852</v>
      </c>
      <c r="M204" s="5">
        <v>-4.5070648193359375E-2</v>
      </c>
      <c r="N204" s="5" t="s">
        <v>34</v>
      </c>
      <c r="O204" s="5">
        <v>-2.6357841491699183</v>
      </c>
      <c r="P204" s="3">
        <v>-8.0615090027602143E-2</v>
      </c>
    </row>
    <row r="205" spans="1:16">
      <c r="A205" t="s">
        <v>38</v>
      </c>
      <c r="B205" s="2">
        <v>45421</v>
      </c>
      <c r="C205" s="2">
        <v>45512</v>
      </c>
      <c r="D205">
        <v>29.93081092834473</v>
      </c>
      <c r="E205">
        <v>36.523212432861328</v>
      </c>
      <c r="F205">
        <v>-6.592401504516598</v>
      </c>
      <c r="G205">
        <v>-3.3044586181640554</v>
      </c>
      <c r="H205" s="5" t="s">
        <v>34</v>
      </c>
      <c r="I205">
        <v>-3.2879428863525426</v>
      </c>
      <c r="K205">
        <v>33.218753814697273</v>
      </c>
      <c r="L205" s="5">
        <v>-0.12932014465332031</v>
      </c>
      <c r="M205" s="5">
        <v>0.52283859252930398</v>
      </c>
      <c r="N205" s="5" t="s">
        <v>35</v>
      </c>
      <c r="O205" s="5">
        <v>-3.2879428863525426</v>
      </c>
      <c r="P205" s="3">
        <v>-9.8978513904932508E-2</v>
      </c>
    </row>
    <row r="206" spans="1:16">
      <c r="A206" t="s">
        <v>38</v>
      </c>
      <c r="B206" s="2">
        <v>45422</v>
      </c>
      <c r="C206" s="2">
        <v>45513</v>
      </c>
      <c r="D206">
        <v>29.770854949951168</v>
      </c>
      <c r="E206">
        <v>36.444332122802727</v>
      </c>
      <c r="F206">
        <v>-6.6734771728515589</v>
      </c>
      <c r="G206">
        <v>-3.5320701599121094</v>
      </c>
      <c r="H206" s="5" t="s">
        <v>34</v>
      </c>
      <c r="I206">
        <v>-3.1414070129394496</v>
      </c>
      <c r="K206">
        <v>32.912261962890618</v>
      </c>
      <c r="L206" s="5">
        <v>-0.15995597839356179</v>
      </c>
      <c r="M206" s="5">
        <v>-0.30649185180665484</v>
      </c>
      <c r="N206" s="5" t="s">
        <v>34</v>
      </c>
      <c r="O206" s="5">
        <v>-3.1414070129394496</v>
      </c>
      <c r="P206" s="3">
        <v>-9.5447922007957486E-2</v>
      </c>
    </row>
    <row r="207" spans="1:16">
      <c r="A207" t="s">
        <v>38</v>
      </c>
      <c r="B207" s="2">
        <v>45425</v>
      </c>
      <c r="C207" s="2">
        <v>45516</v>
      </c>
      <c r="D207">
        <v>29.696111679077148</v>
      </c>
      <c r="E207">
        <v>36.479385375976562</v>
      </c>
      <c r="F207">
        <v>-6.7832736968994141</v>
      </c>
      <c r="G207">
        <v>-2.8189125061035156</v>
      </c>
      <c r="H207" s="5" t="s">
        <v>34</v>
      </c>
      <c r="I207">
        <v>-3.9643611907958984</v>
      </c>
      <c r="K207">
        <v>33.660472869873047</v>
      </c>
      <c r="L207" s="5">
        <v>-7.4743270874019885E-2</v>
      </c>
      <c r="M207" s="5">
        <v>0.74821090698242898</v>
      </c>
      <c r="N207" s="5" t="s">
        <v>35</v>
      </c>
      <c r="O207" s="5">
        <v>-3.9643611907958984</v>
      </c>
      <c r="P207" s="3">
        <v>-0.1177749702483859</v>
      </c>
    </row>
    <row r="208" spans="1:16">
      <c r="A208" t="s">
        <v>38</v>
      </c>
      <c r="B208" s="2">
        <v>45426</v>
      </c>
      <c r="C208" s="2">
        <v>45517</v>
      </c>
      <c r="D208">
        <v>30.517021179199219</v>
      </c>
      <c r="E208">
        <v>35.822021484375</v>
      </c>
      <c r="F208">
        <v>-5.3050003051757812</v>
      </c>
      <c r="G208">
        <v>-2.3688850402832031</v>
      </c>
      <c r="H208" s="5" t="s">
        <v>34</v>
      </c>
      <c r="I208">
        <v>-2.9361152648925781</v>
      </c>
      <c r="K208">
        <v>33.453136444091797</v>
      </c>
      <c r="L208" s="5">
        <v>0.82090950012207031</v>
      </c>
      <c r="M208" s="5">
        <v>-0.20733642578125</v>
      </c>
      <c r="N208" s="5" t="s">
        <v>35</v>
      </c>
      <c r="O208" s="5">
        <v>-2.9361152648925781</v>
      </c>
      <c r="P208" s="3">
        <v>-8.7768011522612488E-2</v>
      </c>
    </row>
    <row r="209" spans="1:16">
      <c r="A209" t="s">
        <v>38</v>
      </c>
      <c r="B209" s="2">
        <v>45427</v>
      </c>
      <c r="C209" s="2">
        <v>45518</v>
      </c>
      <c r="D209">
        <v>32.67523193359375</v>
      </c>
      <c r="E209">
        <v>33.657100677490227</v>
      </c>
      <c r="F209">
        <v>-0.98186874389647727</v>
      </c>
      <c r="G209">
        <v>0.38198089599610086</v>
      </c>
      <c r="H209" s="5" t="s">
        <v>35</v>
      </c>
      <c r="I209">
        <v>-1.3638496398925781</v>
      </c>
      <c r="K209">
        <v>34.039081573486328</v>
      </c>
      <c r="L209" s="5">
        <v>2.1582107543945312</v>
      </c>
      <c r="M209" s="5">
        <v>0.58594512939453125</v>
      </c>
      <c r="N209" s="5" t="s">
        <v>34</v>
      </c>
      <c r="O209" s="5">
        <v>-1.3638496398925781</v>
      </c>
      <c r="P209" s="3">
        <v>-4.0067169172828265E-2</v>
      </c>
    </row>
    <row r="210" spans="1:16">
      <c r="A210" t="s">
        <v>38</v>
      </c>
      <c r="B210" s="2">
        <v>45428</v>
      </c>
      <c r="C210" s="2">
        <v>45519</v>
      </c>
      <c r="D210">
        <v>32.276576995849609</v>
      </c>
      <c r="E210">
        <v>32.675434112548828</v>
      </c>
      <c r="F210">
        <v>-0.39885711669921875</v>
      </c>
      <c r="G210">
        <v>1.8864974975585937</v>
      </c>
      <c r="H210" s="5" t="s">
        <v>35</v>
      </c>
      <c r="I210">
        <v>-2.2853546142578125</v>
      </c>
      <c r="K210">
        <v>34.561931610107422</v>
      </c>
      <c r="L210" s="5">
        <v>-0.39865493774414063</v>
      </c>
      <c r="M210" s="5">
        <v>0.52285003662109375</v>
      </c>
      <c r="N210" s="5" t="s">
        <v>35</v>
      </c>
      <c r="O210" s="5">
        <v>-2.2853546142578125</v>
      </c>
      <c r="P210" s="3">
        <v>-6.6123463238075386E-2</v>
      </c>
    </row>
    <row r="211" spans="1:16">
      <c r="A211" t="s">
        <v>38</v>
      </c>
      <c r="B211" s="2">
        <v>45429</v>
      </c>
      <c r="C211" s="2">
        <v>45520</v>
      </c>
      <c r="D211">
        <v>32.447948455810547</v>
      </c>
      <c r="E211">
        <v>32.158306121826172</v>
      </c>
      <c r="F211">
        <v>0.289642333984375</v>
      </c>
      <c r="G211">
        <v>2.5478591918945313</v>
      </c>
      <c r="H211" s="5" t="s">
        <v>34</v>
      </c>
      <c r="I211">
        <v>-2.2582168579101562</v>
      </c>
      <c r="K211">
        <v>34.706165313720703</v>
      </c>
      <c r="L211" s="5">
        <v>0.1713714599609375</v>
      </c>
      <c r="M211" s="5">
        <v>0.14423370361328125</v>
      </c>
      <c r="N211" s="5" t="s">
        <v>34</v>
      </c>
      <c r="O211" s="5">
        <v>-2.2582168579101562</v>
      </c>
      <c r="P211" s="3">
        <v>-6.5066734901346068E-2</v>
      </c>
    </row>
    <row r="212" spans="1:16">
      <c r="A212" t="s">
        <v>38</v>
      </c>
      <c r="B212" s="2">
        <v>45432</v>
      </c>
      <c r="C212" s="2">
        <v>45523</v>
      </c>
      <c r="D212">
        <v>31.969295501708981</v>
      </c>
      <c r="E212">
        <v>32.210899353027337</v>
      </c>
      <c r="F212">
        <v>-0.24160385131835582</v>
      </c>
      <c r="G212">
        <v>2.4411773681640767</v>
      </c>
      <c r="H212" s="5" t="s">
        <v>35</v>
      </c>
      <c r="I212">
        <v>-2.6827812194824325</v>
      </c>
      <c r="K212">
        <v>34.652076721191413</v>
      </c>
      <c r="L212" s="5">
        <v>-0.47865295410156605</v>
      </c>
      <c r="M212" s="5">
        <v>-5.408859252928977E-2</v>
      </c>
      <c r="N212" s="5" t="s">
        <v>34</v>
      </c>
      <c r="O212" s="5">
        <v>-2.6827812194824325</v>
      </c>
      <c r="P212" s="3">
        <v>-7.7420503280883679E-2</v>
      </c>
    </row>
    <row r="213" spans="1:16">
      <c r="A213" t="s">
        <v>38</v>
      </c>
      <c r="B213" s="2">
        <v>45433</v>
      </c>
      <c r="C213" s="2">
        <v>45524</v>
      </c>
      <c r="D213">
        <v>31.681364059448239</v>
      </c>
      <c r="E213">
        <v>32.149539947509773</v>
      </c>
      <c r="F213">
        <v>-0.4681758880615341</v>
      </c>
      <c r="G213">
        <v>2.3673210144042898</v>
      </c>
      <c r="H213" s="5" t="s">
        <v>35</v>
      </c>
      <c r="I213">
        <v>-2.8354969024658239</v>
      </c>
      <c r="K213">
        <v>34.516860961914062</v>
      </c>
      <c r="L213" s="5">
        <v>-0.28793144226074219</v>
      </c>
      <c r="M213" s="5">
        <v>-0.13521575927735086</v>
      </c>
      <c r="N213" s="5" t="s">
        <v>34</v>
      </c>
      <c r="O213" s="5">
        <v>-2.8354969024658239</v>
      </c>
      <c r="P213" s="3">
        <v>-8.2148168270414712E-2</v>
      </c>
    </row>
    <row r="214" spans="1:16">
      <c r="A214" t="s">
        <v>38</v>
      </c>
      <c r="B214" s="2">
        <v>45434</v>
      </c>
      <c r="C214" s="2">
        <v>45525</v>
      </c>
      <c r="D214">
        <v>31.547616958618161</v>
      </c>
      <c r="E214">
        <v>32.587787628173828</v>
      </c>
      <c r="F214">
        <v>-1.0401706695556676</v>
      </c>
      <c r="G214">
        <v>1.7217369079589844</v>
      </c>
      <c r="H214" s="5" t="s">
        <v>35</v>
      </c>
      <c r="I214">
        <v>-2.761907577514652</v>
      </c>
      <c r="K214">
        <v>34.309524536132813</v>
      </c>
      <c r="L214" s="5">
        <v>-0.13374710083007813</v>
      </c>
      <c r="M214" s="5">
        <v>-0.20733642578125</v>
      </c>
      <c r="N214" s="5" t="s">
        <v>34</v>
      </c>
      <c r="O214" s="5">
        <v>-2.761907577514652</v>
      </c>
      <c r="P214" s="3">
        <v>-8.0499733378874727E-2</v>
      </c>
    </row>
    <row r="215" spans="1:16">
      <c r="A215" t="s">
        <v>38</v>
      </c>
      <c r="B215" s="2">
        <v>45435</v>
      </c>
      <c r="C215" s="2">
        <v>45526</v>
      </c>
      <c r="D215">
        <v>31.70473480224609</v>
      </c>
      <c r="E215">
        <v>32.263484954833977</v>
      </c>
      <c r="F215">
        <v>-0.55875015258788707</v>
      </c>
      <c r="G215">
        <v>2.1509895324707102</v>
      </c>
      <c r="H215" s="5" t="s">
        <v>35</v>
      </c>
      <c r="I215">
        <v>-2.7097396850585973</v>
      </c>
      <c r="K215">
        <v>34.414474487304688</v>
      </c>
      <c r="L215" s="5">
        <v>0.15711784362792969</v>
      </c>
      <c r="M215" s="5">
        <v>0.104949951171875</v>
      </c>
      <c r="N215" s="5" t="s">
        <v>34</v>
      </c>
      <c r="O215" s="5">
        <v>-2.7097396850585973</v>
      </c>
      <c r="P215" s="3">
        <v>-7.8738371729552559E-2</v>
      </c>
    </row>
    <row r="216" spans="1:16">
      <c r="A216" t="s">
        <v>38</v>
      </c>
      <c r="B216" s="2">
        <v>45436</v>
      </c>
      <c r="C216" s="2">
        <v>45527</v>
      </c>
      <c r="D216">
        <v>31.48194694519043</v>
      </c>
      <c r="E216">
        <v>32.088188171386719</v>
      </c>
      <c r="F216">
        <v>-0.60624122619628906</v>
      </c>
      <c r="G216">
        <v>2.113048553466804</v>
      </c>
      <c r="H216" s="5" t="s">
        <v>35</v>
      </c>
      <c r="I216">
        <v>-2.719289779663093</v>
      </c>
      <c r="K216">
        <v>34.201236724853523</v>
      </c>
      <c r="L216" s="5">
        <v>-0.22278785705566051</v>
      </c>
      <c r="M216" s="5">
        <v>-0.21323776245116477</v>
      </c>
      <c r="N216" s="5" t="s">
        <v>34</v>
      </c>
      <c r="O216" s="5">
        <v>-2.719289779663093</v>
      </c>
      <c r="P216" s="3">
        <v>-7.9508521915145458E-2</v>
      </c>
    </row>
    <row r="217" spans="1:16">
      <c r="A217" t="s">
        <v>38</v>
      </c>
      <c r="B217" s="2">
        <v>45439</v>
      </c>
      <c r="C217" s="2">
        <v>45530</v>
      </c>
      <c r="D217">
        <v>31.33648681640625</v>
      </c>
      <c r="E217">
        <v>32.43878173828125</v>
      </c>
      <c r="F217">
        <v>-1.102294921875</v>
      </c>
      <c r="G217">
        <v>4.2471199035644531</v>
      </c>
      <c r="H217" s="5" t="s">
        <v>35</v>
      </c>
      <c r="I217">
        <v>-5.3494148254394531</v>
      </c>
      <c r="K217">
        <v>36.685901641845703</v>
      </c>
      <c r="L217" s="5">
        <v>-0.14546012878417969</v>
      </c>
      <c r="M217" s="5">
        <v>2.4846649169921804</v>
      </c>
      <c r="N217" s="5" t="s">
        <v>35</v>
      </c>
      <c r="O217" s="5">
        <v>-5.3494148254394531</v>
      </c>
      <c r="P217" s="3">
        <v>-0.14581663761911345</v>
      </c>
    </row>
    <row r="218" spans="1:16">
      <c r="A218" t="s">
        <v>38</v>
      </c>
      <c r="B218" s="2">
        <v>45440</v>
      </c>
      <c r="C218" s="2">
        <v>45531</v>
      </c>
      <c r="D218">
        <v>31.832612991333011</v>
      </c>
      <c r="E218">
        <v>33.131206512451172</v>
      </c>
      <c r="F218">
        <v>-1.2985935211181605</v>
      </c>
      <c r="G218">
        <v>3.063323974609375</v>
      </c>
      <c r="H218" s="5" t="s">
        <v>35</v>
      </c>
      <c r="I218">
        <v>-4.3619174957275355</v>
      </c>
      <c r="K218">
        <v>36.194530487060547</v>
      </c>
      <c r="L218" s="5">
        <v>0.49612617492676137</v>
      </c>
      <c r="M218" s="5">
        <v>-0.49137115478515625</v>
      </c>
      <c r="N218" s="5" t="s">
        <v>35</v>
      </c>
      <c r="O218" s="5">
        <v>-4.3619174957275355</v>
      </c>
      <c r="P218" s="3">
        <v>-0.12051316696280701</v>
      </c>
    </row>
    <row r="219" spans="1:16">
      <c r="A219" t="s">
        <v>38</v>
      </c>
      <c r="B219" s="2">
        <v>45441</v>
      </c>
      <c r="C219" s="2">
        <v>45532</v>
      </c>
      <c r="D219">
        <v>31.526865005493161</v>
      </c>
      <c r="E219">
        <v>33.087383270263672</v>
      </c>
      <c r="F219">
        <v>-1.5605182647705114</v>
      </c>
      <c r="G219">
        <v>3.6263351440429687</v>
      </c>
      <c r="H219" s="5" t="s">
        <v>35</v>
      </c>
      <c r="I219">
        <v>-5.1868534088134801</v>
      </c>
      <c r="K219">
        <v>36.713718414306641</v>
      </c>
      <c r="L219" s="5">
        <v>-0.30574798583985086</v>
      </c>
      <c r="M219" s="5">
        <v>0.51918792724609375</v>
      </c>
      <c r="N219" s="5" t="s">
        <v>35</v>
      </c>
      <c r="O219" s="5">
        <v>-5.1868534088134801</v>
      </c>
      <c r="P219" s="3">
        <v>-0.14127834588370813</v>
      </c>
    </row>
    <row r="220" spans="1:16">
      <c r="A220" t="s">
        <v>38</v>
      </c>
      <c r="B220" s="2">
        <v>45443</v>
      </c>
      <c r="C220" s="2">
        <v>45534</v>
      </c>
      <c r="D220">
        <v>31.051458358764648</v>
      </c>
      <c r="E220">
        <v>33.998928070068359</v>
      </c>
      <c r="F220">
        <v>-2.9474697113037109</v>
      </c>
      <c r="G220">
        <v>2.5015487670898438</v>
      </c>
      <c r="H220" s="5" t="s">
        <v>35</v>
      </c>
      <c r="I220">
        <v>-5.4490184783935547</v>
      </c>
      <c r="K220">
        <v>36.500476837158203</v>
      </c>
      <c r="L220" s="5">
        <v>-0.47540664672851207</v>
      </c>
      <c r="M220" s="5">
        <v>-0.2132415771484375</v>
      </c>
      <c r="N220" s="5" t="s">
        <v>34</v>
      </c>
      <c r="O220" s="5">
        <v>-5.4490184783935547</v>
      </c>
      <c r="P220" s="3">
        <v>-0.149286227210225</v>
      </c>
    </row>
    <row r="221" spans="1:16">
      <c r="A221" t="s">
        <v>38</v>
      </c>
      <c r="B221" s="2">
        <v>45446</v>
      </c>
      <c r="C221" s="2">
        <v>45537</v>
      </c>
      <c r="D221">
        <v>30.334627151489261</v>
      </c>
      <c r="E221">
        <v>33.814872741699219</v>
      </c>
      <c r="F221">
        <v>-3.4802455902099574</v>
      </c>
      <c r="G221">
        <v>2.3425750732421946</v>
      </c>
      <c r="H221" s="5" t="s">
        <v>35</v>
      </c>
      <c r="I221">
        <v>-5.822820663452152</v>
      </c>
      <c r="K221">
        <v>36.157447814941413</v>
      </c>
      <c r="L221" s="5">
        <v>-0.71683120727538707</v>
      </c>
      <c r="M221" s="5">
        <v>-0.34302902221678977</v>
      </c>
      <c r="N221" s="5" t="s">
        <v>34</v>
      </c>
      <c r="O221" s="5">
        <v>-5.822820663452152</v>
      </c>
      <c r="P221" s="3">
        <v>-0.16104069881408989</v>
      </c>
    </row>
    <row r="222" spans="1:16">
      <c r="A222" t="s">
        <v>38</v>
      </c>
      <c r="B222" s="2">
        <v>45447</v>
      </c>
      <c r="C222" s="2">
        <v>45538</v>
      </c>
      <c r="D222">
        <v>30.136333465576168</v>
      </c>
      <c r="E222">
        <v>33.437980651855469</v>
      </c>
      <c r="F222">
        <v>-3.3016471862793004</v>
      </c>
      <c r="G222">
        <v>2.2837219238281179</v>
      </c>
      <c r="H222" s="5" t="s">
        <v>35</v>
      </c>
      <c r="I222">
        <v>-5.5853691101074183</v>
      </c>
      <c r="K222">
        <v>35.721702575683587</v>
      </c>
      <c r="L222" s="5">
        <v>-0.19829368591309304</v>
      </c>
      <c r="M222" s="5">
        <v>-0.43574523925782671</v>
      </c>
      <c r="N222" s="5" t="s">
        <v>34</v>
      </c>
      <c r="O222" s="5">
        <v>-5.5853691101074183</v>
      </c>
      <c r="P222" s="3">
        <v>-0.15635786391406437</v>
      </c>
    </row>
    <row r="223" spans="1:16">
      <c r="A223" t="s">
        <v>38</v>
      </c>
      <c r="B223" s="2">
        <v>45448</v>
      </c>
      <c r="C223" s="2">
        <v>45539</v>
      </c>
      <c r="D223">
        <v>30.053318023681641</v>
      </c>
      <c r="E223">
        <v>33.481800079345703</v>
      </c>
      <c r="F223">
        <v>-3.4284820556640625</v>
      </c>
      <c r="G223">
        <v>2.249176025390625</v>
      </c>
      <c r="H223" s="5" t="s">
        <v>35</v>
      </c>
      <c r="I223">
        <v>-5.6776580810546875</v>
      </c>
      <c r="K223">
        <v>35.730976104736328</v>
      </c>
      <c r="L223" s="5">
        <v>-8.3015441894527697E-2</v>
      </c>
      <c r="M223" s="5">
        <v>9.2735290527414804E-3</v>
      </c>
      <c r="N223" s="5" t="s">
        <v>35</v>
      </c>
      <c r="O223" s="5">
        <v>-5.6776580810546875</v>
      </c>
      <c r="P223" s="3">
        <v>-0.15890016730615109</v>
      </c>
    </row>
    <row r="224" spans="1:16">
      <c r="A224" t="s">
        <v>38</v>
      </c>
      <c r="B224" s="2">
        <v>45449</v>
      </c>
      <c r="C224" s="2">
        <v>45540</v>
      </c>
      <c r="D224">
        <v>30.366899490356449</v>
      </c>
      <c r="E224">
        <v>33.639568328857422</v>
      </c>
      <c r="F224">
        <v>-3.272668838500973</v>
      </c>
      <c r="G224">
        <v>1.868896484375</v>
      </c>
      <c r="H224" s="5" t="s">
        <v>35</v>
      </c>
      <c r="I224">
        <v>-5.141565322875973</v>
      </c>
      <c r="K224">
        <v>35.508464813232422</v>
      </c>
      <c r="L224" s="5">
        <v>0.31358146667480824</v>
      </c>
      <c r="M224" s="5">
        <v>-0.22251129150390625</v>
      </c>
      <c r="N224" s="5" t="s">
        <v>35</v>
      </c>
      <c r="O224" s="5">
        <v>-5.141565322875973</v>
      </c>
      <c r="P224" s="3">
        <v>-0.14479829950181178</v>
      </c>
    </row>
    <row r="225" spans="1:16">
      <c r="A225" t="s">
        <v>38</v>
      </c>
      <c r="B225" s="2">
        <v>45450</v>
      </c>
      <c r="C225" s="2">
        <v>45541</v>
      </c>
      <c r="D225">
        <v>30.918056488037109</v>
      </c>
      <c r="E225">
        <v>32.377426147460938</v>
      </c>
      <c r="F225">
        <v>-1.4593696594238281</v>
      </c>
      <c r="G225">
        <v>2.4357070922851491</v>
      </c>
      <c r="H225" s="5" t="s">
        <v>35</v>
      </c>
      <c r="I225">
        <v>-3.8950767517089773</v>
      </c>
      <c r="K225">
        <v>34.813133239746087</v>
      </c>
      <c r="L225" s="5">
        <v>0.55115699768066051</v>
      </c>
      <c r="M225" s="5">
        <v>-0.69533157348633523</v>
      </c>
      <c r="N225" s="5" t="s">
        <v>35</v>
      </c>
      <c r="O225" s="5">
        <v>-3.8950767517089773</v>
      </c>
      <c r="P225" s="3">
        <v>-0.11188526826599954</v>
      </c>
    </row>
    <row r="226" spans="1:16">
      <c r="A226" t="s">
        <v>38</v>
      </c>
      <c r="B226" s="2">
        <v>45453</v>
      </c>
      <c r="C226" s="2">
        <v>45544</v>
      </c>
      <c r="D226">
        <v>31.095075607299801</v>
      </c>
      <c r="E226">
        <v>32.868259429931641</v>
      </c>
      <c r="F226">
        <v>-1.7731838226318395</v>
      </c>
      <c r="G226">
        <v>2.3249893188476562</v>
      </c>
      <c r="H226" s="5" t="s">
        <v>35</v>
      </c>
      <c r="I226">
        <v>-4.0981731414794957</v>
      </c>
      <c r="K226">
        <v>35.193248748779297</v>
      </c>
      <c r="L226" s="5">
        <v>0.17701911926269176</v>
      </c>
      <c r="M226" s="5">
        <v>0.38011550903321023</v>
      </c>
      <c r="N226" s="5" t="s">
        <v>34</v>
      </c>
      <c r="O226" s="5">
        <v>-4.0981731414794957</v>
      </c>
      <c r="P226" s="3">
        <v>-0.11644770764795176</v>
      </c>
    </row>
    <row r="227" spans="1:16">
      <c r="A227" t="s">
        <v>38</v>
      </c>
      <c r="B227" s="2">
        <v>45454</v>
      </c>
      <c r="C227" s="2">
        <v>45545</v>
      </c>
      <c r="D227">
        <v>31.093755722045898</v>
      </c>
      <c r="E227">
        <v>33.008499145507812</v>
      </c>
      <c r="F227">
        <v>-1.9147434234619141</v>
      </c>
      <c r="G227">
        <v>1.6006698608398509</v>
      </c>
      <c r="H227" s="5" t="s">
        <v>35</v>
      </c>
      <c r="I227">
        <v>-3.5154132843017649</v>
      </c>
      <c r="K227">
        <v>34.609169006347663</v>
      </c>
      <c r="L227" s="5">
        <v>-1.3198852539026973E-3</v>
      </c>
      <c r="M227" s="5">
        <v>-0.58407974243163352</v>
      </c>
      <c r="N227" s="5" t="s">
        <v>34</v>
      </c>
      <c r="O227" s="5">
        <v>-3.5154132843017649</v>
      </c>
      <c r="P227" s="3">
        <v>-0.10157462271506734</v>
      </c>
    </row>
    <row r="228" spans="1:16">
      <c r="A228" t="s">
        <v>38</v>
      </c>
      <c r="B228" s="2">
        <v>45455</v>
      </c>
      <c r="C228" s="2">
        <v>45546</v>
      </c>
      <c r="D228">
        <v>31.71743202209473</v>
      </c>
      <c r="E228">
        <v>32.290256500244141</v>
      </c>
      <c r="F228">
        <v>-0.57282447814941051</v>
      </c>
      <c r="G228">
        <v>2.2818260192871094</v>
      </c>
      <c r="H228" s="5" t="s">
        <v>35</v>
      </c>
      <c r="I228">
        <v>-2.8546504974365199</v>
      </c>
      <c r="K228">
        <v>34.57208251953125</v>
      </c>
      <c r="L228" s="5">
        <v>0.62367630004883168</v>
      </c>
      <c r="M228" s="5">
        <v>-3.7086486816413355E-2</v>
      </c>
      <c r="N228" s="5" t="s">
        <v>35</v>
      </c>
      <c r="O228" s="5">
        <v>-2.8546504974365199</v>
      </c>
      <c r="P228" s="3">
        <v>-8.2570973149326599E-2</v>
      </c>
    </row>
    <row r="229" spans="1:16">
      <c r="A229" t="s">
        <v>38</v>
      </c>
      <c r="B229" s="2">
        <v>45456</v>
      </c>
      <c r="C229" s="2">
        <v>45547</v>
      </c>
      <c r="D229">
        <v>31.78287315368652</v>
      </c>
      <c r="E229">
        <v>31.965728759765621</v>
      </c>
      <c r="F229">
        <v>-0.18285560607910156</v>
      </c>
      <c r="G229">
        <v>2.2169647216796911</v>
      </c>
      <c r="H229" s="5" t="s">
        <v>35</v>
      </c>
      <c r="I229">
        <v>-2.3998203277587926</v>
      </c>
      <c r="K229">
        <v>34.182693481445312</v>
      </c>
      <c r="L229" s="5">
        <v>6.544113159178977E-2</v>
      </c>
      <c r="M229" s="5">
        <v>-0.3893890380859375</v>
      </c>
      <c r="N229" s="5" t="s">
        <v>35</v>
      </c>
      <c r="O229" s="5">
        <v>-2.3998203277587926</v>
      </c>
      <c r="P229" s="3">
        <v>-7.0205711819094629E-2</v>
      </c>
    </row>
    <row r="230" spans="1:16">
      <c r="A230" t="s">
        <v>38</v>
      </c>
      <c r="B230" s="2">
        <v>45457</v>
      </c>
      <c r="C230" s="2">
        <v>45548</v>
      </c>
      <c r="D230">
        <v>32.060142517089837</v>
      </c>
      <c r="E230">
        <v>31.262594223022461</v>
      </c>
      <c r="F230">
        <v>0.79754829406737571</v>
      </c>
      <c r="G230">
        <v>2.7624912261962891</v>
      </c>
      <c r="H230" s="5" t="s">
        <v>34</v>
      </c>
      <c r="I230">
        <v>-1.9649429321289134</v>
      </c>
      <c r="K230">
        <v>34.02508544921875</v>
      </c>
      <c r="L230" s="5">
        <v>0.27726936340331676</v>
      </c>
      <c r="M230" s="5">
        <v>-0.1576080322265625</v>
      </c>
      <c r="N230" s="5" t="s">
        <v>35</v>
      </c>
      <c r="O230" s="5">
        <v>-1.9649429321289134</v>
      </c>
      <c r="P230" s="3">
        <v>-5.7749830931696611E-2</v>
      </c>
    </row>
    <row r="231" spans="1:16">
      <c r="A231" t="s">
        <v>38</v>
      </c>
      <c r="B231" s="2">
        <v>45460</v>
      </c>
      <c r="C231" s="2">
        <v>45551</v>
      </c>
      <c r="D231">
        <v>32.178638458251953</v>
      </c>
      <c r="E231">
        <v>31.37978553771973</v>
      </c>
      <c r="F231">
        <v>0.79885292053222301</v>
      </c>
      <c r="G231">
        <v>3.118127822875973</v>
      </c>
      <c r="H231" s="5" t="s">
        <v>34</v>
      </c>
      <c r="I231">
        <v>-2.31927490234375</v>
      </c>
      <c r="K231">
        <v>34.497913360595703</v>
      </c>
      <c r="L231" s="5">
        <v>0.11849594116211648</v>
      </c>
      <c r="M231" s="5">
        <v>0.47282791137695313</v>
      </c>
      <c r="N231" s="5" t="s">
        <v>34</v>
      </c>
      <c r="O231" s="5">
        <v>-2.31927490234375</v>
      </c>
      <c r="P231" s="3">
        <v>-6.7229425678623222E-2</v>
      </c>
    </row>
    <row r="232" spans="1:16">
      <c r="A232" t="s">
        <v>38</v>
      </c>
      <c r="B232" s="2">
        <v>45461</v>
      </c>
      <c r="C232" s="2">
        <v>45552</v>
      </c>
      <c r="D232">
        <v>31.962652206420898</v>
      </c>
      <c r="E232">
        <v>32.362377166748047</v>
      </c>
      <c r="F232">
        <v>-0.39972496032714844</v>
      </c>
      <c r="G232">
        <v>1.9779281616210937</v>
      </c>
      <c r="H232" s="5" t="s">
        <v>35</v>
      </c>
      <c r="I232">
        <v>-2.3776531219482422</v>
      </c>
      <c r="K232">
        <v>34.340305328369141</v>
      </c>
      <c r="L232" s="5">
        <v>-0.21598625183105469</v>
      </c>
      <c r="M232" s="5">
        <v>-0.1576080322265625</v>
      </c>
      <c r="N232" s="5" t="s">
        <v>34</v>
      </c>
      <c r="O232" s="5">
        <v>-2.3776531219482422</v>
      </c>
      <c r="P232" s="3">
        <v>-6.9237972674168979E-2</v>
      </c>
    </row>
    <row r="233" spans="1:16">
      <c r="A233" t="s">
        <v>38</v>
      </c>
      <c r="B233" s="2">
        <v>45462</v>
      </c>
      <c r="C233" s="2">
        <v>45553</v>
      </c>
      <c r="D233">
        <v>31.677186965942379</v>
      </c>
      <c r="E233">
        <v>32.389415740966797</v>
      </c>
      <c r="F233">
        <v>-0.71222877502441762</v>
      </c>
      <c r="G233">
        <v>1.1257553100585937</v>
      </c>
      <c r="H233" s="5" t="s">
        <v>35</v>
      </c>
      <c r="I233">
        <v>-1.8379840850830114</v>
      </c>
      <c r="K233">
        <v>33.515171051025391</v>
      </c>
      <c r="L233" s="5">
        <v>-0.28546524047851918</v>
      </c>
      <c r="M233" s="5">
        <v>-0.82513427734375</v>
      </c>
      <c r="N233" s="5" t="s">
        <v>34</v>
      </c>
      <c r="O233" s="5">
        <v>-1.8379840850830114</v>
      </c>
      <c r="P233" s="3">
        <v>-5.4840361169118279E-2</v>
      </c>
    </row>
    <row r="234" spans="1:16">
      <c r="A234" t="s">
        <v>38</v>
      </c>
      <c r="B234" s="2">
        <v>45463</v>
      </c>
      <c r="C234" s="2">
        <v>45554</v>
      </c>
      <c r="D234">
        <v>31.919315338134769</v>
      </c>
      <c r="E234">
        <v>32.903247833251953</v>
      </c>
      <c r="F234">
        <v>-0.98393249511718395</v>
      </c>
      <c r="G234">
        <v>0.72317886352538352</v>
      </c>
      <c r="H234" s="5" t="s">
        <v>35</v>
      </c>
      <c r="I234">
        <v>-1.7071113586425675</v>
      </c>
      <c r="K234">
        <v>33.626426696777337</v>
      </c>
      <c r="L234" s="5">
        <v>0.24212837219238992</v>
      </c>
      <c r="M234" s="5">
        <v>0.11125564575194602</v>
      </c>
      <c r="N234" s="5" t="s">
        <v>34</v>
      </c>
      <c r="O234" s="5">
        <v>-1.7071113586425675</v>
      </c>
      <c r="P234" s="3">
        <v>-5.0766957013787417E-2</v>
      </c>
    </row>
    <row r="235" spans="1:16">
      <c r="A235" t="s">
        <v>38</v>
      </c>
      <c r="B235" s="2">
        <v>45464</v>
      </c>
      <c r="C235" s="2">
        <v>45555</v>
      </c>
      <c r="D235">
        <v>31.880128860473629</v>
      </c>
      <c r="E235">
        <v>33.07452392578125</v>
      </c>
      <c r="F235">
        <v>-1.1943950653076207</v>
      </c>
      <c r="G235">
        <v>0.54262924194335938</v>
      </c>
      <c r="H235" s="5" t="s">
        <v>35</v>
      </c>
      <c r="I235">
        <v>-1.7370243072509801</v>
      </c>
      <c r="K235">
        <v>33.617153167724609</v>
      </c>
      <c r="L235" s="5">
        <v>-3.9186477661139918E-2</v>
      </c>
      <c r="M235" s="5">
        <v>-9.2735290527272696E-3</v>
      </c>
      <c r="N235" s="5" t="s">
        <v>34</v>
      </c>
      <c r="O235" s="5">
        <v>-1.7370243072509801</v>
      </c>
      <c r="P235" s="3">
        <v>-5.1670773506147905E-2</v>
      </c>
    </row>
    <row r="236" spans="1:16">
      <c r="A236" t="s">
        <v>38</v>
      </c>
      <c r="B236" s="2">
        <v>45467</v>
      </c>
      <c r="C236" s="2">
        <v>45558</v>
      </c>
      <c r="D236">
        <v>31.572992324829102</v>
      </c>
      <c r="E236">
        <v>33.408069610595703</v>
      </c>
      <c r="F236">
        <v>-1.8350772857666016</v>
      </c>
      <c r="G236">
        <v>0.55211639404296875</v>
      </c>
      <c r="H236" s="5" t="s">
        <v>35</v>
      </c>
      <c r="I236">
        <v>-2.3871936798095703</v>
      </c>
      <c r="K236">
        <v>33.960186004638672</v>
      </c>
      <c r="L236" s="5">
        <v>-0.3071365356445277</v>
      </c>
      <c r="M236" s="5">
        <v>0.3430328369140625</v>
      </c>
      <c r="N236" s="5" t="s">
        <v>35</v>
      </c>
      <c r="O236" s="5">
        <v>-2.3871936798095703</v>
      </c>
      <c r="P236" s="3">
        <v>-7.0293892956990844E-2</v>
      </c>
    </row>
    <row r="237" spans="1:16">
      <c r="A237" t="s">
        <v>38</v>
      </c>
      <c r="B237" s="2">
        <v>45468</v>
      </c>
      <c r="C237" s="2">
        <v>45559</v>
      </c>
      <c r="D237">
        <v>31.2764892578125</v>
      </c>
      <c r="E237">
        <v>33.381015777587891</v>
      </c>
      <c r="F237">
        <v>-2.1045265197753906</v>
      </c>
      <c r="G237">
        <v>0.71823501586914063</v>
      </c>
      <c r="H237" s="5" t="s">
        <v>35</v>
      </c>
      <c r="I237">
        <v>-2.8227615356445313</v>
      </c>
      <c r="K237">
        <v>34.099250793457031</v>
      </c>
      <c r="L237" s="5">
        <v>-0.29650306701660156</v>
      </c>
      <c r="M237" s="5">
        <v>0.13906478881835938</v>
      </c>
      <c r="N237" s="5" t="s">
        <v>35</v>
      </c>
      <c r="O237" s="5">
        <v>-2.8227615356445313</v>
      </c>
      <c r="P237" s="3">
        <v>-8.2780749428845612E-2</v>
      </c>
    </row>
    <row r="238" spans="1:16">
      <c r="A238" t="s">
        <v>38</v>
      </c>
      <c r="B238" s="2">
        <v>45469</v>
      </c>
      <c r="C238" s="2">
        <v>45560</v>
      </c>
      <c r="D238">
        <v>31.465705871582031</v>
      </c>
      <c r="E238">
        <v>33.435108184814453</v>
      </c>
      <c r="F238">
        <v>-1.9694023132324219</v>
      </c>
      <c r="G238">
        <v>0.91446685791015625</v>
      </c>
      <c r="H238" s="5" t="s">
        <v>35</v>
      </c>
      <c r="I238">
        <v>-2.8838691711425781</v>
      </c>
      <c r="K238">
        <v>34.349575042724609</v>
      </c>
      <c r="L238" s="5">
        <v>0.18921661376953125</v>
      </c>
      <c r="M238" s="5">
        <v>0.25032424926757813</v>
      </c>
      <c r="N238" s="5" t="s">
        <v>34</v>
      </c>
      <c r="O238" s="5">
        <v>-2.8838691711425781</v>
      </c>
      <c r="P238" s="3">
        <v>-8.3956473043860669E-2</v>
      </c>
    </row>
    <row r="239" spans="1:16">
      <c r="A239" t="s">
        <v>38</v>
      </c>
      <c r="B239" s="2">
        <v>45470</v>
      </c>
      <c r="C239" s="2">
        <v>45561</v>
      </c>
      <c r="D239">
        <v>31.544620513916019</v>
      </c>
      <c r="E239">
        <v>33.994014739990227</v>
      </c>
      <c r="F239">
        <v>-2.4493942260742081</v>
      </c>
      <c r="G239">
        <v>-0.38613128662108664</v>
      </c>
      <c r="H239" s="5" t="s">
        <v>34</v>
      </c>
      <c r="I239">
        <v>-2.0632629394531214</v>
      </c>
      <c r="K239">
        <v>33.607883453369141</v>
      </c>
      <c r="L239" s="5">
        <v>7.8914642333987928E-2</v>
      </c>
      <c r="M239" s="5">
        <v>-0.74169158935546875</v>
      </c>
      <c r="N239" s="5" t="s">
        <v>35</v>
      </c>
      <c r="O239" s="5">
        <v>-2.0632629394531214</v>
      </c>
      <c r="P239" s="3">
        <v>-6.1392230853094198E-2</v>
      </c>
    </row>
    <row r="240" spans="1:16">
      <c r="A240" t="s">
        <v>38</v>
      </c>
      <c r="B240" s="2">
        <v>45471</v>
      </c>
      <c r="C240" s="2">
        <v>45562</v>
      </c>
      <c r="D240">
        <v>31.121038436889648</v>
      </c>
      <c r="E240">
        <v>34.300506591796882</v>
      </c>
      <c r="F240">
        <v>-3.1794681549072337</v>
      </c>
      <c r="G240">
        <v>-0.82241821289063211</v>
      </c>
      <c r="H240" s="5" t="s">
        <v>34</v>
      </c>
      <c r="I240">
        <v>-2.3570499420166016</v>
      </c>
      <c r="K240">
        <v>33.47808837890625</v>
      </c>
      <c r="L240" s="5">
        <v>-0.42358207702637074</v>
      </c>
      <c r="M240" s="5">
        <v>-0.12979507446289063</v>
      </c>
      <c r="N240" s="5" t="s">
        <v>34</v>
      </c>
      <c r="O240" s="5">
        <v>-2.3570499420166016</v>
      </c>
      <c r="P240" s="3">
        <v>-7.040575063126131E-2</v>
      </c>
    </row>
    <row r="241" spans="1:16">
      <c r="A241" t="s">
        <v>38</v>
      </c>
      <c r="B241" s="2">
        <v>45474</v>
      </c>
      <c r="C241" s="2">
        <v>45565</v>
      </c>
      <c r="D241">
        <v>30.937656402587891</v>
      </c>
      <c r="E241">
        <v>34.823356628417969</v>
      </c>
      <c r="F241">
        <v>-3.8857002258300781</v>
      </c>
      <c r="G241">
        <v>-1.4379806518554687</v>
      </c>
      <c r="H241" s="5" t="s">
        <v>34</v>
      </c>
      <c r="I241">
        <v>-2.4477195739746094</v>
      </c>
      <c r="K241">
        <v>33.3853759765625</v>
      </c>
      <c r="L241" s="5">
        <v>-0.18338203430175781</v>
      </c>
      <c r="M241" s="5">
        <v>-9.271240234375E-2</v>
      </c>
      <c r="N241" s="5" t="s">
        <v>34</v>
      </c>
      <c r="O241" s="5">
        <v>-2.4477195739746094</v>
      </c>
      <c r="P241" s="3">
        <v>-7.3317118719674723E-2</v>
      </c>
    </row>
    <row r="242" spans="1:16">
      <c r="A242" t="s">
        <v>38</v>
      </c>
      <c r="B242" s="2">
        <v>45475</v>
      </c>
      <c r="C242" s="2">
        <v>45566</v>
      </c>
      <c r="D242">
        <v>30.982753753662109</v>
      </c>
      <c r="E242">
        <v>34.715175628662109</v>
      </c>
      <c r="F242">
        <v>-3.732421875</v>
      </c>
      <c r="G242">
        <v>-0.43976593017578125</v>
      </c>
      <c r="H242" s="5" t="s">
        <v>34</v>
      </c>
      <c r="I242">
        <v>-3.2926559448242187</v>
      </c>
      <c r="K242">
        <v>34.275409698486328</v>
      </c>
      <c r="L242" s="5">
        <v>4.509735107421875E-2</v>
      </c>
      <c r="M242" s="5">
        <v>0.89003372192382813</v>
      </c>
      <c r="N242" s="5" t="s">
        <v>34</v>
      </c>
      <c r="O242" s="5">
        <v>-3.2926559448242187</v>
      </c>
      <c r="P242" s="3">
        <v>-9.6064670671744845E-2</v>
      </c>
    </row>
    <row r="243" spans="1:16">
      <c r="A243" t="s">
        <v>38</v>
      </c>
      <c r="B243" s="2">
        <v>45476</v>
      </c>
      <c r="C243" s="2">
        <v>45567</v>
      </c>
      <c r="D243">
        <v>31.466703414916989</v>
      </c>
      <c r="E243">
        <v>34.1112060546875</v>
      </c>
      <c r="F243">
        <v>-2.6445026397705114</v>
      </c>
      <c r="G243">
        <v>0.63702774047852273</v>
      </c>
      <c r="H243" s="5" t="s">
        <v>35</v>
      </c>
      <c r="I243">
        <v>-3.2815303802490341</v>
      </c>
      <c r="K243">
        <v>34.748233795166023</v>
      </c>
      <c r="L243" s="5">
        <v>0.48394966125487926</v>
      </c>
      <c r="M243" s="5">
        <v>0.47282409667969461</v>
      </c>
      <c r="N243" s="5" t="s">
        <v>34</v>
      </c>
      <c r="O243" s="5">
        <v>-3.2815303802490341</v>
      </c>
      <c r="P243" s="3">
        <v>-9.4437328803328779E-2</v>
      </c>
    </row>
    <row r="244" spans="1:16">
      <c r="A244" t="s">
        <v>38</v>
      </c>
      <c r="B244" s="2">
        <v>45477</v>
      </c>
      <c r="C244" s="2">
        <v>45568</v>
      </c>
      <c r="D244">
        <v>31.693399429321289</v>
      </c>
      <c r="E244">
        <v>33.642444610595703</v>
      </c>
      <c r="F244">
        <v>-1.9490451812744141</v>
      </c>
      <c r="G244">
        <v>1.5322608947753835</v>
      </c>
      <c r="H244" s="5" t="s">
        <v>35</v>
      </c>
      <c r="I244">
        <v>-3.4813060760497976</v>
      </c>
      <c r="K244">
        <v>35.174705505371087</v>
      </c>
      <c r="L244" s="5">
        <v>0.22669601440430043</v>
      </c>
      <c r="M244" s="5">
        <v>0.42647171020506391</v>
      </c>
      <c r="N244" s="5" t="s">
        <v>34</v>
      </c>
      <c r="O244" s="5">
        <v>-3.4813060760497976</v>
      </c>
      <c r="P244" s="3">
        <v>-9.8971861342754153E-2</v>
      </c>
    </row>
    <row r="245" spans="1:16">
      <c r="A245" t="s">
        <v>38</v>
      </c>
      <c r="B245" s="2">
        <v>45478</v>
      </c>
      <c r="C245" s="2">
        <v>45569</v>
      </c>
      <c r="D245">
        <v>31.59194183349609</v>
      </c>
      <c r="E245">
        <v>33.822738647460937</v>
      </c>
      <c r="F245">
        <v>-2.2307968139648473</v>
      </c>
      <c r="G245">
        <v>1.2592582702636719</v>
      </c>
      <c r="H245" s="5" t="s">
        <v>35</v>
      </c>
      <c r="I245">
        <v>-3.4900550842285192</v>
      </c>
      <c r="K245">
        <v>35.081996917724609</v>
      </c>
      <c r="L245" s="5">
        <v>-0.10145759582519887</v>
      </c>
      <c r="M245" s="5">
        <v>-9.270858764647727E-2</v>
      </c>
      <c r="N245" s="5" t="s">
        <v>34</v>
      </c>
      <c r="O245" s="5">
        <v>-3.4900550842285192</v>
      </c>
      <c r="P245" s="3">
        <v>-9.948279433504037E-2</v>
      </c>
    </row>
    <row r="246" spans="1:16">
      <c r="A246" t="s">
        <v>38</v>
      </c>
      <c r="B246" s="2">
        <v>45481</v>
      </c>
      <c r="C246" s="2">
        <v>45572</v>
      </c>
      <c r="D246">
        <v>31.343210220336911</v>
      </c>
      <c r="E246">
        <v>34.652076721191413</v>
      </c>
      <c r="F246">
        <v>-3.3088665008545028</v>
      </c>
      <c r="G246">
        <v>0.92128753662108664</v>
      </c>
      <c r="H246" s="5" t="s">
        <v>35</v>
      </c>
      <c r="I246">
        <v>-4.2301540374755895</v>
      </c>
      <c r="K246">
        <v>35.5733642578125</v>
      </c>
      <c r="L246" s="5">
        <v>-0.24873161315917969</v>
      </c>
      <c r="M246" s="5">
        <v>0.49136734008789063</v>
      </c>
      <c r="N246" s="5" t="s">
        <v>35</v>
      </c>
      <c r="O246" s="5">
        <v>-4.2301540374755895</v>
      </c>
      <c r="P246" s="3">
        <v>-0.11891352211779005</v>
      </c>
    </row>
    <row r="247" spans="1:16">
      <c r="A247" t="s">
        <v>38</v>
      </c>
      <c r="B247" s="2">
        <v>45482</v>
      </c>
      <c r="C247" s="2">
        <v>45573</v>
      </c>
      <c r="D247">
        <v>30.90920257568359</v>
      </c>
      <c r="E247">
        <v>34.64306640625</v>
      </c>
      <c r="F247">
        <v>-3.7338638305664098</v>
      </c>
      <c r="G247">
        <v>0.21642303466796875</v>
      </c>
      <c r="H247" s="5" t="s">
        <v>35</v>
      </c>
      <c r="I247">
        <v>-3.9502868652343786</v>
      </c>
      <c r="K247">
        <v>34.859489440917969</v>
      </c>
      <c r="L247" s="5">
        <v>-0.43400764465332031</v>
      </c>
      <c r="M247" s="5">
        <v>-0.71387481689453125</v>
      </c>
      <c r="N247" s="5" t="s">
        <v>34</v>
      </c>
      <c r="O247" s="5">
        <v>-3.9502868652343786</v>
      </c>
      <c r="P247" s="3">
        <v>-0.11332027314770543</v>
      </c>
    </row>
    <row r="248" spans="1:16">
      <c r="A248" t="s">
        <v>38</v>
      </c>
      <c r="B248" s="2">
        <v>45483</v>
      </c>
      <c r="C248" s="2">
        <v>45574</v>
      </c>
      <c r="D248">
        <v>31.03818511962891</v>
      </c>
      <c r="E248">
        <v>34.318534851074219</v>
      </c>
      <c r="F248">
        <v>-3.2803497314453089</v>
      </c>
      <c r="G248">
        <v>0.18865203857421875</v>
      </c>
      <c r="H248" s="5" t="s">
        <v>35</v>
      </c>
      <c r="I248">
        <v>-3.4690017700195277</v>
      </c>
      <c r="K248">
        <v>34.507186889648437</v>
      </c>
      <c r="L248" s="5">
        <v>0.12898254394531961</v>
      </c>
      <c r="M248" s="5">
        <v>-0.35230255126953125</v>
      </c>
      <c r="N248" s="5" t="s">
        <v>35</v>
      </c>
      <c r="O248" s="5">
        <v>-3.4690017700195277</v>
      </c>
      <c r="P248" s="3">
        <v>-0.1005298340056856</v>
      </c>
    </row>
    <row r="249" spans="1:16">
      <c r="A249" t="s">
        <v>38</v>
      </c>
      <c r="B249" s="2">
        <v>45484</v>
      </c>
      <c r="C249" s="2">
        <v>45575</v>
      </c>
      <c r="D249">
        <v>30.751399993896481</v>
      </c>
      <c r="E249">
        <v>34.55291748046875</v>
      </c>
      <c r="F249">
        <v>-3.8015174865722692</v>
      </c>
      <c r="G249">
        <v>0.35292816162108664</v>
      </c>
      <c r="H249" s="5" t="s">
        <v>35</v>
      </c>
      <c r="I249">
        <v>-4.1544456481933558</v>
      </c>
      <c r="K249">
        <v>34.905845642089837</v>
      </c>
      <c r="L249" s="5">
        <v>-0.28678512573242898</v>
      </c>
      <c r="M249" s="5">
        <v>0.39865875244139914</v>
      </c>
      <c r="N249" s="5" t="s">
        <v>35</v>
      </c>
      <c r="O249" s="5">
        <v>-4.1544456481933558</v>
      </c>
      <c r="P249" s="3">
        <v>-0.11901862200364177</v>
      </c>
    </row>
    <row r="250" spans="1:16">
      <c r="A250" t="s">
        <v>38</v>
      </c>
      <c r="B250" s="2">
        <v>45485</v>
      </c>
      <c r="C250" s="2">
        <v>45576</v>
      </c>
      <c r="D250">
        <v>30.687557220458981</v>
      </c>
      <c r="E250">
        <v>34.390655517578118</v>
      </c>
      <c r="F250">
        <v>-3.7030982971191371</v>
      </c>
      <c r="G250">
        <v>0.48737335205079546</v>
      </c>
      <c r="H250" s="5" t="s">
        <v>35</v>
      </c>
      <c r="I250">
        <v>-4.1904716491699325</v>
      </c>
      <c r="K250">
        <v>34.878028869628913</v>
      </c>
      <c r="L250" s="5">
        <v>-6.38427734375E-2</v>
      </c>
      <c r="M250" s="5">
        <v>-2.7816772460923289E-2</v>
      </c>
      <c r="N250" s="5" t="s">
        <v>34</v>
      </c>
      <c r="O250" s="5">
        <v>-4.1904716491699325</v>
      </c>
      <c r="P250" s="3">
        <v>-0.12014645852933825</v>
      </c>
    </row>
    <row r="251" spans="1:16">
      <c r="A251" t="s">
        <v>38</v>
      </c>
      <c r="B251" s="2">
        <v>45488</v>
      </c>
      <c r="C251" s="2">
        <v>45579</v>
      </c>
      <c r="D251">
        <v>30.705682754516602</v>
      </c>
      <c r="E251">
        <v>34.706165313720703</v>
      </c>
      <c r="F251">
        <v>-4.0004825592041016</v>
      </c>
      <c r="G251">
        <v>0.25530624389648438</v>
      </c>
      <c r="H251" s="5" t="s">
        <v>35</v>
      </c>
      <c r="I251">
        <v>-4.2557888031005859</v>
      </c>
      <c r="K251">
        <v>34.961471557617187</v>
      </c>
      <c r="L251" s="5">
        <v>1.812553405762074E-2</v>
      </c>
      <c r="M251" s="5">
        <v>8.3442687988274145E-2</v>
      </c>
      <c r="N251" s="5" t="s">
        <v>34</v>
      </c>
      <c r="O251" s="5">
        <v>-4.2557888031005859</v>
      </c>
      <c r="P251" s="3">
        <v>-0.1217279654858624</v>
      </c>
    </row>
    <row r="252" spans="1:16">
      <c r="A252" t="s">
        <v>38</v>
      </c>
      <c r="B252" s="2">
        <v>45489</v>
      </c>
      <c r="C252" s="2">
        <v>45580</v>
      </c>
      <c r="D252">
        <v>30.543912887573239</v>
      </c>
      <c r="E252">
        <v>34.616020202636719</v>
      </c>
      <c r="F252">
        <v>-4.0721073150634801</v>
      </c>
      <c r="G252">
        <v>5.804824829100852E-2</v>
      </c>
      <c r="H252" s="5" t="s">
        <v>35</v>
      </c>
      <c r="I252">
        <v>-4.1301555633544886</v>
      </c>
      <c r="K252">
        <v>34.674068450927727</v>
      </c>
      <c r="L252" s="5">
        <v>-0.16176986694336293</v>
      </c>
      <c r="M252" s="5">
        <v>-0.28740310668946023</v>
      </c>
      <c r="N252" s="5" t="s">
        <v>34</v>
      </c>
      <c r="O252" s="5">
        <v>-4.1301555633544886</v>
      </c>
      <c r="P252" s="3">
        <v>-0.11911367047105148</v>
      </c>
    </row>
    <row r="253" spans="1:16">
      <c r="A253" t="s">
        <v>38</v>
      </c>
      <c r="B253" s="2">
        <v>45490</v>
      </c>
      <c r="C253" s="2">
        <v>45581</v>
      </c>
      <c r="D253">
        <v>30.768220901489261</v>
      </c>
      <c r="E253">
        <v>34.796310424804688</v>
      </c>
      <c r="F253">
        <v>-4.0280895233154261</v>
      </c>
      <c r="G253">
        <v>-0.29839706420898438</v>
      </c>
      <c r="H253" s="5" t="s">
        <v>34</v>
      </c>
      <c r="I253">
        <v>-3.7296924591064418</v>
      </c>
      <c r="K253">
        <v>34.497913360595703</v>
      </c>
      <c r="L253" s="5">
        <v>0.22430801391602273</v>
      </c>
      <c r="M253" s="5">
        <v>-0.17615509033202414</v>
      </c>
      <c r="N253" s="5" t="s">
        <v>35</v>
      </c>
      <c r="O253" s="5">
        <v>-3.7296924591064418</v>
      </c>
      <c r="P253" s="3">
        <v>-0.10811356675753558</v>
      </c>
    </row>
    <row r="254" spans="1:16">
      <c r="A254" t="s">
        <v>38</v>
      </c>
      <c r="B254" s="2">
        <v>45491</v>
      </c>
      <c r="C254" s="2">
        <v>45582</v>
      </c>
      <c r="D254">
        <v>30.731124877929691</v>
      </c>
      <c r="E254">
        <v>34.733207702636719</v>
      </c>
      <c r="F254">
        <v>-4.0020828247070277</v>
      </c>
      <c r="G254">
        <v>-0.49488830566405539</v>
      </c>
      <c r="H254" s="5" t="s">
        <v>34</v>
      </c>
      <c r="I254">
        <v>-3.5071945190429723</v>
      </c>
      <c r="K254">
        <v>34.238319396972663</v>
      </c>
      <c r="L254" s="5">
        <v>-3.7096023559570313E-2</v>
      </c>
      <c r="M254" s="5">
        <v>-0.25959396362303977</v>
      </c>
      <c r="N254" s="5" t="s">
        <v>34</v>
      </c>
      <c r="O254" s="5">
        <v>-3.5071945190429723</v>
      </c>
      <c r="P254" s="3">
        <v>-0.1024347742767151</v>
      </c>
    </row>
    <row r="255" spans="1:16">
      <c r="A255" t="s">
        <v>38</v>
      </c>
      <c r="B255" s="2">
        <v>45492</v>
      </c>
      <c r="C255" s="2">
        <v>45583</v>
      </c>
      <c r="D255">
        <v>30.48664665222168</v>
      </c>
      <c r="E255">
        <v>34.877445220947273</v>
      </c>
      <c r="F255">
        <v>-4.390798568725593</v>
      </c>
      <c r="G255">
        <v>-0.73183441162110086</v>
      </c>
      <c r="H255" s="5" t="s">
        <v>34</v>
      </c>
      <c r="I255">
        <v>-3.6589641571044922</v>
      </c>
      <c r="K255">
        <v>34.145610809326172</v>
      </c>
      <c r="L255" s="5">
        <v>-0.24447822570801137</v>
      </c>
      <c r="M255" s="5">
        <v>-9.270858764649148E-2</v>
      </c>
      <c r="N255" s="5" t="s">
        <v>34</v>
      </c>
      <c r="O255" s="5">
        <v>-3.6589641571044922</v>
      </c>
      <c r="P255" s="3">
        <v>-0.1071576718172258</v>
      </c>
    </row>
    <row r="256" spans="1:16">
      <c r="A256" t="s">
        <v>38</v>
      </c>
      <c r="B256" s="2">
        <v>45495</v>
      </c>
      <c r="C256" s="2">
        <v>45586</v>
      </c>
      <c r="D256">
        <v>30.562433242797852</v>
      </c>
      <c r="E256">
        <v>34.183315277099609</v>
      </c>
      <c r="F256">
        <v>-3.6208820343017578</v>
      </c>
      <c r="G256">
        <v>-0.57543182373046875</v>
      </c>
      <c r="H256" s="5" t="s">
        <v>34</v>
      </c>
      <c r="I256">
        <v>-3.0454502105712891</v>
      </c>
      <c r="K256">
        <v>33.607883453369141</v>
      </c>
      <c r="L256" s="5">
        <v>7.5786590576171875E-2</v>
      </c>
      <c r="M256" s="5">
        <v>-0.53772735595703125</v>
      </c>
      <c r="N256" s="5" t="s">
        <v>35</v>
      </c>
      <c r="O256" s="5">
        <v>-3.0454502105712891</v>
      </c>
      <c r="P256" s="3">
        <v>-9.0617137934224434E-2</v>
      </c>
    </row>
    <row r="257" spans="1:16">
      <c r="A257" t="s">
        <v>38</v>
      </c>
      <c r="B257" s="2">
        <v>45496</v>
      </c>
      <c r="C257" s="2">
        <v>45587</v>
      </c>
      <c r="D257">
        <v>30.571023941040039</v>
      </c>
      <c r="E257">
        <v>33.741603851318359</v>
      </c>
      <c r="F257">
        <v>-3.1705799102783203</v>
      </c>
      <c r="G257">
        <v>-0.26351547241210938</v>
      </c>
      <c r="H257" s="5" t="s">
        <v>34</v>
      </c>
      <c r="I257">
        <v>-2.9070644378662109</v>
      </c>
      <c r="K257">
        <v>33.47808837890625</v>
      </c>
      <c r="L257" s="5">
        <v>8.5906982421875E-3</v>
      </c>
      <c r="M257" s="5">
        <v>-0.12979507446289063</v>
      </c>
      <c r="N257" s="5" t="s">
        <v>35</v>
      </c>
      <c r="O257" s="5">
        <v>-2.9070644378662109</v>
      </c>
      <c r="P257" s="3">
        <v>-8.6834839700640876E-2</v>
      </c>
    </row>
    <row r="258" spans="1:16">
      <c r="A258" t="s">
        <v>38</v>
      </c>
      <c r="B258" s="2">
        <v>45497</v>
      </c>
      <c r="C258" s="2">
        <v>45588</v>
      </c>
      <c r="D258">
        <v>30.578805923461911</v>
      </c>
      <c r="E258">
        <v>34.012042999267578</v>
      </c>
      <c r="F258">
        <v>-3.4332370758056676</v>
      </c>
      <c r="G258">
        <v>-0.9511566162109375</v>
      </c>
      <c r="H258" s="5" t="s">
        <v>34</v>
      </c>
      <c r="I258">
        <v>-2.4820804595947301</v>
      </c>
      <c r="K258">
        <v>33.060886383056641</v>
      </c>
      <c r="L258" s="5">
        <v>7.7819824218714473E-3</v>
      </c>
      <c r="M258" s="5">
        <v>-0.41720199584960938</v>
      </c>
      <c r="N258" s="5" t="s">
        <v>35</v>
      </c>
      <c r="O258" s="5">
        <v>-2.4820804595947301</v>
      </c>
      <c r="P258" s="3">
        <v>-7.5076040939627386E-2</v>
      </c>
    </row>
    <row r="259" spans="1:16">
      <c r="A259" t="s">
        <v>38</v>
      </c>
      <c r="B259" s="2">
        <v>45498</v>
      </c>
      <c r="C259" s="2">
        <v>45589</v>
      </c>
      <c r="D259">
        <v>30.646055221557621</v>
      </c>
      <c r="E259">
        <v>33.966968536376953</v>
      </c>
      <c r="F259">
        <v>-3.3209133148193324</v>
      </c>
      <c r="G259">
        <v>-0.68357086181640625</v>
      </c>
      <c r="H259" s="5" t="s">
        <v>34</v>
      </c>
      <c r="I259">
        <v>-2.6373424530029261</v>
      </c>
      <c r="K259">
        <v>33.283397674560547</v>
      </c>
      <c r="L259" s="5">
        <v>6.724929809571023E-2</v>
      </c>
      <c r="M259" s="5">
        <v>0.22251129150390625</v>
      </c>
      <c r="N259" s="5" t="s">
        <v>34</v>
      </c>
      <c r="O259" s="5">
        <v>-2.6373424530029261</v>
      </c>
      <c r="P259" s="3">
        <v>-7.9238979108756102E-2</v>
      </c>
    </row>
    <row r="260" spans="1:16">
      <c r="A260" t="s">
        <v>38</v>
      </c>
      <c r="B260" s="2">
        <v>45499</v>
      </c>
      <c r="C260" s="2">
        <v>45590</v>
      </c>
      <c r="D260">
        <v>30.656026840209961</v>
      </c>
      <c r="E260">
        <v>33.930912017822273</v>
      </c>
      <c r="F260">
        <v>-3.2748851776123118</v>
      </c>
      <c r="G260">
        <v>-0.41574096679688211</v>
      </c>
      <c r="H260" s="5" t="s">
        <v>34</v>
      </c>
      <c r="I260">
        <v>-2.8591442108154297</v>
      </c>
      <c r="K260">
        <v>33.515171051025391</v>
      </c>
      <c r="L260" s="5">
        <v>9.9716186523401973E-3</v>
      </c>
      <c r="M260" s="5">
        <v>0.23177337646484375</v>
      </c>
      <c r="N260" s="5" t="s">
        <v>34</v>
      </c>
      <c r="O260" s="5">
        <v>-2.8591442108154297</v>
      </c>
      <c r="P260" s="3">
        <v>-8.5308954755519695E-2</v>
      </c>
    </row>
    <row r="261" spans="1:16">
      <c r="A261" t="s">
        <v>38</v>
      </c>
      <c r="B261" s="2">
        <v>45502</v>
      </c>
      <c r="C261" s="2">
        <v>45593</v>
      </c>
      <c r="D261">
        <v>30.753044128417969</v>
      </c>
      <c r="E261">
        <v>33.245803833007812</v>
      </c>
      <c r="F261">
        <v>-2.4927597045898437</v>
      </c>
      <c r="G261">
        <v>0.21374130249023438</v>
      </c>
      <c r="H261" s="5" t="s">
        <v>35</v>
      </c>
      <c r="I261">
        <v>-2.7065010070800781</v>
      </c>
      <c r="K261">
        <v>33.459545135498047</v>
      </c>
      <c r="L261" s="5">
        <v>9.7017288208007813E-2</v>
      </c>
      <c r="M261" s="5">
        <v>-5.562591552734375E-2</v>
      </c>
      <c r="N261" s="5" t="s">
        <v>35</v>
      </c>
      <c r="O261" s="5">
        <v>-2.7065010070800781</v>
      </c>
      <c r="P261" s="3">
        <v>-8.0888756739513679E-2</v>
      </c>
    </row>
    <row r="262" spans="1:16">
      <c r="A262" t="s">
        <v>38</v>
      </c>
      <c r="B262" s="2">
        <v>45503</v>
      </c>
      <c r="C262" s="2">
        <v>45594</v>
      </c>
      <c r="D262">
        <v>35.437770843505859</v>
      </c>
      <c r="E262">
        <v>33.038467407226563</v>
      </c>
      <c r="F262">
        <v>2.3993034362792969</v>
      </c>
      <c r="G262">
        <v>0.3469085693359375</v>
      </c>
      <c r="H262" s="5" t="s">
        <v>34</v>
      </c>
      <c r="I262">
        <v>2.0523948669433594</v>
      </c>
      <c r="K262">
        <v>33.3853759765625</v>
      </c>
      <c r="L262" s="5">
        <v>4.6847267150878906</v>
      </c>
      <c r="M262" s="5">
        <v>-7.4169158935546875E-2</v>
      </c>
      <c r="N262" s="5" t="s">
        <v>35</v>
      </c>
      <c r="O262" s="5">
        <v>2.0523948669433594</v>
      </c>
      <c r="P262" s="3">
        <v>6.147586501299851E-2</v>
      </c>
    </row>
    <row r="263" spans="1:16">
      <c r="A263" t="s">
        <v>38</v>
      </c>
      <c r="B263" s="2">
        <v>45504</v>
      </c>
      <c r="C263" s="2">
        <v>45595</v>
      </c>
      <c r="D263">
        <v>35.955875396728523</v>
      </c>
      <c r="E263">
        <v>33.723575592041023</v>
      </c>
      <c r="F263">
        <v>2.2322998046875</v>
      </c>
      <c r="G263">
        <v>-0.48653793334960938</v>
      </c>
      <c r="H263" s="5" t="s">
        <v>35</v>
      </c>
      <c r="I263">
        <v>2.7188377380371094</v>
      </c>
      <c r="K263">
        <v>33.237037658691413</v>
      </c>
      <c r="L263" s="5">
        <v>0.51810455322266336</v>
      </c>
      <c r="M263" s="5">
        <v>-0.14833831787108664</v>
      </c>
      <c r="N263" s="5" t="s">
        <v>35</v>
      </c>
      <c r="O263" s="5">
        <v>2.7188377380371094</v>
      </c>
      <c r="P263" s="3">
        <v>8.1801445903712855E-2</v>
      </c>
    </row>
    <row r="264" spans="1:16">
      <c r="A264" t="s">
        <v>38</v>
      </c>
      <c r="B264" s="2">
        <v>45505</v>
      </c>
      <c r="C264" s="2">
        <v>45596</v>
      </c>
      <c r="D264">
        <v>35.782772064208977</v>
      </c>
      <c r="E264">
        <v>33.209743499755859</v>
      </c>
      <c r="F264">
        <v>2.5730285644531179</v>
      </c>
      <c r="G264">
        <v>8.2920074462890625E-2</v>
      </c>
      <c r="H264" s="5" t="s">
        <v>34</v>
      </c>
      <c r="I264">
        <v>2.4901084899902273</v>
      </c>
      <c r="K264">
        <v>33.29266357421875</v>
      </c>
      <c r="L264" s="5">
        <v>-0.17310333251954546</v>
      </c>
      <c r="M264" s="5">
        <v>5.5625915527336645E-2</v>
      </c>
      <c r="N264" s="5" t="s">
        <v>35</v>
      </c>
      <c r="O264" s="5">
        <v>2.4901084899902273</v>
      </c>
      <c r="P264" s="3">
        <v>7.4794510941999848E-2</v>
      </c>
    </row>
    <row r="265" spans="1:16">
      <c r="A265" t="s">
        <v>38</v>
      </c>
      <c r="B265" s="2">
        <v>45506</v>
      </c>
      <c r="C265" s="2">
        <v>45597</v>
      </c>
      <c r="D265">
        <v>36.086311340332031</v>
      </c>
      <c r="E265">
        <v>32.209125518798828</v>
      </c>
      <c r="F265">
        <v>3.8771858215332031</v>
      </c>
      <c r="G265">
        <v>0.62925338745117188</v>
      </c>
      <c r="H265" s="5" t="s">
        <v>34</v>
      </c>
      <c r="I265">
        <v>3.2479324340820313</v>
      </c>
      <c r="K265">
        <v>32.83837890625</v>
      </c>
      <c r="L265" s="5">
        <v>0.30353927612305398</v>
      </c>
      <c r="M265" s="5">
        <v>-0.45428466796875</v>
      </c>
      <c r="N265" s="5" t="s">
        <v>35</v>
      </c>
      <c r="O265" s="5">
        <v>3.2479324340820313</v>
      </c>
      <c r="P265" s="3">
        <v>9.8906600820781287E-2</v>
      </c>
    </row>
    <row r="266" spans="1:16">
      <c r="A266" t="s">
        <v>38</v>
      </c>
      <c r="B266" s="2">
        <v>45509</v>
      </c>
      <c r="C266" s="2">
        <v>45600</v>
      </c>
      <c r="D266">
        <v>36.538497924804688</v>
      </c>
      <c r="E266">
        <v>32.182079315185547</v>
      </c>
      <c r="F266">
        <v>4.3564186096191406</v>
      </c>
      <c r="G266">
        <v>0.73046875</v>
      </c>
      <c r="H266" s="5" t="s">
        <v>34</v>
      </c>
      <c r="I266">
        <v>3.6259498596191406</v>
      </c>
      <c r="K266">
        <v>32.912548065185547</v>
      </c>
      <c r="L266" s="5">
        <v>0.45218658447265625</v>
      </c>
      <c r="M266" s="5">
        <v>7.4169158935546875E-2</v>
      </c>
      <c r="N266" s="5" t="s">
        <v>34</v>
      </c>
      <c r="O266" s="5">
        <v>3.6259498596191406</v>
      </c>
      <c r="P266" s="3">
        <v>0.11016922337455304</v>
      </c>
    </row>
    <row r="267" spans="1:16">
      <c r="A267" t="s">
        <v>38</v>
      </c>
      <c r="B267" s="2">
        <v>45510</v>
      </c>
      <c r="C267" s="2">
        <v>45601</v>
      </c>
      <c r="D267">
        <v>35.861492156982422</v>
      </c>
      <c r="E267">
        <v>32.740985870361328</v>
      </c>
      <c r="F267">
        <v>3.1205062866210937</v>
      </c>
      <c r="G267">
        <v>6.9580078125E-2</v>
      </c>
      <c r="H267" s="5" t="s">
        <v>34</v>
      </c>
      <c r="I267">
        <v>3.0509262084960937</v>
      </c>
      <c r="K267">
        <v>32.810565948486328</v>
      </c>
      <c r="L267" s="5">
        <v>-0.67700576782226563</v>
      </c>
      <c r="M267" s="5">
        <v>-0.10198211669921875</v>
      </c>
      <c r="N267" s="5" t="s">
        <v>34</v>
      </c>
      <c r="O267" s="5">
        <v>3.0509262084960937</v>
      </c>
      <c r="P267" s="3">
        <v>9.2986089093560542E-2</v>
      </c>
    </row>
    <row r="268" spans="1:16">
      <c r="A268" t="s">
        <v>38</v>
      </c>
      <c r="B268" s="2">
        <v>45511</v>
      </c>
      <c r="C268" s="2">
        <v>45602</v>
      </c>
      <c r="D268">
        <v>35.852798461914063</v>
      </c>
      <c r="E268">
        <v>32.695915222167969</v>
      </c>
      <c r="F268">
        <v>3.1568832397460937</v>
      </c>
      <c r="G268">
        <v>0.12392425537109375</v>
      </c>
      <c r="H268" s="5" t="s">
        <v>34</v>
      </c>
      <c r="I268">
        <v>3.032958984375</v>
      </c>
      <c r="K268">
        <v>32.819839477539063</v>
      </c>
      <c r="L268" s="5">
        <v>-8.693695068359375E-3</v>
      </c>
      <c r="M268" s="5">
        <v>9.273529052734375E-3</v>
      </c>
      <c r="N268" s="5" t="s">
        <v>35</v>
      </c>
      <c r="O268" s="5">
        <v>3.032958984375</v>
      </c>
      <c r="P268" s="3">
        <v>9.2412364979745476E-2</v>
      </c>
    </row>
    <row r="269" spans="1:16">
      <c r="A269" t="s">
        <v>38</v>
      </c>
      <c r="B269" s="2">
        <v>45512</v>
      </c>
      <c r="C269" s="2">
        <v>45603</v>
      </c>
      <c r="D269">
        <v>35.977928161621087</v>
      </c>
      <c r="E269">
        <v>33.218753814697273</v>
      </c>
      <c r="F269">
        <v>2.7591743469238139</v>
      </c>
      <c r="G269">
        <v>-0.29693603515625</v>
      </c>
      <c r="H269" s="5" t="s">
        <v>35</v>
      </c>
      <c r="I269">
        <v>3.0561103820800639</v>
      </c>
      <c r="K269">
        <v>32.921817779541023</v>
      </c>
      <c r="L269" s="5">
        <v>0.12512969970702414</v>
      </c>
      <c r="M269" s="5">
        <v>0.10197830200196023</v>
      </c>
      <c r="N269" s="5" t="s">
        <v>34</v>
      </c>
      <c r="O269" s="5">
        <v>3.0561103820800639</v>
      </c>
      <c r="P269" s="3">
        <v>9.2829332892403471E-2</v>
      </c>
    </row>
    <row r="270" spans="1:16">
      <c r="A270" t="s">
        <v>38</v>
      </c>
      <c r="B270" s="2">
        <v>45513</v>
      </c>
      <c r="C270" s="2">
        <v>45604</v>
      </c>
      <c r="D270">
        <v>37.212333679199219</v>
      </c>
      <c r="E270">
        <v>32.912261962890618</v>
      </c>
      <c r="F270">
        <v>4.3000717163086009</v>
      </c>
      <c r="G270">
        <v>0.63072586059571023</v>
      </c>
      <c r="H270" s="5" t="s">
        <v>34</v>
      </c>
      <c r="I270">
        <v>3.6693458557128906</v>
      </c>
      <c r="K270">
        <v>33.542987823486328</v>
      </c>
      <c r="L270" s="5">
        <v>1.2344055175781321</v>
      </c>
      <c r="M270" s="5">
        <v>0.62117004394530539</v>
      </c>
      <c r="N270" s="5" t="s">
        <v>34</v>
      </c>
      <c r="O270" s="5">
        <v>3.6693458557128906</v>
      </c>
      <c r="P270" s="3">
        <v>0.10939233782697388</v>
      </c>
    </row>
    <row r="271" spans="1:16">
      <c r="A271" t="s">
        <v>38</v>
      </c>
      <c r="B271" s="2">
        <v>45516</v>
      </c>
      <c r="C271" s="2">
        <v>45607</v>
      </c>
      <c r="D271">
        <v>36.510814666748047</v>
      </c>
      <c r="E271">
        <v>33.660472869873047</v>
      </c>
      <c r="F271">
        <v>2.850341796875</v>
      </c>
      <c r="G271">
        <v>-5.258941650390625E-2</v>
      </c>
      <c r="H271" s="5" t="s">
        <v>35</v>
      </c>
      <c r="I271">
        <v>2.9029312133789062</v>
      </c>
      <c r="K271">
        <v>33.607883453369141</v>
      </c>
      <c r="L271" s="5">
        <v>-0.70151901245117188</v>
      </c>
      <c r="M271" s="5">
        <v>6.48956298828125E-2</v>
      </c>
      <c r="N271" s="5" t="s">
        <v>35</v>
      </c>
      <c r="O271" s="5">
        <v>2.9029312133789062</v>
      </c>
      <c r="P271" s="3">
        <v>8.6376496080353249E-2</v>
      </c>
    </row>
    <row r="272" spans="1:16">
      <c r="A272" t="s">
        <v>38</v>
      </c>
      <c r="B272" s="2">
        <v>45517</v>
      </c>
      <c r="C272" s="2">
        <v>45608</v>
      </c>
      <c r="D272">
        <v>35.931529998779297</v>
      </c>
      <c r="E272">
        <v>33.453136444091797</v>
      </c>
      <c r="F272">
        <v>2.4783935546875</v>
      </c>
      <c r="G272">
        <v>0.78518295288086648</v>
      </c>
      <c r="H272" s="5" t="s">
        <v>34</v>
      </c>
      <c r="I272">
        <v>1.6932106018066335</v>
      </c>
      <c r="K272">
        <v>34.238319396972663</v>
      </c>
      <c r="L272" s="5">
        <v>-0.57928466796875</v>
      </c>
      <c r="M272" s="5">
        <v>0.63043594360352273</v>
      </c>
      <c r="N272" s="5" t="s">
        <v>35</v>
      </c>
      <c r="O272" s="5">
        <v>1.6932106018066335</v>
      </c>
      <c r="P272" s="3">
        <v>4.9453671547802225E-2</v>
      </c>
    </row>
    <row r="273" spans="1:16">
      <c r="A273" t="s">
        <v>38</v>
      </c>
      <c r="B273" s="2">
        <v>45518</v>
      </c>
      <c r="C273" s="2">
        <v>45609</v>
      </c>
      <c r="D273">
        <v>35.770427703857422</v>
      </c>
      <c r="E273">
        <v>34.039081573486328</v>
      </c>
      <c r="F273">
        <v>1.7313461303710937</v>
      </c>
      <c r="G273">
        <v>0.15288543701171875</v>
      </c>
      <c r="H273" s="5" t="s">
        <v>34</v>
      </c>
      <c r="I273">
        <v>1.578460693359375</v>
      </c>
      <c r="K273">
        <v>34.191967010498047</v>
      </c>
      <c r="L273" s="5">
        <v>-0.161102294921875</v>
      </c>
      <c r="M273" s="5">
        <v>-4.635238647461648E-2</v>
      </c>
      <c r="N273" s="5" t="s">
        <v>34</v>
      </c>
      <c r="O273" s="5">
        <v>1.578460693359375</v>
      </c>
      <c r="P273" s="3">
        <v>4.6164664725920401E-2</v>
      </c>
    </row>
    <row r="274" spans="1:16">
      <c r="A274" t="s">
        <v>38</v>
      </c>
      <c r="B274" s="2">
        <v>45519</v>
      </c>
      <c r="C274" s="2">
        <v>45610</v>
      </c>
      <c r="D274">
        <v>35.511859893798828</v>
      </c>
      <c r="E274">
        <v>34.561931610107422</v>
      </c>
      <c r="F274">
        <v>0.94992828369140625</v>
      </c>
      <c r="G274">
        <v>-8.388519287109375E-3</v>
      </c>
      <c r="H274" s="5" t="s">
        <v>35</v>
      </c>
      <c r="I274">
        <v>0.95831680297851563</v>
      </c>
      <c r="K274">
        <v>34.553543090820312</v>
      </c>
      <c r="L274" s="5">
        <v>-0.25856781005859375</v>
      </c>
      <c r="M274" s="5">
        <v>0.36157608032226563</v>
      </c>
      <c r="N274" s="5" t="s">
        <v>35</v>
      </c>
      <c r="O274" s="5">
        <v>0.95831680297851563</v>
      </c>
      <c r="P274" s="3">
        <v>2.7734255802934094E-2</v>
      </c>
    </row>
    <row r="275" spans="1:16">
      <c r="A275" t="s">
        <v>38</v>
      </c>
      <c r="B275" s="2">
        <v>45524</v>
      </c>
      <c r="C275" s="2">
        <v>45615</v>
      </c>
      <c r="D275">
        <v>34.572971343994141</v>
      </c>
      <c r="E275">
        <v>34.516860961914062</v>
      </c>
      <c r="F275">
        <v>5.6110382080078125E-2</v>
      </c>
      <c r="G275">
        <v>0.52804946899414063</v>
      </c>
      <c r="H275" s="5" t="s">
        <v>34</v>
      </c>
      <c r="I275">
        <v>-0.4719390869140625</v>
      </c>
      <c r="K275">
        <v>35.044910430908203</v>
      </c>
      <c r="L275" s="5">
        <v>-1.9245147705078125E-2</v>
      </c>
      <c r="M275" s="5">
        <v>-0.37084579467773438</v>
      </c>
      <c r="N275" s="5" t="s">
        <v>34</v>
      </c>
      <c r="O275" s="5">
        <v>-0.4719390869140625</v>
      </c>
      <c r="P275" s="3">
        <v>-1.3466694053748562E-2</v>
      </c>
    </row>
    <row r="276" spans="1:16">
      <c r="A276" t="s">
        <v>38</v>
      </c>
      <c r="B276" s="2">
        <v>45527</v>
      </c>
      <c r="C276" s="2">
        <v>45618</v>
      </c>
      <c r="D276">
        <v>35.072460174560547</v>
      </c>
      <c r="E276">
        <v>34.201236724853523</v>
      </c>
      <c r="F276">
        <v>0.87122344970702414</v>
      </c>
      <c r="G276">
        <v>2.3455963134765554</v>
      </c>
      <c r="H276" s="5" t="s">
        <v>34</v>
      </c>
      <c r="I276">
        <v>-1.4743728637695313</v>
      </c>
      <c r="K276">
        <v>36.546833038330078</v>
      </c>
      <c r="L276" s="5">
        <v>0.41818618774413352</v>
      </c>
      <c r="M276" s="5">
        <v>1.3999404907226563</v>
      </c>
      <c r="N276" s="5" t="s">
        <v>34</v>
      </c>
      <c r="O276" s="5">
        <v>-1.4743728637695313</v>
      </c>
      <c r="P276" s="3">
        <v>-4.0342014374356805E-2</v>
      </c>
    </row>
    <row r="277" spans="1:16">
      <c r="A277" t="s">
        <v>38</v>
      </c>
      <c r="B277" s="2">
        <v>45530</v>
      </c>
      <c r="C277" s="2">
        <v>45621</v>
      </c>
      <c r="D277">
        <v>36.118099212646477</v>
      </c>
      <c r="E277">
        <v>36.685901641845703</v>
      </c>
      <c r="F277">
        <v>-0.56780242919922586</v>
      </c>
      <c r="G277">
        <v>-0.361572265625</v>
      </c>
      <c r="H277" s="5" t="s">
        <v>34</v>
      </c>
      <c r="I277">
        <v>-0.20623016357422586</v>
      </c>
      <c r="K277">
        <v>36.324329376220703</v>
      </c>
      <c r="L277" s="5">
        <v>1.0456390380859304</v>
      </c>
      <c r="M277" s="5">
        <v>-0.222503662109375</v>
      </c>
      <c r="N277" s="5" t="s">
        <v>35</v>
      </c>
      <c r="O277" s="5">
        <v>-0.20623016357422586</v>
      </c>
      <c r="P277" s="3">
        <v>-5.6774665111706257E-3</v>
      </c>
    </row>
    <row r="278" spans="1:16">
      <c r="A278" t="s">
        <v>38</v>
      </c>
      <c r="B278" s="2">
        <v>45531</v>
      </c>
      <c r="C278" s="2">
        <v>45622</v>
      </c>
      <c r="D278">
        <v>34.213939666748047</v>
      </c>
      <c r="E278">
        <v>36.194530487060547</v>
      </c>
      <c r="F278">
        <v>-1.9805908203125</v>
      </c>
      <c r="G278">
        <v>8.344268798828125E-2</v>
      </c>
      <c r="H278" s="5" t="s">
        <v>35</v>
      </c>
      <c r="I278">
        <v>-2.0640335083007812</v>
      </c>
      <c r="K278">
        <v>36.277973175048828</v>
      </c>
      <c r="L278" s="5">
        <v>-1.9041595458984304</v>
      </c>
      <c r="M278" s="5">
        <v>-4.6356201171875E-2</v>
      </c>
      <c r="N278" s="5" t="s">
        <v>34</v>
      </c>
      <c r="O278" s="5">
        <v>-2.0640335083007812</v>
      </c>
      <c r="P278" s="3">
        <v>-5.6894951058632404E-2</v>
      </c>
    </row>
    <row r="279" spans="1:16">
      <c r="A279" t="s">
        <v>38</v>
      </c>
      <c r="B279" s="2">
        <v>45532</v>
      </c>
      <c r="C279" s="2">
        <v>45623</v>
      </c>
      <c r="D279">
        <v>34.060619354248047</v>
      </c>
      <c r="E279">
        <v>36.713718414306641</v>
      </c>
      <c r="F279">
        <v>-2.6530990600585937</v>
      </c>
      <c r="G279">
        <v>-0.56554031372070313</v>
      </c>
      <c r="H279" s="5" t="s">
        <v>34</v>
      </c>
      <c r="I279">
        <v>-2.0875587463378906</v>
      </c>
      <c r="K279">
        <v>36.148178100585937</v>
      </c>
      <c r="L279" s="5">
        <v>-0.1533203125</v>
      </c>
      <c r="M279" s="5">
        <v>-0.12979507446289063</v>
      </c>
      <c r="N279" s="5" t="s">
        <v>34</v>
      </c>
      <c r="O279" s="5">
        <v>-2.0875587463378906</v>
      </c>
      <c r="P279" s="3">
        <v>-5.7750040417778425E-2</v>
      </c>
    </row>
    <row r="280" spans="1:16">
      <c r="A280" t="s">
        <v>38</v>
      </c>
      <c r="B280" s="2">
        <v>45533</v>
      </c>
      <c r="C280" s="2">
        <v>45624</v>
      </c>
      <c r="D280">
        <v>33.853889465332031</v>
      </c>
      <c r="E280">
        <v>36.463397979736328</v>
      </c>
      <c r="F280">
        <v>-2.6095085144042969</v>
      </c>
      <c r="G280">
        <v>-0.686065673828125</v>
      </c>
      <c r="H280" s="5" t="s">
        <v>34</v>
      </c>
      <c r="I280">
        <v>-1.9234428405761719</v>
      </c>
      <c r="K280">
        <v>35.777332305908203</v>
      </c>
      <c r="L280" s="5">
        <v>-0.20672988891601563</v>
      </c>
      <c r="M280" s="5">
        <v>-0.37084579467773438</v>
      </c>
      <c r="N280" s="5" t="s">
        <v>34</v>
      </c>
      <c r="O280" s="5">
        <v>-1.9234428405761719</v>
      </c>
      <c r="P280" s="3">
        <v>-5.3761494125109444E-2</v>
      </c>
    </row>
    <row r="281" spans="1:16">
      <c r="A281" t="s">
        <v>38</v>
      </c>
      <c r="B281" s="2">
        <v>45534</v>
      </c>
      <c r="C281" s="2">
        <v>45625</v>
      </c>
      <c r="D281">
        <v>35.245059967041023</v>
      </c>
      <c r="E281">
        <v>36.500476837158203</v>
      </c>
      <c r="F281">
        <v>-1.2554168701171804</v>
      </c>
      <c r="G281">
        <v>-0.43573760986328125</v>
      </c>
      <c r="H281" s="5" t="s">
        <v>34</v>
      </c>
      <c r="I281">
        <v>-0.81967926025389914</v>
      </c>
      <c r="K281">
        <v>36.064739227294922</v>
      </c>
      <c r="L281" s="5">
        <v>1.3911705017089915</v>
      </c>
      <c r="M281" s="5">
        <v>0.28740692138671875</v>
      </c>
      <c r="N281" s="5" t="s">
        <v>34</v>
      </c>
      <c r="O281" s="5">
        <v>-0.81967926025389914</v>
      </c>
      <c r="P281" s="3">
        <v>-2.2727996314847565E-2</v>
      </c>
    </row>
    <row r="282" spans="1:16">
      <c r="A282" t="s">
        <v>38</v>
      </c>
      <c r="B282" s="2">
        <v>45537</v>
      </c>
      <c r="C282" s="2">
        <v>45628</v>
      </c>
      <c r="D282">
        <v>33.4317626953125</v>
      </c>
      <c r="E282">
        <v>36.157447814941413</v>
      </c>
      <c r="F282">
        <v>-2.7256851196289134</v>
      </c>
      <c r="G282">
        <v>0.13906860351561789</v>
      </c>
      <c r="H282" s="5" t="s">
        <v>35</v>
      </c>
      <c r="I282">
        <v>-2.8647537231445312</v>
      </c>
      <c r="K282">
        <v>36.296516418457031</v>
      </c>
      <c r="L282" s="5">
        <v>-1.8132972717285227</v>
      </c>
      <c r="M282" s="5">
        <v>0.23177719116210938</v>
      </c>
      <c r="N282" s="5" t="s">
        <v>35</v>
      </c>
      <c r="O282" s="5">
        <v>-2.8647537231445312</v>
      </c>
      <c r="P282" s="3">
        <v>-7.8926409634390793E-2</v>
      </c>
    </row>
    <row r="283" spans="1:16">
      <c r="A283" t="s">
        <v>38</v>
      </c>
      <c r="B283" s="2">
        <v>45538</v>
      </c>
      <c r="C283" s="2">
        <v>45629</v>
      </c>
      <c r="D283">
        <v>33.561374664306641</v>
      </c>
      <c r="E283">
        <v>35.721702575683587</v>
      </c>
      <c r="F283">
        <v>-2.160327911376946</v>
      </c>
      <c r="G283">
        <v>0.89930343627930398</v>
      </c>
      <c r="H283" s="5" t="s">
        <v>35</v>
      </c>
      <c r="I283">
        <v>-3.05963134765625</v>
      </c>
      <c r="K283">
        <v>36.621006011962891</v>
      </c>
      <c r="L283" s="5">
        <v>0.12961196899414063</v>
      </c>
      <c r="M283" s="5">
        <v>0.32448959350585938</v>
      </c>
      <c r="N283" s="5" t="s">
        <v>34</v>
      </c>
      <c r="O283" s="5">
        <v>-3.05963134765625</v>
      </c>
      <c r="P283" s="3">
        <v>-8.3548533501694888E-2</v>
      </c>
    </row>
    <row r="284" spans="1:16">
      <c r="A284" t="s">
        <v>38</v>
      </c>
      <c r="B284" s="2">
        <v>45539</v>
      </c>
      <c r="C284" s="2">
        <v>45630</v>
      </c>
      <c r="D284">
        <v>33.237453460693359</v>
      </c>
      <c r="E284">
        <v>35.730976104736328</v>
      </c>
      <c r="F284">
        <v>-2.4935226440429687</v>
      </c>
      <c r="G284">
        <v>0.65825271606445313</v>
      </c>
      <c r="H284" s="5" t="s">
        <v>35</v>
      </c>
      <c r="I284">
        <v>-3.1517753601074219</v>
      </c>
      <c r="K284">
        <v>36.389228820800781</v>
      </c>
      <c r="L284" s="5">
        <v>-0.32392120361328125</v>
      </c>
      <c r="M284" s="5">
        <v>-0.23177719116210938</v>
      </c>
      <c r="N284" s="5" t="s">
        <v>34</v>
      </c>
      <c r="O284" s="5">
        <v>-3.1517753601074219</v>
      </c>
      <c r="P284" s="3">
        <v>-8.6612864911987497E-2</v>
      </c>
    </row>
    <row r="285" spans="1:16">
      <c r="A285" t="s">
        <v>38</v>
      </c>
      <c r="B285" s="2">
        <v>45540</v>
      </c>
      <c r="C285" s="2">
        <v>45631</v>
      </c>
      <c r="D285">
        <v>33.224689483642578</v>
      </c>
      <c r="E285">
        <v>35.508464813232422</v>
      </c>
      <c r="F285">
        <v>-2.2837753295898437</v>
      </c>
      <c r="G285">
        <v>1.2423362731933594</v>
      </c>
      <c r="H285" s="5" t="s">
        <v>35</v>
      </c>
      <c r="I285">
        <v>-3.5261116027832031</v>
      </c>
      <c r="K285">
        <v>36.750801086425781</v>
      </c>
      <c r="L285" s="5">
        <v>-1.276397705078125E-2</v>
      </c>
      <c r="M285" s="5">
        <v>0.361572265625</v>
      </c>
      <c r="N285" s="5" t="s">
        <v>35</v>
      </c>
      <c r="O285" s="5">
        <v>-3.5261116027832031</v>
      </c>
      <c r="P285" s="3">
        <v>-9.5946523573484876E-2</v>
      </c>
    </row>
    <row r="286" spans="1:16">
      <c r="A286" t="s">
        <v>38</v>
      </c>
      <c r="B286" s="2">
        <v>45541</v>
      </c>
      <c r="C286" s="2">
        <v>45632</v>
      </c>
      <c r="D286">
        <v>33.34124755859375</v>
      </c>
      <c r="E286">
        <v>34.813133239746087</v>
      </c>
      <c r="F286">
        <v>-1.4718856811523366</v>
      </c>
      <c r="G286">
        <v>1.3721275329589915</v>
      </c>
      <c r="H286" s="5" t="s">
        <v>35</v>
      </c>
      <c r="I286">
        <v>-2.8440132141113281</v>
      </c>
      <c r="K286">
        <v>36.185260772705078</v>
      </c>
      <c r="L286" s="5">
        <v>0.11655807495117188</v>
      </c>
      <c r="M286" s="5">
        <v>-0.56554031372070313</v>
      </c>
      <c r="N286" s="5" t="s">
        <v>35</v>
      </c>
      <c r="O286" s="5">
        <v>-2.8440132141113281</v>
      </c>
      <c r="P286" s="3">
        <v>-7.8595902126442518E-2</v>
      </c>
    </row>
    <row r="287" spans="1:16">
      <c r="A287" t="s">
        <v>38</v>
      </c>
      <c r="B287" s="2">
        <v>45544</v>
      </c>
      <c r="C287" s="2">
        <v>45635</v>
      </c>
      <c r="D287">
        <v>33.397903442382813</v>
      </c>
      <c r="E287">
        <v>35.193248748779297</v>
      </c>
      <c r="F287">
        <v>-1.7953453063964844</v>
      </c>
      <c r="G287">
        <v>1.9283981323242259</v>
      </c>
      <c r="H287" s="5" t="s">
        <v>35</v>
      </c>
      <c r="I287">
        <v>-3.7237434387207102</v>
      </c>
      <c r="K287">
        <v>37.121646881103523</v>
      </c>
      <c r="L287" s="5">
        <v>5.66558837890625E-2</v>
      </c>
      <c r="M287" s="5">
        <v>0.93638610839844461</v>
      </c>
      <c r="N287" s="5" t="s">
        <v>34</v>
      </c>
      <c r="O287" s="5">
        <v>-3.7237434387207102</v>
      </c>
      <c r="P287" s="3">
        <v>-0.10031191371027914</v>
      </c>
    </row>
    <row r="288" spans="1:16">
      <c r="A288" t="s">
        <v>38</v>
      </c>
      <c r="B288" s="2">
        <v>45545</v>
      </c>
      <c r="C288" s="2">
        <v>45636</v>
      </c>
      <c r="D288">
        <v>33.311420440673828</v>
      </c>
      <c r="E288">
        <v>34.609169006347663</v>
      </c>
      <c r="F288">
        <v>-1.2977485656738352</v>
      </c>
      <c r="G288">
        <v>2.6515426635742187</v>
      </c>
      <c r="H288" s="5" t="s">
        <v>35</v>
      </c>
      <c r="I288">
        <v>-3.949291229248054</v>
      </c>
      <c r="K288">
        <v>37.260711669921882</v>
      </c>
      <c r="L288" s="5">
        <v>-8.6483001708984375E-2</v>
      </c>
      <c r="M288" s="5">
        <v>0.13906478881835938</v>
      </c>
      <c r="N288" s="5" t="s">
        <v>35</v>
      </c>
      <c r="O288" s="5">
        <v>-3.949291229248054</v>
      </c>
      <c r="P288" s="3">
        <v>-0.1059907621795656</v>
      </c>
    </row>
    <row r="289" spans="1:16">
      <c r="A289" t="s">
        <v>38</v>
      </c>
      <c r="B289" s="2">
        <v>45546</v>
      </c>
      <c r="C289" s="2">
        <v>45637</v>
      </c>
      <c r="D289">
        <v>33.513912200927727</v>
      </c>
      <c r="E289">
        <v>34.57208251953125</v>
      </c>
      <c r="F289">
        <v>-1.0581703186035227</v>
      </c>
      <c r="G289">
        <v>3.0594787597656321</v>
      </c>
      <c r="H289" s="5" t="s">
        <v>35</v>
      </c>
      <c r="I289">
        <v>-4.1176490783691548</v>
      </c>
      <c r="K289">
        <v>37.631561279296882</v>
      </c>
      <c r="L289" s="5">
        <v>0.20249176025389914</v>
      </c>
      <c r="M289" s="5">
        <v>0.370849609375</v>
      </c>
      <c r="N289" s="5" t="s">
        <v>34</v>
      </c>
      <c r="O289" s="5">
        <v>-4.1176490783691548</v>
      </c>
      <c r="P289" s="3">
        <v>-0.10942009681204734</v>
      </c>
    </row>
    <row r="290" spans="1:16">
      <c r="A290" t="s">
        <v>38</v>
      </c>
      <c r="B290" s="2">
        <v>45547</v>
      </c>
      <c r="C290" s="2">
        <v>45638</v>
      </c>
      <c r="D290">
        <v>33.688243865966797</v>
      </c>
      <c r="E290">
        <v>34.182693481445312</v>
      </c>
      <c r="F290">
        <v>-0.49444961547851563</v>
      </c>
      <c r="G290">
        <v>2.7757720947265696</v>
      </c>
      <c r="H290" s="5" t="s">
        <v>35</v>
      </c>
      <c r="I290">
        <v>-3.2702217102050852</v>
      </c>
      <c r="K290">
        <v>36.958465576171882</v>
      </c>
      <c r="L290" s="5">
        <v>0.17433166503906961</v>
      </c>
      <c r="M290" s="5">
        <v>-0.673095703125</v>
      </c>
      <c r="N290" s="5" t="s">
        <v>35</v>
      </c>
      <c r="O290" s="5">
        <v>-3.2702217102050852</v>
      </c>
      <c r="P290" s="3">
        <v>-8.8483698097939545E-2</v>
      </c>
    </row>
    <row r="291" spans="1:16">
      <c r="A291" t="s">
        <v>38</v>
      </c>
      <c r="B291" s="2">
        <v>45548</v>
      </c>
      <c r="C291" s="2">
        <v>45639</v>
      </c>
      <c r="D291">
        <v>34.001728057861328</v>
      </c>
      <c r="E291">
        <v>34.02508544921875</v>
      </c>
      <c r="F291">
        <v>-2.3357391357421875E-2</v>
      </c>
      <c r="G291">
        <v>2.7020263671875</v>
      </c>
      <c r="H291" s="5" t="s">
        <v>35</v>
      </c>
      <c r="I291">
        <v>-2.7253837585449219</v>
      </c>
      <c r="K291">
        <v>36.72711181640625</v>
      </c>
      <c r="L291" s="5">
        <v>0.31348419189453125</v>
      </c>
      <c r="M291" s="5">
        <v>-0.23135375976563211</v>
      </c>
      <c r="N291" s="5" t="s">
        <v>35</v>
      </c>
      <c r="O291" s="5">
        <v>-2.7253837585449219</v>
      </c>
      <c r="P291" s="3">
        <v>-7.4206318541156668E-2</v>
      </c>
    </row>
    <row r="292" spans="1:16">
      <c r="A292" t="s">
        <v>38</v>
      </c>
      <c r="B292" s="2">
        <v>45551</v>
      </c>
      <c r="C292" s="2">
        <v>45642</v>
      </c>
      <c r="D292">
        <v>33.656566619873047</v>
      </c>
      <c r="E292">
        <v>34.497913360595703</v>
      </c>
      <c r="F292">
        <v>-0.84134674072265625</v>
      </c>
      <c r="G292">
        <v>2.0749626159667969</v>
      </c>
      <c r="H292" s="5" t="s">
        <v>35</v>
      </c>
      <c r="I292">
        <v>-2.9163093566894531</v>
      </c>
      <c r="K292">
        <v>36.5728759765625</v>
      </c>
      <c r="L292" s="5">
        <v>-0.34516143798828125</v>
      </c>
      <c r="M292" s="5">
        <v>-0.15423583984375</v>
      </c>
      <c r="N292" s="5" t="s">
        <v>34</v>
      </c>
      <c r="O292" s="5">
        <v>-2.9163093566894531</v>
      </c>
      <c r="P292" s="3">
        <v>-7.973967807613358E-2</v>
      </c>
    </row>
    <row r="293" spans="1:16">
      <c r="A293" t="s">
        <v>38</v>
      </c>
      <c r="B293" s="2">
        <v>45552</v>
      </c>
      <c r="C293" s="2">
        <v>45643</v>
      </c>
      <c r="D293">
        <v>34.036865234375</v>
      </c>
      <c r="E293">
        <v>34.340305328369141</v>
      </c>
      <c r="F293">
        <v>-0.30344009399414063</v>
      </c>
      <c r="G293">
        <v>2.5795974731445313</v>
      </c>
      <c r="H293" s="5" t="s">
        <v>35</v>
      </c>
      <c r="I293">
        <v>-2.8830375671386719</v>
      </c>
      <c r="K293">
        <v>36.919902801513672</v>
      </c>
      <c r="L293" s="5">
        <v>0.38029861450195313</v>
      </c>
      <c r="M293" s="5">
        <v>0.34702682495117188</v>
      </c>
      <c r="N293" s="5" t="s">
        <v>34</v>
      </c>
      <c r="O293" s="5">
        <v>-2.8830375671386719</v>
      </c>
      <c r="P293" s="3">
        <v>-7.8088980424414034E-2</v>
      </c>
    </row>
    <row r="294" spans="1:16">
      <c r="A294" t="s">
        <v>38</v>
      </c>
      <c r="B294" s="2">
        <v>45553</v>
      </c>
      <c r="C294" s="2">
        <v>45644</v>
      </c>
      <c r="D294">
        <v>34.754875183105469</v>
      </c>
      <c r="E294">
        <v>33.515171051025391</v>
      </c>
      <c r="F294">
        <v>1.2397041320800781</v>
      </c>
      <c r="G294">
        <v>2.4504089355468821</v>
      </c>
      <c r="H294" s="5" t="s">
        <v>34</v>
      </c>
      <c r="I294">
        <v>-1.210704803466804</v>
      </c>
      <c r="K294">
        <v>35.965579986572273</v>
      </c>
      <c r="L294" s="5">
        <v>0.71800994873046875</v>
      </c>
      <c r="M294" s="5">
        <v>-0.95432281494139914</v>
      </c>
      <c r="N294" s="5" t="s">
        <v>35</v>
      </c>
      <c r="O294" s="5">
        <v>-1.210704803466804</v>
      </c>
      <c r="P294" s="3">
        <v>-3.3662874446034774E-2</v>
      </c>
    </row>
    <row r="295" spans="1:16">
      <c r="A295" t="s">
        <v>38</v>
      </c>
      <c r="B295" s="2">
        <v>45554</v>
      </c>
      <c r="C295" s="2">
        <v>45645</v>
      </c>
      <c r="D295">
        <v>34.665138244628913</v>
      </c>
      <c r="E295">
        <v>33.626426696777337</v>
      </c>
      <c r="F295">
        <v>1.0387115478515767</v>
      </c>
      <c r="G295">
        <v>2.1945571899414134</v>
      </c>
      <c r="H295" s="5" t="s">
        <v>34</v>
      </c>
      <c r="I295">
        <v>-1.1558456420898366</v>
      </c>
      <c r="K295">
        <v>35.82098388671875</v>
      </c>
      <c r="L295" s="5">
        <v>-8.9736938476555395E-2</v>
      </c>
      <c r="M295" s="5">
        <v>-0.14459609985352273</v>
      </c>
      <c r="N295" s="5" t="s">
        <v>34</v>
      </c>
      <c r="O295" s="5">
        <v>-1.1558456420898366</v>
      </c>
      <c r="P295" s="3">
        <v>-3.2267277910208003E-2</v>
      </c>
    </row>
    <row r="296" spans="1:16">
      <c r="A296" t="s">
        <v>38</v>
      </c>
      <c r="B296" s="2">
        <v>45555</v>
      </c>
      <c r="C296" s="2">
        <v>45646</v>
      </c>
      <c r="D296">
        <v>35.391586303710937</v>
      </c>
      <c r="E296">
        <v>33.617153167724609</v>
      </c>
      <c r="F296">
        <v>1.7744331359863281</v>
      </c>
      <c r="G296">
        <v>1.9049987792968679</v>
      </c>
      <c r="H296" s="5" t="s">
        <v>34</v>
      </c>
      <c r="I296">
        <v>-0.13056564331053977</v>
      </c>
      <c r="K296">
        <v>35.522151947021477</v>
      </c>
      <c r="L296" s="5">
        <v>0.72644805908202414</v>
      </c>
      <c r="M296" s="5">
        <v>-0.29883193969727273</v>
      </c>
      <c r="N296" s="5" t="s">
        <v>35</v>
      </c>
      <c r="O296" s="5">
        <v>-0.13056564331053977</v>
      </c>
      <c r="P296" s="3">
        <v>-3.6756118690463024E-3</v>
      </c>
    </row>
    <row r="297" spans="1:16">
      <c r="A297" t="s">
        <v>38</v>
      </c>
      <c r="B297" s="2">
        <v>45558</v>
      </c>
      <c r="C297" s="2">
        <v>45649</v>
      </c>
      <c r="D297">
        <v>34.454441070556641</v>
      </c>
      <c r="E297">
        <v>33.960186004638672</v>
      </c>
      <c r="F297">
        <v>0.49425506591796875</v>
      </c>
      <c r="G297">
        <v>1.5716094970703054</v>
      </c>
      <c r="H297" s="5" t="s">
        <v>34</v>
      </c>
      <c r="I297">
        <v>-1.0773544311523366</v>
      </c>
      <c r="K297">
        <v>35.531795501708977</v>
      </c>
      <c r="L297" s="5">
        <v>-0.93714523315429688</v>
      </c>
      <c r="M297" s="5">
        <v>9.6435546875E-3</v>
      </c>
      <c r="N297" s="5" t="s">
        <v>35</v>
      </c>
      <c r="O297" s="5">
        <v>-1.0773544311523366</v>
      </c>
      <c r="P297" s="3">
        <v>-3.0320855333655139E-2</v>
      </c>
    </row>
    <row r="298" spans="1:16">
      <c r="A298" t="s">
        <v>38</v>
      </c>
      <c r="B298" s="2">
        <v>45562</v>
      </c>
      <c r="C298" s="2">
        <v>45653</v>
      </c>
      <c r="D298">
        <v>34.483863830566413</v>
      </c>
      <c r="E298">
        <v>33.47808837890625</v>
      </c>
      <c r="F298">
        <v>1.0057754516601634</v>
      </c>
      <c r="G298">
        <v>2.1819114685058594</v>
      </c>
      <c r="H298" s="5" t="s">
        <v>34</v>
      </c>
      <c r="I298">
        <v>-1.176136016845696</v>
      </c>
      <c r="K298">
        <v>35.659999847412109</v>
      </c>
      <c r="L298" s="5">
        <v>-0.40066528320311789</v>
      </c>
      <c r="M298" s="5">
        <v>-0.1100006103515625</v>
      </c>
      <c r="N298" s="5" t="s">
        <v>34</v>
      </c>
      <c r="O298" s="5">
        <v>-1.176136016845696</v>
      </c>
      <c r="P298" s="3">
        <v>-3.2981941163161554E-2</v>
      </c>
    </row>
    <row r="299" spans="1:16">
      <c r="A299" t="s">
        <v>38</v>
      </c>
      <c r="B299" s="2">
        <v>45565</v>
      </c>
      <c r="C299" s="2">
        <v>45656</v>
      </c>
      <c r="D299">
        <v>34.186653137207031</v>
      </c>
      <c r="E299">
        <v>33.3853759765625</v>
      </c>
      <c r="F299">
        <v>0.80127716064453125</v>
      </c>
      <c r="G299">
        <v>2.8046226501464773</v>
      </c>
      <c r="H299" s="5" t="s">
        <v>34</v>
      </c>
      <c r="I299">
        <v>-2.003345489501946</v>
      </c>
      <c r="K299">
        <v>36.189998626708977</v>
      </c>
      <c r="L299" s="5">
        <v>-0.29721069335938211</v>
      </c>
      <c r="M299" s="5">
        <v>0.52999877929686789</v>
      </c>
      <c r="N299" s="5" t="s">
        <v>35</v>
      </c>
      <c r="O299" s="5">
        <v>-2.003345489501946</v>
      </c>
      <c r="P299" s="3">
        <v>-5.5356329525346637E-2</v>
      </c>
    </row>
    <row r="300" spans="1:16">
      <c r="A300" t="s">
        <v>38</v>
      </c>
      <c r="B300" s="2">
        <v>45569</v>
      </c>
      <c r="C300" s="2">
        <v>45660</v>
      </c>
      <c r="D300">
        <v>34.434139251708977</v>
      </c>
      <c r="E300">
        <v>35.081996917724609</v>
      </c>
      <c r="F300">
        <v>-0.64785766601563211</v>
      </c>
      <c r="G300">
        <v>1.2980041503906179</v>
      </c>
      <c r="H300" s="5" t="s">
        <v>35</v>
      </c>
      <c r="I300">
        <v>-1.94586181640625</v>
      </c>
      <c r="K300">
        <v>36.380001068115227</v>
      </c>
      <c r="L300" s="5">
        <v>-0.27212142944335938</v>
      </c>
      <c r="M300" s="5">
        <v>-0.38999938964844461</v>
      </c>
      <c r="N300" s="5" t="s">
        <v>34</v>
      </c>
      <c r="O300" s="5">
        <v>-1.94586181640625</v>
      </c>
      <c r="P300" s="3">
        <v>-5.348712917195797E-2</v>
      </c>
    </row>
    <row r="301" spans="1:16">
      <c r="A301" t="s">
        <v>38</v>
      </c>
      <c r="B301" s="2">
        <v>45572</v>
      </c>
      <c r="C301" s="2">
        <v>45663</v>
      </c>
      <c r="D301">
        <v>35.267208099365227</v>
      </c>
      <c r="E301">
        <v>35.5733642578125</v>
      </c>
      <c r="F301">
        <v>-0.30615615844727273</v>
      </c>
      <c r="G301">
        <v>0.63663482666016336</v>
      </c>
      <c r="H301" s="5" t="s">
        <v>35</v>
      </c>
      <c r="I301">
        <v>-0.94279098510743609</v>
      </c>
      <c r="K301">
        <v>36.209999084472663</v>
      </c>
      <c r="L301" s="5">
        <v>0.83306884765625</v>
      </c>
      <c r="M301" s="5">
        <v>-0.17000198364256391</v>
      </c>
      <c r="N301" s="5" t="s">
        <v>35</v>
      </c>
      <c r="O301" s="5">
        <v>-0.94279098510743609</v>
      </c>
      <c r="P301" s="3">
        <v>-2.6036758048737951E-2</v>
      </c>
    </row>
    <row r="302" spans="1:16">
      <c r="A302" t="s">
        <v>38</v>
      </c>
      <c r="B302" s="2">
        <v>45573</v>
      </c>
      <c r="C302" s="2">
        <v>45664</v>
      </c>
      <c r="D302">
        <v>34.866447448730469</v>
      </c>
      <c r="E302">
        <v>34.859489440917969</v>
      </c>
      <c r="F302">
        <v>6.9580078125E-3</v>
      </c>
      <c r="G302">
        <v>2.1205101013183594</v>
      </c>
      <c r="H302" s="5" t="s">
        <v>34</v>
      </c>
      <c r="I302">
        <v>-2.1135520935058594</v>
      </c>
      <c r="K302">
        <v>36.979999542236328</v>
      </c>
      <c r="L302" s="5">
        <v>-0.40076065063475852</v>
      </c>
      <c r="M302" s="5">
        <v>0.77000045776366477</v>
      </c>
      <c r="N302" s="5" t="s">
        <v>35</v>
      </c>
      <c r="O302" s="5">
        <v>-2.1135520935058594</v>
      </c>
      <c r="P302" s="3">
        <v>-5.7153924274441548E-2</v>
      </c>
    </row>
    <row r="303" spans="1:16">
      <c r="A303" t="s">
        <v>38</v>
      </c>
      <c r="B303" s="2">
        <v>45574</v>
      </c>
      <c r="C303" s="2">
        <v>45665</v>
      </c>
      <c r="D303">
        <v>34.8182373046875</v>
      </c>
      <c r="E303">
        <v>34.507186889648437</v>
      </c>
      <c r="F303">
        <v>0.3110504150390625</v>
      </c>
      <c r="G303">
        <v>2.1728134155273438</v>
      </c>
      <c r="H303" s="5" t="s">
        <v>34</v>
      </c>
      <c r="I303">
        <v>-1.8617630004882813</v>
      </c>
      <c r="K303">
        <v>36.680000305175781</v>
      </c>
      <c r="L303" s="5">
        <v>-4.821014404296875E-2</v>
      </c>
      <c r="M303" s="5">
        <v>-0.29999923706054688</v>
      </c>
      <c r="N303" s="5" t="s">
        <v>34</v>
      </c>
      <c r="O303" s="5">
        <v>-1.8617630004882813</v>
      </c>
      <c r="P303" s="3">
        <v>-5.0756897082838259E-2</v>
      </c>
    </row>
    <row r="304" spans="1:16">
      <c r="A304" t="s">
        <v>38</v>
      </c>
      <c r="B304" s="2">
        <v>45575</v>
      </c>
      <c r="C304" s="2">
        <v>45666</v>
      </c>
      <c r="D304">
        <v>34.813343048095703</v>
      </c>
      <c r="E304">
        <v>34.905845642089837</v>
      </c>
      <c r="F304">
        <v>-9.250259399413352E-2</v>
      </c>
      <c r="G304">
        <v>1.934154510498054</v>
      </c>
      <c r="H304" s="5" t="s">
        <v>35</v>
      </c>
      <c r="I304">
        <v>-2.0266571044921875</v>
      </c>
      <c r="K304">
        <v>36.840000152587891</v>
      </c>
      <c r="L304" s="5">
        <v>-4.894256591796875E-3</v>
      </c>
      <c r="M304" s="5">
        <v>0.15999984741210938</v>
      </c>
      <c r="N304" s="5" t="s">
        <v>35</v>
      </c>
      <c r="O304" s="5">
        <v>-2.0266571044921875</v>
      </c>
      <c r="P304" s="3">
        <v>-5.5012407603093338E-2</v>
      </c>
    </row>
    <row r="305" spans="1:16">
      <c r="A305" t="s">
        <v>38</v>
      </c>
      <c r="B305" s="2">
        <v>45576</v>
      </c>
      <c r="C305" s="2">
        <v>45667</v>
      </c>
      <c r="D305">
        <v>34.608245849609382</v>
      </c>
      <c r="E305">
        <v>34.878028869628913</v>
      </c>
      <c r="F305">
        <v>-0.26978302001953125</v>
      </c>
      <c r="G305">
        <v>2.0619697570800639</v>
      </c>
      <c r="H305" s="5" t="s">
        <v>35</v>
      </c>
      <c r="I305">
        <v>-2.3317527770995952</v>
      </c>
      <c r="K305">
        <v>36.939998626708977</v>
      </c>
      <c r="L305" s="5">
        <v>-0.20509719848632102</v>
      </c>
      <c r="M305" s="5">
        <v>9.9998474121086645E-2</v>
      </c>
      <c r="N305" s="5" t="s">
        <v>35</v>
      </c>
      <c r="O305" s="5">
        <v>-2.3317527770995952</v>
      </c>
      <c r="P305" s="3">
        <v>-6.3122708819313589E-2</v>
      </c>
    </row>
    <row r="306" spans="1:16">
      <c r="A306" t="s">
        <v>38</v>
      </c>
      <c r="B306" s="2">
        <v>45579</v>
      </c>
      <c r="C306" s="2">
        <v>45670</v>
      </c>
      <c r="D306">
        <v>34.464591979980469</v>
      </c>
      <c r="E306">
        <v>34.961471557617187</v>
      </c>
      <c r="F306">
        <v>-0.49687957763671875</v>
      </c>
      <c r="G306">
        <v>2.1085281372070313</v>
      </c>
      <c r="H306" s="5" t="s">
        <v>35</v>
      </c>
      <c r="I306">
        <v>-2.60540771484375</v>
      </c>
      <c r="K306">
        <v>37.069999694824219</v>
      </c>
      <c r="L306" s="5">
        <v>-0.14365386962891336</v>
      </c>
      <c r="M306" s="5">
        <v>0.13000106811524148</v>
      </c>
      <c r="N306" s="5" t="s">
        <v>35</v>
      </c>
      <c r="O306" s="5">
        <v>-2.60540771484375</v>
      </c>
      <c r="P306" s="3">
        <v>-7.0283456603521977E-2</v>
      </c>
    </row>
    <row r="307" spans="1:16">
      <c r="A307" t="s">
        <v>38</v>
      </c>
      <c r="B307" s="2">
        <v>45580</v>
      </c>
      <c r="C307" s="2">
        <v>45671</v>
      </c>
      <c r="D307">
        <v>34.288917541503913</v>
      </c>
      <c r="E307">
        <v>34.674068450927727</v>
      </c>
      <c r="F307">
        <v>-0.38515090942381391</v>
      </c>
      <c r="G307">
        <v>2.1459312438964915</v>
      </c>
      <c r="H307" s="5" t="s">
        <v>35</v>
      </c>
      <c r="I307">
        <v>-2.5310821533203054</v>
      </c>
      <c r="K307">
        <v>36.819999694824219</v>
      </c>
      <c r="L307" s="5">
        <v>-0.17567443847655539</v>
      </c>
      <c r="M307" s="5">
        <v>-0.25</v>
      </c>
      <c r="N307" s="5" t="s">
        <v>34</v>
      </c>
      <c r="O307" s="5">
        <v>-2.5310821533203054</v>
      </c>
      <c r="P307" s="3">
        <v>-6.8742047102083426E-2</v>
      </c>
    </row>
    <row r="308" spans="1:16">
      <c r="A308" t="s">
        <v>38</v>
      </c>
      <c r="B308" s="2">
        <v>45581</v>
      </c>
      <c r="C308" s="2">
        <v>45672</v>
      </c>
      <c r="D308">
        <v>34.145061492919922</v>
      </c>
      <c r="E308">
        <v>34.497913360595703</v>
      </c>
      <c r="F308">
        <v>-0.35285186767578125</v>
      </c>
      <c r="G308">
        <v>2.7920875549316335</v>
      </c>
      <c r="H308" s="5" t="s">
        <v>35</v>
      </c>
      <c r="I308">
        <v>-3.1449394226074148</v>
      </c>
      <c r="K308">
        <v>37.290000915527337</v>
      </c>
      <c r="L308" s="5">
        <v>-0.14385604858399148</v>
      </c>
      <c r="M308" s="5">
        <v>0.47000122070311789</v>
      </c>
      <c r="N308" s="5" t="s">
        <v>35</v>
      </c>
      <c r="O308" s="5">
        <v>-3.1449394226074148</v>
      </c>
      <c r="P308" s="3">
        <v>-8.4337338305022103E-2</v>
      </c>
    </row>
    <row r="309" spans="1:16">
      <c r="A309" t="s">
        <v>38</v>
      </c>
      <c r="B309" s="2">
        <v>45582</v>
      </c>
      <c r="C309" s="2">
        <v>45673</v>
      </c>
      <c r="D309">
        <v>34.311405181884773</v>
      </c>
      <c r="E309">
        <v>34.238319396972663</v>
      </c>
      <c r="F309">
        <v>7.3085784912109375E-2</v>
      </c>
      <c r="G309">
        <v>2.8116798400878835</v>
      </c>
      <c r="H309" s="5" t="s">
        <v>34</v>
      </c>
      <c r="I309">
        <v>-2.7385940551757741</v>
      </c>
      <c r="K309">
        <v>37.049999237060547</v>
      </c>
      <c r="L309" s="5">
        <v>0.16634368896485086</v>
      </c>
      <c r="M309" s="5">
        <v>-0.24000167846678977</v>
      </c>
      <c r="N309" s="5" t="s">
        <v>35</v>
      </c>
      <c r="O309" s="5">
        <v>-2.7385940551757741</v>
      </c>
      <c r="P309" s="3">
        <v>-7.3916170352748667E-2</v>
      </c>
    </row>
    <row r="310" spans="1:16">
      <c r="A310" t="s">
        <v>38</v>
      </c>
      <c r="B310" s="2">
        <v>45583</v>
      </c>
      <c r="C310" s="2">
        <v>45674</v>
      </c>
      <c r="D310">
        <v>34.431064605712891</v>
      </c>
      <c r="E310">
        <v>34.145610809326172</v>
      </c>
      <c r="F310">
        <v>0.28545379638671875</v>
      </c>
      <c r="G310">
        <v>3.0543899536132813</v>
      </c>
      <c r="H310" s="5" t="s">
        <v>34</v>
      </c>
      <c r="I310">
        <v>-2.7689361572265625</v>
      </c>
      <c r="K310">
        <v>37.200000762939453</v>
      </c>
      <c r="L310" s="5">
        <v>0.11965942382811789</v>
      </c>
      <c r="M310" s="5">
        <v>0.15000152587890625</v>
      </c>
      <c r="N310" s="5" t="s">
        <v>34</v>
      </c>
      <c r="O310" s="5">
        <v>-2.7689361572265625</v>
      </c>
      <c r="P310" s="3">
        <v>-7.4433766140809321E-2</v>
      </c>
    </row>
    <row r="311" spans="1:16">
      <c r="A311" t="s">
        <v>38</v>
      </c>
      <c r="B311" s="2">
        <v>45468</v>
      </c>
      <c r="C311" s="2">
        <v>45559</v>
      </c>
      <c r="D311">
        <v>32.527000427246087</v>
      </c>
      <c r="E311">
        <v>33.381015777587891</v>
      </c>
      <c r="F311">
        <v>-0.85401535034180398</v>
      </c>
      <c r="G311">
        <v>0.71823501586914063</v>
      </c>
      <c r="H311" s="5" t="s">
        <v>35</v>
      </c>
      <c r="I311">
        <v>-1.5722503662109446</v>
      </c>
      <c r="K311">
        <v>34.099250793457031</v>
      </c>
      <c r="L311" s="5">
        <v>1.8653869628899145E-2</v>
      </c>
      <c r="M311" s="5">
        <v>0.13906478881835938</v>
      </c>
      <c r="N311" s="5" t="s">
        <v>34</v>
      </c>
      <c r="O311" s="5">
        <v>-1.5722503662109446</v>
      </c>
      <c r="P311" s="3">
        <v>-4.6108061896557251E-2</v>
      </c>
    </row>
    <row r="312" spans="1:16">
      <c r="A312" t="s">
        <v>38</v>
      </c>
      <c r="B312" s="2">
        <v>45469</v>
      </c>
      <c r="C312" s="2">
        <v>45560</v>
      </c>
      <c r="D312">
        <v>32.503528594970703</v>
      </c>
      <c r="E312">
        <v>33.435108184814453</v>
      </c>
      <c r="F312">
        <v>-0.93157958984375</v>
      </c>
      <c r="G312">
        <v>0.91446685791015625</v>
      </c>
      <c r="H312" s="5" t="s">
        <v>35</v>
      </c>
      <c r="I312">
        <v>-1.8460464477539063</v>
      </c>
      <c r="K312">
        <v>34.349575042724609</v>
      </c>
      <c r="L312" s="5">
        <v>-2.347183227538352E-2</v>
      </c>
      <c r="M312" s="5">
        <v>0.25032424926757813</v>
      </c>
      <c r="N312" s="5" t="s">
        <v>35</v>
      </c>
      <c r="O312" s="5">
        <v>-1.8460464477539063</v>
      </c>
      <c r="P312" s="3">
        <v>-5.3742919539987333E-2</v>
      </c>
    </row>
    <row r="313" spans="1:16">
      <c r="A313" t="s">
        <v>38</v>
      </c>
      <c r="B313" s="2">
        <v>45470</v>
      </c>
      <c r="C313" s="2">
        <v>45561</v>
      </c>
      <c r="D313">
        <v>32.596446990966797</v>
      </c>
      <c r="E313">
        <v>33.994014739990227</v>
      </c>
      <c r="F313">
        <v>-1.3975677490234304</v>
      </c>
      <c r="G313">
        <v>-0.38613128662108664</v>
      </c>
      <c r="H313" s="5" t="s">
        <v>34</v>
      </c>
      <c r="I313">
        <v>-1.0114364624023437</v>
      </c>
      <c r="K313">
        <v>33.607883453369141</v>
      </c>
      <c r="L313" s="5">
        <v>9.291839599609375E-2</v>
      </c>
      <c r="M313" s="5">
        <v>-0.74169158935546875</v>
      </c>
      <c r="N313" s="5" t="s">
        <v>35</v>
      </c>
      <c r="O313" s="5">
        <v>-1.0114364624023437</v>
      </c>
      <c r="P313" s="3">
        <v>-3.0095214529225256E-2</v>
      </c>
    </row>
    <row r="314" spans="1:16">
      <c r="A314" t="s">
        <v>38</v>
      </c>
      <c r="B314" s="2">
        <v>45471</v>
      </c>
      <c r="C314" s="2">
        <v>45562</v>
      </c>
      <c r="D314">
        <v>32.574897766113281</v>
      </c>
      <c r="E314">
        <v>34.300506591796882</v>
      </c>
      <c r="F314">
        <v>-1.7256088256836009</v>
      </c>
      <c r="G314">
        <v>-0.82241821289063211</v>
      </c>
      <c r="H314" s="5" t="s">
        <v>34</v>
      </c>
      <c r="I314">
        <v>-0.90319061279296875</v>
      </c>
      <c r="K314">
        <v>33.47808837890625</v>
      </c>
      <c r="L314" s="5">
        <v>-2.1549224853515625E-2</v>
      </c>
      <c r="M314" s="5">
        <v>-0.12979507446289063</v>
      </c>
      <c r="N314" s="5" t="s">
        <v>34</v>
      </c>
      <c r="O314" s="5">
        <v>-0.90319061279296875</v>
      </c>
      <c r="P314" s="3">
        <v>-2.6978559903738319E-2</v>
      </c>
    </row>
    <row r="315" spans="1:16">
      <c r="A315" t="s">
        <v>38</v>
      </c>
      <c r="B315" s="2">
        <v>45474</v>
      </c>
      <c r="C315" s="2">
        <v>45565</v>
      </c>
      <c r="D315">
        <v>32.622570037841797</v>
      </c>
      <c r="E315">
        <v>34.823356628417969</v>
      </c>
      <c r="F315">
        <v>-2.2007865905761719</v>
      </c>
      <c r="G315">
        <v>-1.4379806518554687</v>
      </c>
      <c r="H315" s="5" t="s">
        <v>34</v>
      </c>
      <c r="I315">
        <v>-0.76280593872070313</v>
      </c>
      <c r="K315">
        <v>33.3853759765625</v>
      </c>
      <c r="L315" s="5">
        <v>4.7672271728515625E-2</v>
      </c>
      <c r="M315" s="5">
        <v>-9.271240234375E-2</v>
      </c>
      <c r="N315" s="5" t="s">
        <v>35</v>
      </c>
      <c r="O315" s="5">
        <v>-0.76280593872070313</v>
      </c>
      <c r="P315" s="3">
        <v>-2.2848505263388774E-2</v>
      </c>
    </row>
    <row r="316" spans="1:16">
      <c r="A316" t="s">
        <v>38</v>
      </c>
      <c r="B316" s="2">
        <v>45475</v>
      </c>
      <c r="C316" s="2">
        <v>45566</v>
      </c>
      <c r="D316">
        <v>32.705070495605469</v>
      </c>
      <c r="E316">
        <v>34.715175628662109</v>
      </c>
      <c r="F316">
        <v>-2.0101051330566406</v>
      </c>
      <c r="G316">
        <v>-0.43976593017578125</v>
      </c>
      <c r="H316" s="5" t="s">
        <v>34</v>
      </c>
      <c r="I316">
        <v>-1.5703392028808594</v>
      </c>
      <c r="K316">
        <v>34.275409698486328</v>
      </c>
      <c r="L316" s="5">
        <v>8.2500457763671875E-2</v>
      </c>
      <c r="M316" s="5">
        <v>0.89003372192382813</v>
      </c>
      <c r="N316" s="5" t="s">
        <v>34</v>
      </c>
      <c r="O316" s="5">
        <v>-1.5703392028808594</v>
      </c>
      <c r="P316" s="3">
        <v>-4.581532990253967E-2</v>
      </c>
    </row>
    <row r="317" spans="1:16">
      <c r="A317" t="s">
        <v>38</v>
      </c>
      <c r="B317" s="2">
        <v>45476</v>
      </c>
      <c r="C317" s="2">
        <v>45567</v>
      </c>
      <c r="D317">
        <v>32.743789672851562</v>
      </c>
      <c r="E317">
        <v>34.1112060546875</v>
      </c>
      <c r="F317">
        <v>-1.3674163818359375</v>
      </c>
      <c r="G317">
        <v>0.63702774047852273</v>
      </c>
      <c r="H317" s="5" t="s">
        <v>35</v>
      </c>
      <c r="I317">
        <v>-2.0044441223144602</v>
      </c>
      <c r="K317">
        <v>34.748233795166023</v>
      </c>
      <c r="L317" s="5">
        <v>3.871917724609375E-2</v>
      </c>
      <c r="M317" s="5">
        <v>0.47282409667969461</v>
      </c>
      <c r="N317" s="5" t="s">
        <v>34</v>
      </c>
      <c r="O317" s="5">
        <v>-2.0044441223144602</v>
      </c>
      <c r="P317" s="3">
        <v>-5.7684777135156406E-2</v>
      </c>
    </row>
    <row r="318" spans="1:16">
      <c r="A318" t="s">
        <v>38</v>
      </c>
      <c r="B318" s="2">
        <v>45477</v>
      </c>
      <c r="C318" s="2">
        <v>45568</v>
      </c>
      <c r="D318">
        <v>32.663032531738281</v>
      </c>
      <c r="E318">
        <v>33.642444610595703</v>
      </c>
      <c r="F318">
        <v>-0.97941207885742188</v>
      </c>
      <c r="G318">
        <v>1.5322608947753835</v>
      </c>
      <c r="H318" s="5" t="s">
        <v>35</v>
      </c>
      <c r="I318">
        <v>-2.5116729736328054</v>
      </c>
      <c r="K318">
        <v>35.174705505371087</v>
      </c>
      <c r="L318" s="5">
        <v>-8.075714111328125E-2</v>
      </c>
      <c r="M318" s="5">
        <v>0.42647171020506391</v>
      </c>
      <c r="N318" s="5" t="s">
        <v>35</v>
      </c>
      <c r="O318" s="5">
        <v>-2.5116729736328054</v>
      </c>
      <c r="P318" s="3">
        <v>-7.1405657490132501E-2</v>
      </c>
    </row>
    <row r="319" spans="1:16">
      <c r="A319" t="s">
        <v>38</v>
      </c>
      <c r="B319" s="2">
        <v>45478</v>
      </c>
      <c r="C319" s="2">
        <v>45569</v>
      </c>
      <c r="D319">
        <v>32.592578887939453</v>
      </c>
      <c r="E319">
        <v>33.822738647460937</v>
      </c>
      <c r="F319">
        <v>-1.2301597595214844</v>
      </c>
      <c r="G319">
        <v>1.2592582702636719</v>
      </c>
      <c r="H319" s="5" t="s">
        <v>35</v>
      </c>
      <c r="I319">
        <v>-2.4894180297851562</v>
      </c>
      <c r="K319">
        <v>35.081996917724609</v>
      </c>
      <c r="L319" s="5">
        <v>-7.0453643798828125E-2</v>
      </c>
      <c r="M319" s="5">
        <v>-9.270858764647727E-2</v>
      </c>
      <c r="N319" s="5" t="s">
        <v>34</v>
      </c>
      <c r="O319" s="5">
        <v>-2.4894180297851562</v>
      </c>
      <c r="P319" s="3">
        <v>-7.0959986560155563E-2</v>
      </c>
    </row>
    <row r="320" spans="1:16">
      <c r="A320" t="s">
        <v>38</v>
      </c>
      <c r="B320" s="2">
        <v>45481</v>
      </c>
      <c r="C320" s="2">
        <v>45572</v>
      </c>
      <c r="D320">
        <v>32.623195648193359</v>
      </c>
      <c r="E320">
        <v>34.652076721191413</v>
      </c>
      <c r="F320">
        <v>-2.028881072998054</v>
      </c>
      <c r="G320">
        <v>0.92128753662108664</v>
      </c>
      <c r="H320" s="5" t="s">
        <v>35</v>
      </c>
      <c r="I320">
        <v>-2.9501686096191406</v>
      </c>
      <c r="K320">
        <v>35.5733642578125</v>
      </c>
      <c r="L320" s="5">
        <v>3.061676025390625E-2</v>
      </c>
      <c r="M320" s="5">
        <v>0.49136734008789063</v>
      </c>
      <c r="N320" s="5" t="s">
        <v>34</v>
      </c>
      <c r="O320" s="5">
        <v>-2.9501686096191406</v>
      </c>
      <c r="P320" s="3">
        <v>-8.293195403837117E-2</v>
      </c>
    </row>
    <row r="321" spans="1:16">
      <c r="A321" t="s">
        <v>38</v>
      </c>
      <c r="B321" s="2">
        <v>45482</v>
      </c>
      <c r="C321" s="2">
        <v>45573</v>
      </c>
      <c r="D321">
        <v>32.690662384033203</v>
      </c>
      <c r="E321">
        <v>34.64306640625</v>
      </c>
      <c r="F321">
        <v>-1.9524040222167969</v>
      </c>
      <c r="G321">
        <v>0.21642303466796875</v>
      </c>
      <c r="H321" s="5" t="s">
        <v>35</v>
      </c>
      <c r="I321">
        <v>-2.1688270568847656</v>
      </c>
      <c r="K321">
        <v>34.859489440917969</v>
      </c>
      <c r="L321" s="5">
        <v>6.746673583984375E-2</v>
      </c>
      <c r="M321" s="5">
        <v>-0.71387481689453125</v>
      </c>
      <c r="N321" s="5" t="s">
        <v>35</v>
      </c>
      <c r="O321" s="5">
        <v>-2.1688270568847656</v>
      </c>
      <c r="P321" s="3">
        <v>-6.2216259952992958E-2</v>
      </c>
    </row>
    <row r="322" spans="1:16">
      <c r="A322" t="s">
        <v>38</v>
      </c>
      <c r="B322" s="2">
        <v>45483</v>
      </c>
      <c r="C322" s="2">
        <v>45574</v>
      </c>
      <c r="D322">
        <v>32.714908599853523</v>
      </c>
      <c r="E322">
        <v>34.318534851074219</v>
      </c>
      <c r="F322">
        <v>-1.603626251220696</v>
      </c>
      <c r="G322">
        <v>0.18865203857421875</v>
      </c>
      <c r="H322" s="5" t="s">
        <v>35</v>
      </c>
      <c r="I322">
        <v>-1.7922782897949148</v>
      </c>
      <c r="K322">
        <v>34.507186889648437</v>
      </c>
      <c r="L322" s="5">
        <v>2.4246215820319605E-2</v>
      </c>
      <c r="M322" s="5">
        <v>-0.35230255126953125</v>
      </c>
      <c r="N322" s="5" t="s">
        <v>35</v>
      </c>
      <c r="O322" s="5">
        <v>-1.7922782897949148</v>
      </c>
      <c r="P322" s="3">
        <v>-5.1939275592835066E-2</v>
      </c>
    </row>
    <row r="323" spans="1:16">
      <c r="A323" t="s">
        <v>38</v>
      </c>
      <c r="B323" s="2">
        <v>45484</v>
      </c>
      <c r="C323" s="2">
        <v>45575</v>
      </c>
      <c r="D323">
        <v>32.606437683105469</v>
      </c>
      <c r="E323">
        <v>34.55291748046875</v>
      </c>
      <c r="F323">
        <v>-1.9464797973632813</v>
      </c>
      <c r="G323">
        <v>0.35292816162108664</v>
      </c>
      <c r="H323" s="5" t="s">
        <v>35</v>
      </c>
      <c r="I323">
        <v>-2.2994079589843679</v>
      </c>
      <c r="K323">
        <v>34.905845642089837</v>
      </c>
      <c r="L323" s="5">
        <v>-0.10847091674805398</v>
      </c>
      <c r="M323" s="5">
        <v>0.39865875244139914</v>
      </c>
      <c r="N323" s="5" t="s">
        <v>35</v>
      </c>
      <c r="O323" s="5">
        <v>-2.2994079589843679</v>
      </c>
      <c r="P323" s="3">
        <v>-6.587458108196409E-2</v>
      </c>
    </row>
    <row r="324" spans="1:16">
      <c r="A324" t="s">
        <v>38</v>
      </c>
      <c r="B324" s="2">
        <v>45485</v>
      </c>
      <c r="C324" s="2">
        <v>45576</v>
      </c>
      <c r="D324">
        <v>32.644012451171882</v>
      </c>
      <c r="E324">
        <v>34.390655517578118</v>
      </c>
      <c r="F324">
        <v>-1.7466430664062358</v>
      </c>
      <c r="G324">
        <v>0.48737335205079546</v>
      </c>
      <c r="H324" s="5" t="s">
        <v>35</v>
      </c>
      <c r="I324">
        <v>-2.2340164184570312</v>
      </c>
      <c r="K324">
        <v>34.878028869628913</v>
      </c>
      <c r="L324" s="5">
        <v>3.7574768066413355E-2</v>
      </c>
      <c r="M324" s="5">
        <v>-2.7816772460923289E-2</v>
      </c>
      <c r="N324" s="5" t="s">
        <v>35</v>
      </c>
      <c r="O324" s="5">
        <v>-2.2340164184570312</v>
      </c>
      <c r="P324" s="3">
        <v>-6.405225555628713E-2</v>
      </c>
    </row>
    <row r="325" spans="1:16">
      <c r="A325" t="s">
        <v>38</v>
      </c>
      <c r="B325" s="2">
        <v>45488</v>
      </c>
      <c r="C325" s="2">
        <v>45579</v>
      </c>
      <c r="D325">
        <v>32.653476715087891</v>
      </c>
      <c r="E325">
        <v>34.706165313720703</v>
      </c>
      <c r="F325">
        <v>-2.0526885986328125</v>
      </c>
      <c r="G325">
        <v>0.25530624389648438</v>
      </c>
      <c r="H325" s="5" t="s">
        <v>35</v>
      </c>
      <c r="I325">
        <v>-2.3079948425292969</v>
      </c>
      <c r="K325">
        <v>34.961471557617187</v>
      </c>
      <c r="L325" s="5">
        <v>9.4642639160085196E-3</v>
      </c>
      <c r="M325" s="5">
        <v>8.3442687988274145E-2</v>
      </c>
      <c r="N325" s="5" t="s">
        <v>34</v>
      </c>
      <c r="O325" s="5">
        <v>-2.3079948425292969</v>
      </c>
      <c r="P325" s="3">
        <v>-6.6015380351644448E-2</v>
      </c>
    </row>
    <row r="326" spans="1:16">
      <c r="A326" t="s">
        <v>38</v>
      </c>
      <c r="B326" s="2">
        <v>45489</v>
      </c>
      <c r="C326" s="2">
        <v>45580</v>
      </c>
      <c r="D326">
        <v>32.669101715087891</v>
      </c>
      <c r="E326">
        <v>34.616020202636719</v>
      </c>
      <c r="F326">
        <v>-1.9469184875488281</v>
      </c>
      <c r="G326">
        <v>5.804824829100852E-2</v>
      </c>
      <c r="H326" s="5" t="s">
        <v>35</v>
      </c>
      <c r="I326">
        <v>-2.0049667358398366</v>
      </c>
      <c r="K326">
        <v>34.674068450927727</v>
      </c>
      <c r="L326" s="5">
        <v>1.5625E-2</v>
      </c>
      <c r="M326" s="5">
        <v>-0.28740310668946023</v>
      </c>
      <c r="N326" s="5" t="s">
        <v>35</v>
      </c>
      <c r="O326" s="5">
        <v>-2.0049667358398366</v>
      </c>
      <c r="P326" s="3">
        <v>-5.7823232906093924E-2</v>
      </c>
    </row>
    <row r="327" spans="1:16">
      <c r="A327" t="s">
        <v>38</v>
      </c>
      <c r="B327" s="2">
        <v>45490</v>
      </c>
      <c r="C327" s="2">
        <v>45581</v>
      </c>
      <c r="D327">
        <v>32.661369323730469</v>
      </c>
      <c r="E327">
        <v>34.796310424804688</v>
      </c>
      <c r="F327">
        <v>-2.1349411010742187</v>
      </c>
      <c r="G327">
        <v>-0.29839706420898438</v>
      </c>
      <c r="H327" s="5" t="s">
        <v>34</v>
      </c>
      <c r="I327">
        <v>-1.8365440368652344</v>
      </c>
      <c r="K327">
        <v>34.497913360595703</v>
      </c>
      <c r="L327" s="5">
        <v>-7.732391357421875E-3</v>
      </c>
      <c r="M327" s="5">
        <v>-0.17615509033202414</v>
      </c>
      <c r="N327" s="5" t="s">
        <v>34</v>
      </c>
      <c r="O327" s="5">
        <v>-1.8365440368652344</v>
      </c>
      <c r="P327" s="3">
        <v>-5.3236380347658208E-2</v>
      </c>
    </row>
    <row r="328" spans="1:16">
      <c r="A328" t="s">
        <v>38</v>
      </c>
      <c r="B328" s="2">
        <v>45491</v>
      </c>
      <c r="C328" s="2">
        <v>45582</v>
      </c>
      <c r="D328">
        <v>32.660350799560547</v>
      </c>
      <c r="E328">
        <v>34.733207702636719</v>
      </c>
      <c r="F328">
        <v>-2.0728569030761719</v>
      </c>
      <c r="G328">
        <v>-0.49488830566405539</v>
      </c>
      <c r="H328" s="5" t="s">
        <v>34</v>
      </c>
      <c r="I328">
        <v>-1.5779685974121165</v>
      </c>
      <c r="K328">
        <v>34.238319396972663</v>
      </c>
      <c r="L328" s="5">
        <v>-1.018524169921875E-3</v>
      </c>
      <c r="M328" s="5">
        <v>-0.25959396362303977</v>
      </c>
      <c r="N328" s="5" t="s">
        <v>34</v>
      </c>
      <c r="O328" s="5">
        <v>-1.5779685974121165</v>
      </c>
      <c r="P328" s="3">
        <v>-4.6087793595138926E-2</v>
      </c>
    </row>
    <row r="329" spans="1:16">
      <c r="A329" t="s">
        <v>38</v>
      </c>
      <c r="B329" s="2">
        <v>45492</v>
      </c>
      <c r="C329" s="2">
        <v>45583</v>
      </c>
      <c r="D329">
        <v>32.716701507568359</v>
      </c>
      <c r="E329">
        <v>34.877445220947273</v>
      </c>
      <c r="F329">
        <v>-2.1607437133789134</v>
      </c>
      <c r="G329">
        <v>-0.73183441162110086</v>
      </c>
      <c r="H329" s="5" t="s">
        <v>34</v>
      </c>
      <c r="I329">
        <v>-1.4289093017578125</v>
      </c>
      <c r="K329">
        <v>34.145610809326172</v>
      </c>
      <c r="L329" s="5">
        <v>5.63507080078125E-2</v>
      </c>
      <c r="M329" s="5">
        <v>-9.270858764649148E-2</v>
      </c>
      <c r="N329" s="5" t="s">
        <v>35</v>
      </c>
      <c r="O329" s="5">
        <v>-1.4289093017578125</v>
      </c>
      <c r="P329" s="3">
        <v>-4.1847524993389063E-2</v>
      </c>
    </row>
    <row r="330" spans="1:16">
      <c r="A330" t="s">
        <v>38</v>
      </c>
      <c r="B330" s="2">
        <v>45495</v>
      </c>
      <c r="C330" s="2">
        <v>45586</v>
      </c>
      <c r="D330">
        <v>32.771915435791023</v>
      </c>
      <c r="E330">
        <v>34.183315277099609</v>
      </c>
      <c r="F330">
        <v>-1.4113998413085866</v>
      </c>
      <c r="G330">
        <v>-0.57543182373046875</v>
      </c>
      <c r="H330" s="5" t="s">
        <v>34</v>
      </c>
      <c r="I330">
        <v>-0.83596801757811789</v>
      </c>
      <c r="K330">
        <v>33.607883453369141</v>
      </c>
      <c r="L330" s="5">
        <v>5.5213928222663355E-2</v>
      </c>
      <c r="M330" s="5">
        <v>-0.53772735595703125</v>
      </c>
      <c r="N330" s="5" t="s">
        <v>35</v>
      </c>
      <c r="O330" s="5">
        <v>-0.83596801757811789</v>
      </c>
      <c r="P330" s="3">
        <v>-2.4874164382830632E-2</v>
      </c>
    </row>
    <row r="331" spans="1:16">
      <c r="A331" t="s">
        <v>38</v>
      </c>
      <c r="B331" s="2">
        <v>45496</v>
      </c>
      <c r="C331" s="2">
        <v>45587</v>
      </c>
      <c r="D331">
        <v>32.725723266601562</v>
      </c>
      <c r="E331">
        <v>33.741603851318359</v>
      </c>
      <c r="F331">
        <v>-1.0158805847167969</v>
      </c>
      <c r="G331">
        <v>-0.26351547241210938</v>
      </c>
      <c r="H331" s="5" t="s">
        <v>34</v>
      </c>
      <c r="I331">
        <v>-0.7523651123046875</v>
      </c>
      <c r="K331">
        <v>33.47808837890625</v>
      </c>
      <c r="L331" s="5">
        <v>-4.619216918946023E-2</v>
      </c>
      <c r="M331" s="5">
        <v>-0.12979507446289063</v>
      </c>
      <c r="N331" s="5" t="s">
        <v>34</v>
      </c>
      <c r="O331" s="5">
        <v>-0.7523651123046875</v>
      </c>
      <c r="P331" s="3">
        <v>-2.2473359404198701E-2</v>
      </c>
    </row>
    <row r="332" spans="1:16">
      <c r="A332" t="s">
        <v>38</v>
      </c>
      <c r="B332" s="2">
        <v>45497</v>
      </c>
      <c r="C332" s="2">
        <v>45588</v>
      </c>
      <c r="D332">
        <v>32.665241241455078</v>
      </c>
      <c r="E332">
        <v>34.012042999267578</v>
      </c>
      <c r="F332">
        <v>-1.3468017578125</v>
      </c>
      <c r="G332">
        <v>-0.9511566162109375</v>
      </c>
      <c r="H332" s="5" t="s">
        <v>34</v>
      </c>
      <c r="I332">
        <v>-0.3956451416015625</v>
      </c>
      <c r="K332">
        <v>33.060886383056641</v>
      </c>
      <c r="L332" s="5">
        <v>-6.0482025146484375E-2</v>
      </c>
      <c r="M332" s="5">
        <v>-0.41720199584960938</v>
      </c>
      <c r="N332" s="5" t="s">
        <v>34</v>
      </c>
      <c r="O332" s="5">
        <v>-0.3956451416015625</v>
      </c>
      <c r="P332" s="3">
        <v>-1.1967166790916028E-2</v>
      </c>
    </row>
    <row r="333" spans="1:16">
      <c r="A333" t="s">
        <v>38</v>
      </c>
      <c r="B333" s="2">
        <v>45498</v>
      </c>
      <c r="C333" s="2">
        <v>45589</v>
      </c>
      <c r="D333">
        <v>32.639369964599609</v>
      </c>
      <c r="E333">
        <v>33.966968536376953</v>
      </c>
      <c r="F333">
        <v>-1.3275985717773437</v>
      </c>
      <c r="G333">
        <v>-0.68357086181640625</v>
      </c>
      <c r="H333" s="5" t="s">
        <v>34</v>
      </c>
      <c r="I333">
        <v>-0.6440277099609375</v>
      </c>
      <c r="K333">
        <v>33.283397674560547</v>
      </c>
      <c r="L333" s="5">
        <v>-2.587127685546875E-2</v>
      </c>
      <c r="M333" s="5">
        <v>0.22251129150390625</v>
      </c>
      <c r="N333" s="5" t="s">
        <v>35</v>
      </c>
      <c r="O333" s="5">
        <v>-0.6440277099609375</v>
      </c>
      <c r="P333" s="3">
        <v>-1.9349818677111386E-2</v>
      </c>
    </row>
    <row r="334" spans="1:16">
      <c r="A334" t="s">
        <v>38</v>
      </c>
      <c r="B334" s="2">
        <v>45499</v>
      </c>
      <c r="C334" s="2">
        <v>45590</v>
      </c>
      <c r="D334">
        <v>32.701854705810547</v>
      </c>
      <c r="E334">
        <v>33.930912017822273</v>
      </c>
      <c r="F334">
        <v>-1.2290573120117259</v>
      </c>
      <c r="G334">
        <v>-0.41574096679688211</v>
      </c>
      <c r="H334" s="5" t="s">
        <v>34</v>
      </c>
      <c r="I334">
        <v>-0.81331634521484375</v>
      </c>
      <c r="K334">
        <v>33.515171051025391</v>
      </c>
      <c r="L334" s="5">
        <v>6.24847412109375E-2</v>
      </c>
      <c r="M334" s="5">
        <v>0.23177337646484375</v>
      </c>
      <c r="N334" s="5" t="s">
        <v>34</v>
      </c>
      <c r="O334" s="5">
        <v>-0.81331634521484375</v>
      </c>
      <c r="P334" s="3">
        <v>-2.4267110079092435E-2</v>
      </c>
    </row>
    <row r="335" spans="1:16">
      <c r="A335" t="s">
        <v>38</v>
      </c>
      <c r="B335" s="2">
        <v>45502</v>
      </c>
      <c r="C335" s="2">
        <v>45593</v>
      </c>
      <c r="D335">
        <v>32.777008056640618</v>
      </c>
      <c r="E335">
        <v>33.245803833007812</v>
      </c>
      <c r="F335">
        <v>-0.46879577636719461</v>
      </c>
      <c r="G335">
        <v>0.21374130249023438</v>
      </c>
      <c r="H335" s="5" t="s">
        <v>35</v>
      </c>
      <c r="I335">
        <v>-0.68253707885742898</v>
      </c>
      <c r="K335">
        <v>33.459545135498047</v>
      </c>
      <c r="L335" s="5">
        <v>7.515335083007102E-2</v>
      </c>
      <c r="M335" s="5">
        <v>-5.562591552734375E-2</v>
      </c>
      <c r="N335" s="5" t="s">
        <v>35</v>
      </c>
      <c r="O335" s="5">
        <v>-0.68253707885742898</v>
      </c>
      <c r="P335" s="3">
        <v>-2.03988750024372E-2</v>
      </c>
    </row>
    <row r="336" spans="1:16">
      <c r="A336" t="s">
        <v>39</v>
      </c>
      <c r="B336" s="2">
        <v>45294</v>
      </c>
      <c r="C336" s="2">
        <v>45322</v>
      </c>
      <c r="D336">
        <v>32.170570373535163</v>
      </c>
      <c r="E336">
        <v>31.819120407104489</v>
      </c>
      <c r="F336">
        <v>0.35144996643067472</v>
      </c>
      <c r="G336">
        <v>1.4700794219970739</v>
      </c>
      <c r="H336" s="5" t="s">
        <v>34</v>
      </c>
      <c r="I336">
        <v>-1.1186294555663991</v>
      </c>
      <c r="K336">
        <v>33.289199829101562</v>
      </c>
      <c r="L336" s="5">
        <v>0.14630508422852273</v>
      </c>
      <c r="M336" s="5">
        <v>0.359344482421875</v>
      </c>
      <c r="N336" s="5" t="s">
        <v>34</v>
      </c>
      <c r="O336" s="5">
        <v>-1.1186294555663991</v>
      </c>
      <c r="P336" s="3">
        <v>-3.3603374707387501E-2</v>
      </c>
    </row>
    <row r="337" spans="1:16">
      <c r="A337" t="s">
        <v>39</v>
      </c>
      <c r="B337" s="2">
        <v>45295</v>
      </c>
      <c r="C337" s="2">
        <v>45323</v>
      </c>
      <c r="D337">
        <v>32.580532073974609</v>
      </c>
      <c r="E337">
        <v>31.549606323242191</v>
      </c>
      <c r="F337">
        <v>1.0309257507324183</v>
      </c>
      <c r="G337">
        <v>2.4011344909667862</v>
      </c>
      <c r="H337" s="5" t="s">
        <v>34</v>
      </c>
      <c r="I337">
        <v>-1.3702087402343679</v>
      </c>
      <c r="K337">
        <v>33.950740814208977</v>
      </c>
      <c r="L337" s="5">
        <v>0.40996170043944602</v>
      </c>
      <c r="M337" s="5">
        <v>0.66154098510741477</v>
      </c>
      <c r="N337" s="5" t="s">
        <v>34</v>
      </c>
      <c r="O337" s="5">
        <v>-1.3702087402343679</v>
      </c>
      <c r="P337" s="3">
        <v>-4.0358728775099717E-2</v>
      </c>
    </row>
    <row r="338" spans="1:16">
      <c r="A338" t="s">
        <v>39</v>
      </c>
      <c r="B338" s="2">
        <v>45296</v>
      </c>
      <c r="C338" s="2">
        <v>45324</v>
      </c>
      <c r="D338">
        <v>32.470836639404297</v>
      </c>
      <c r="E338">
        <v>31.623111724853519</v>
      </c>
      <c r="F338">
        <v>0.8477249145507777</v>
      </c>
      <c r="G338">
        <v>1.8866004943847621</v>
      </c>
      <c r="H338" s="5" t="s">
        <v>34</v>
      </c>
      <c r="I338">
        <v>-1.0388755798339844</v>
      </c>
      <c r="K338">
        <v>33.509712219238281</v>
      </c>
      <c r="L338" s="5">
        <v>-0.1096954345703125</v>
      </c>
      <c r="M338" s="5">
        <v>-0.44102859497069602</v>
      </c>
      <c r="N338" s="5" t="s">
        <v>34</v>
      </c>
      <c r="O338" s="5">
        <v>-1.0388755798339844</v>
      </c>
      <c r="P338" s="3">
        <v>-3.100222326700719E-2</v>
      </c>
    </row>
    <row r="339" spans="1:16">
      <c r="A339" t="s">
        <v>39</v>
      </c>
      <c r="B339" s="2">
        <v>45299</v>
      </c>
      <c r="C339" s="2">
        <v>45327</v>
      </c>
      <c r="D339">
        <v>32.325065612792969</v>
      </c>
      <c r="E339">
        <v>31.386264801025391</v>
      </c>
      <c r="F339">
        <v>0.93880081176757813</v>
      </c>
      <c r="G339">
        <v>2.2704544067382813</v>
      </c>
      <c r="H339" s="5" t="s">
        <v>34</v>
      </c>
      <c r="I339">
        <v>-1.3316535949707031</v>
      </c>
      <c r="K339">
        <v>33.656719207763672</v>
      </c>
      <c r="L339" s="5">
        <v>-0.14577102661132813</v>
      </c>
      <c r="M339" s="5">
        <v>0.14700698852539063</v>
      </c>
      <c r="N339" s="5" t="s">
        <v>35</v>
      </c>
      <c r="O339" s="5">
        <v>-1.3316535949707031</v>
      </c>
      <c r="P339" s="3">
        <v>-3.9565757635210308E-2</v>
      </c>
    </row>
    <row r="340" spans="1:16">
      <c r="A340" t="s">
        <v>39</v>
      </c>
      <c r="B340" s="2">
        <v>45300</v>
      </c>
      <c r="C340" s="2">
        <v>45328</v>
      </c>
      <c r="D340">
        <v>32.387969970703118</v>
      </c>
      <c r="E340">
        <v>31.11674880981445</v>
      </c>
      <c r="F340">
        <v>1.2712211608886683</v>
      </c>
      <c r="G340">
        <v>2.8503303527832138</v>
      </c>
      <c r="H340" s="5" t="s">
        <v>34</v>
      </c>
      <c r="I340">
        <v>-1.5791091918945455</v>
      </c>
      <c r="K340">
        <v>33.967079162597663</v>
      </c>
      <c r="L340" s="5">
        <v>6.2904357910149145E-2</v>
      </c>
      <c r="M340" s="5">
        <v>0.31035995483399148</v>
      </c>
      <c r="N340" s="5" t="s">
        <v>34</v>
      </c>
      <c r="O340" s="5">
        <v>-1.5791091918945455</v>
      </c>
      <c r="P340" s="3">
        <v>-4.6489401821554255E-2</v>
      </c>
    </row>
    <row r="341" spans="1:16">
      <c r="A341" t="s">
        <v>39</v>
      </c>
      <c r="B341" s="2">
        <v>45301</v>
      </c>
      <c r="C341" s="2">
        <v>45329</v>
      </c>
      <c r="D341">
        <v>32.158897399902337</v>
      </c>
      <c r="E341">
        <v>30.830900192260739</v>
      </c>
      <c r="F341">
        <v>1.327997207641598</v>
      </c>
      <c r="G341">
        <v>3.6343669891357386</v>
      </c>
      <c r="H341" s="5" t="s">
        <v>34</v>
      </c>
      <c r="I341">
        <v>-2.3063697814941406</v>
      </c>
      <c r="K341">
        <v>34.465267181396477</v>
      </c>
      <c r="L341" s="5">
        <v>-0.22907257080078125</v>
      </c>
      <c r="M341" s="5">
        <v>0.49818801879881391</v>
      </c>
      <c r="N341" s="5" t="s">
        <v>35</v>
      </c>
      <c r="O341" s="5">
        <v>-2.3063697814941406</v>
      </c>
      <c r="P341" s="3">
        <v>-6.691866827421733E-2</v>
      </c>
    </row>
    <row r="342" spans="1:16">
      <c r="A342" t="s">
        <v>39</v>
      </c>
      <c r="B342" s="2">
        <v>45302</v>
      </c>
      <c r="C342" s="2">
        <v>45330</v>
      </c>
      <c r="D342">
        <v>32.130722045898437</v>
      </c>
      <c r="E342">
        <v>31.09224891662598</v>
      </c>
      <c r="F342">
        <v>1.0384731292724574</v>
      </c>
      <c r="G342">
        <v>3.0953388214111293</v>
      </c>
      <c r="H342" s="5" t="s">
        <v>34</v>
      </c>
      <c r="I342">
        <v>-2.0568656921386719</v>
      </c>
      <c r="K342">
        <v>34.187587738037109</v>
      </c>
      <c r="L342" s="5">
        <v>-2.8175354003899145E-2</v>
      </c>
      <c r="M342" s="5">
        <v>-0.27767944335936789</v>
      </c>
      <c r="N342" s="5" t="s">
        <v>34</v>
      </c>
      <c r="O342" s="5">
        <v>-2.0568656921386719</v>
      </c>
      <c r="P342" s="3">
        <v>-6.0164107157820945E-2</v>
      </c>
    </row>
    <row r="343" spans="1:16">
      <c r="A343" t="s">
        <v>39</v>
      </c>
      <c r="B343" s="2">
        <v>45303</v>
      </c>
      <c r="C343" s="2">
        <v>45331</v>
      </c>
      <c r="D343">
        <v>32.333221435546882</v>
      </c>
      <c r="E343">
        <v>31.173917770385739</v>
      </c>
      <c r="F343">
        <v>1.1593036651611435</v>
      </c>
      <c r="G343">
        <v>2.5563106536865341</v>
      </c>
      <c r="H343" s="5" t="s">
        <v>34</v>
      </c>
      <c r="I343">
        <v>-1.3970069885253906</v>
      </c>
      <c r="K343">
        <v>33.730228424072273</v>
      </c>
      <c r="L343" s="5">
        <v>0.20249938964844461</v>
      </c>
      <c r="M343" s="5">
        <v>-0.45735931396483664</v>
      </c>
      <c r="N343" s="5" t="s">
        <v>35</v>
      </c>
      <c r="O343" s="5">
        <v>-1.3970069885253906</v>
      </c>
      <c r="P343" s="3">
        <v>-4.1417062788948966E-2</v>
      </c>
    </row>
    <row r="344" spans="1:16">
      <c r="A344" t="s">
        <v>39</v>
      </c>
      <c r="B344" s="2">
        <v>45309</v>
      </c>
      <c r="C344" s="2">
        <v>45337</v>
      </c>
      <c r="D344">
        <v>32.034717559814453</v>
      </c>
      <c r="E344">
        <v>30.8145637512207</v>
      </c>
      <c r="F344">
        <v>1.2201538085937536</v>
      </c>
      <c r="G344">
        <v>3.7323799133300817</v>
      </c>
      <c r="H344" s="5" t="s">
        <v>34</v>
      </c>
      <c r="I344">
        <v>-2.5122261047363281</v>
      </c>
      <c r="K344">
        <v>34.546943664550781</v>
      </c>
      <c r="L344" s="5">
        <v>-0.29850387573242898</v>
      </c>
      <c r="M344" s="5">
        <v>0.81671524047850852</v>
      </c>
      <c r="N344" s="5" t="s">
        <v>35</v>
      </c>
      <c r="O344" s="5">
        <v>-2.5122261047363281</v>
      </c>
      <c r="P344" s="3">
        <v>-7.2719199971202242E-2</v>
      </c>
    </row>
    <row r="345" spans="1:16">
      <c r="A345" t="s">
        <v>39</v>
      </c>
      <c r="B345" s="2">
        <v>45310</v>
      </c>
      <c r="C345" s="2">
        <v>45338</v>
      </c>
      <c r="D345">
        <v>31.883907318115231</v>
      </c>
      <c r="E345">
        <v>30.651218414306641</v>
      </c>
      <c r="F345">
        <v>1.2326889038085902</v>
      </c>
      <c r="G345">
        <v>4.2142372131347727</v>
      </c>
      <c r="H345" s="5" t="s">
        <v>34</v>
      </c>
      <c r="I345">
        <v>-2.9815483093261825</v>
      </c>
      <c r="K345">
        <v>34.865455627441413</v>
      </c>
      <c r="L345" s="5">
        <v>-0.1508102416992223</v>
      </c>
      <c r="M345" s="5">
        <v>0.31851196289063211</v>
      </c>
      <c r="N345" s="5" t="s">
        <v>35</v>
      </c>
      <c r="O345" s="5">
        <v>-2.9815483093261825</v>
      </c>
      <c r="P345" s="3">
        <v>-8.5515828078825074E-2</v>
      </c>
    </row>
    <row r="346" spans="1:16">
      <c r="A346" t="s">
        <v>39</v>
      </c>
      <c r="B346" s="2">
        <v>45313</v>
      </c>
      <c r="C346" s="2">
        <v>45341</v>
      </c>
      <c r="D346">
        <v>31.830997467041019</v>
      </c>
      <c r="E346">
        <v>30.79006195068359</v>
      </c>
      <c r="F346">
        <v>1.040935516357429</v>
      </c>
      <c r="G346">
        <v>4.2469062805175817</v>
      </c>
      <c r="H346" s="5" t="s">
        <v>34</v>
      </c>
      <c r="I346">
        <v>-3.2059707641601527</v>
      </c>
      <c r="K346">
        <v>35.036968231201172</v>
      </c>
      <c r="L346" s="5">
        <v>-5.2909851074211645E-2</v>
      </c>
      <c r="M346" s="5">
        <v>0.17151260375975852</v>
      </c>
      <c r="N346" s="5" t="s">
        <v>35</v>
      </c>
      <c r="O346" s="5">
        <v>-3.2059707641601527</v>
      </c>
      <c r="P346" s="3">
        <v>-9.1502516513548349E-2</v>
      </c>
    </row>
    <row r="347" spans="1:16">
      <c r="A347" t="s">
        <v>39</v>
      </c>
      <c r="B347" s="2">
        <v>45314</v>
      </c>
      <c r="C347" s="2">
        <v>45342</v>
      </c>
      <c r="D347">
        <v>31.99538421630859</v>
      </c>
      <c r="E347">
        <v>31.173917770385739</v>
      </c>
      <c r="F347">
        <v>0.82146644592285156</v>
      </c>
      <c r="G347">
        <v>3.4955310821533239</v>
      </c>
      <c r="H347" s="5" t="s">
        <v>34</v>
      </c>
      <c r="I347">
        <v>-2.6740646362304723</v>
      </c>
      <c r="K347">
        <v>34.669448852539062</v>
      </c>
      <c r="L347" s="5">
        <v>0.16438674926757102</v>
      </c>
      <c r="M347" s="5">
        <v>-0.36751937866210938</v>
      </c>
      <c r="N347" s="5" t="s">
        <v>35</v>
      </c>
      <c r="O347" s="5">
        <v>-2.6740646362304723</v>
      </c>
      <c r="P347" s="3">
        <v>-7.7130289771959681E-2</v>
      </c>
    </row>
    <row r="348" spans="1:16">
      <c r="A348" t="s">
        <v>39</v>
      </c>
      <c r="B348" s="2">
        <v>45315</v>
      </c>
      <c r="C348" s="2">
        <v>45343</v>
      </c>
      <c r="D348">
        <v>32.103691101074219</v>
      </c>
      <c r="E348">
        <v>30.937070846557621</v>
      </c>
      <c r="F348">
        <v>1.166620254516598</v>
      </c>
      <c r="G348">
        <v>3.781377792358402</v>
      </c>
      <c r="H348" s="5" t="s">
        <v>34</v>
      </c>
      <c r="I348">
        <v>-2.614757537841804</v>
      </c>
      <c r="K348">
        <v>34.718448638916023</v>
      </c>
      <c r="L348" s="5">
        <v>0.10830688476562855</v>
      </c>
      <c r="M348" s="5">
        <v>4.899978637696023E-2</v>
      </c>
      <c r="N348" s="5" t="s">
        <v>34</v>
      </c>
      <c r="O348" s="5">
        <v>-2.614757537841804</v>
      </c>
      <c r="P348" s="3">
        <v>-7.5313202068335361E-2</v>
      </c>
    </row>
    <row r="349" spans="1:16">
      <c r="A349" t="s">
        <v>39</v>
      </c>
      <c r="B349" s="2">
        <v>45316</v>
      </c>
      <c r="C349" s="2">
        <v>45344</v>
      </c>
      <c r="D349">
        <v>32.234104156494141</v>
      </c>
      <c r="E349">
        <v>32.080471038818359</v>
      </c>
      <c r="F349">
        <v>0.15363311767578125</v>
      </c>
      <c r="G349">
        <v>2.3766326904296875</v>
      </c>
      <c r="H349" s="5" t="s">
        <v>34</v>
      </c>
      <c r="I349">
        <v>-2.2229995727539062</v>
      </c>
      <c r="K349">
        <v>34.457103729248047</v>
      </c>
      <c r="L349" s="5">
        <v>0.13041305541992188</v>
      </c>
      <c r="M349" s="5">
        <v>-0.26134490966797586</v>
      </c>
      <c r="N349" s="5" t="s">
        <v>35</v>
      </c>
      <c r="O349" s="5">
        <v>-2.2229995727539062</v>
      </c>
      <c r="P349" s="3">
        <v>-6.4514986233940697E-2</v>
      </c>
    </row>
    <row r="350" spans="1:16">
      <c r="A350" t="s">
        <v>39</v>
      </c>
      <c r="B350" s="2">
        <v>45317</v>
      </c>
      <c r="C350" s="2">
        <v>45345</v>
      </c>
      <c r="D350">
        <v>32.617053985595703</v>
      </c>
      <c r="E350">
        <v>32.635833740234382</v>
      </c>
      <c r="F350">
        <v>-1.877975463867898E-2</v>
      </c>
      <c r="G350">
        <v>1.5844230651855398</v>
      </c>
      <c r="H350" s="5" t="s">
        <v>35</v>
      </c>
      <c r="I350">
        <v>-1.6032028198242188</v>
      </c>
      <c r="K350">
        <v>34.220256805419922</v>
      </c>
      <c r="L350" s="5">
        <v>0.3829498291015625</v>
      </c>
      <c r="M350" s="5">
        <v>-0.236846923828125</v>
      </c>
      <c r="N350" s="5" t="s">
        <v>35</v>
      </c>
      <c r="O350" s="5">
        <v>-1.6032028198242188</v>
      </c>
      <c r="P350" s="3">
        <v>-4.684952625984673E-2</v>
      </c>
    </row>
    <row r="351" spans="1:16">
      <c r="A351" t="s">
        <v>39</v>
      </c>
      <c r="B351" s="2">
        <v>45320</v>
      </c>
      <c r="C351" s="2">
        <v>45348</v>
      </c>
      <c r="D351">
        <v>32.926891326904297</v>
      </c>
      <c r="E351">
        <v>33.134029388427727</v>
      </c>
      <c r="F351">
        <v>-0.20713806152343039</v>
      </c>
      <c r="G351">
        <v>1.7314262390136861</v>
      </c>
      <c r="H351" s="5" t="s">
        <v>35</v>
      </c>
      <c r="I351">
        <v>-1.9385643005371165</v>
      </c>
      <c r="K351">
        <v>34.865455627441413</v>
      </c>
      <c r="L351" s="5">
        <v>0.30983734130859375</v>
      </c>
      <c r="M351" s="5">
        <v>0.64519882202149148</v>
      </c>
      <c r="N351" s="5" t="s">
        <v>34</v>
      </c>
      <c r="O351" s="5">
        <v>-1.9385643005371165</v>
      </c>
      <c r="P351" s="3">
        <v>-5.5601289747991611E-2</v>
      </c>
    </row>
    <row r="352" spans="1:16">
      <c r="A352" t="s">
        <v>39</v>
      </c>
      <c r="B352" s="2">
        <v>45321</v>
      </c>
      <c r="C352" s="2">
        <v>45349</v>
      </c>
      <c r="D352">
        <v>32.937816619873047</v>
      </c>
      <c r="E352">
        <v>32.929855346679687</v>
      </c>
      <c r="F352">
        <v>7.961273193359375E-3</v>
      </c>
      <c r="G352">
        <v>1.8866004943847656</v>
      </c>
      <c r="H352" s="5" t="s">
        <v>34</v>
      </c>
      <c r="I352">
        <v>-1.8786392211914062</v>
      </c>
      <c r="K352">
        <v>34.816455841064453</v>
      </c>
      <c r="L352" s="5">
        <v>1.092529296875E-2</v>
      </c>
      <c r="M352" s="5">
        <v>-4.899978637696023E-2</v>
      </c>
      <c r="N352" s="5" t="s">
        <v>35</v>
      </c>
      <c r="O352" s="5">
        <v>-1.8786392211914062</v>
      </c>
      <c r="P352" s="3">
        <v>-5.3958370425964963E-2</v>
      </c>
    </row>
    <row r="353" spans="1:16">
      <c r="A353" t="s">
        <v>39</v>
      </c>
      <c r="B353" s="2">
        <v>45322</v>
      </c>
      <c r="C353" s="2">
        <v>45350</v>
      </c>
      <c r="D353">
        <v>33.023612976074219</v>
      </c>
      <c r="E353">
        <v>33.289199829101562</v>
      </c>
      <c r="F353">
        <v>-0.26558685302734375</v>
      </c>
      <c r="G353">
        <v>-0.26951217651367188</v>
      </c>
      <c r="H353" s="5" t="s">
        <v>34</v>
      </c>
      <c r="I353">
        <v>3.925323486328125E-3</v>
      </c>
      <c r="K353">
        <v>33.019687652587891</v>
      </c>
      <c r="L353" s="5">
        <v>8.5796356201171875E-2</v>
      </c>
      <c r="M353" s="5">
        <v>-1.7967681884765625</v>
      </c>
      <c r="N353" s="5" t="s">
        <v>35</v>
      </c>
      <c r="O353" s="5">
        <v>3.925323486328125E-3</v>
      </c>
      <c r="P353" s="3">
        <v>1.1887827430800968E-4</v>
      </c>
    </row>
    <row r="354" spans="1:16">
      <c r="A354" t="s">
        <v>39</v>
      </c>
      <c r="B354" s="2">
        <v>45323</v>
      </c>
      <c r="C354" s="2">
        <v>45351</v>
      </c>
      <c r="D354">
        <v>34.135581970214837</v>
      </c>
      <c r="E354">
        <v>33.950740814208977</v>
      </c>
      <c r="F354">
        <v>0.18484115600585938</v>
      </c>
      <c r="G354">
        <v>-1.1679000854492045</v>
      </c>
      <c r="H354" s="5" t="s">
        <v>35</v>
      </c>
      <c r="I354">
        <v>1.3527412414550639</v>
      </c>
      <c r="K354">
        <v>32.782840728759773</v>
      </c>
      <c r="L354" s="5">
        <v>1.1119689941406179</v>
      </c>
      <c r="M354" s="5">
        <v>-0.23684692382811789</v>
      </c>
      <c r="N354" s="5" t="s">
        <v>35</v>
      </c>
      <c r="O354" s="5">
        <v>1.3527412414550639</v>
      </c>
      <c r="P354" s="3">
        <v>4.1263698062270926E-2</v>
      </c>
    </row>
    <row r="355" spans="1:16">
      <c r="A355" t="s">
        <v>39</v>
      </c>
      <c r="B355" s="2">
        <v>45324</v>
      </c>
      <c r="C355" s="2">
        <v>45352</v>
      </c>
      <c r="D355">
        <v>34.456321716308587</v>
      </c>
      <c r="E355">
        <v>33.509712219238281</v>
      </c>
      <c r="F355">
        <v>0.94660949707030539</v>
      </c>
      <c r="G355">
        <v>-0.69420242309570313</v>
      </c>
      <c r="H355" s="5" t="s">
        <v>35</v>
      </c>
      <c r="I355">
        <v>1.6408119201660085</v>
      </c>
      <c r="K355">
        <v>32.815509796142578</v>
      </c>
      <c r="L355" s="5">
        <v>0.32073974609375</v>
      </c>
      <c r="M355" s="5">
        <v>3.2669067382805395E-2</v>
      </c>
      <c r="N355" s="5" t="s">
        <v>34</v>
      </c>
      <c r="O355" s="5">
        <v>1.6408119201660085</v>
      </c>
      <c r="P355" s="3">
        <v>5.0001110156724815E-2</v>
      </c>
    </row>
    <row r="356" spans="1:16">
      <c r="A356" t="s">
        <v>39</v>
      </c>
      <c r="B356" s="2">
        <v>45327</v>
      </c>
      <c r="C356" s="2">
        <v>45355</v>
      </c>
      <c r="D356">
        <v>34.327766418457031</v>
      </c>
      <c r="E356">
        <v>33.656719207763672</v>
      </c>
      <c r="F356">
        <v>0.67104721069335938</v>
      </c>
      <c r="G356">
        <v>-0.92287445068359375</v>
      </c>
      <c r="H356" s="5" t="s">
        <v>35</v>
      </c>
      <c r="I356">
        <v>1.5939216613769531</v>
      </c>
      <c r="K356">
        <v>32.733844757080078</v>
      </c>
      <c r="L356" s="5">
        <v>-0.12855529785155539</v>
      </c>
      <c r="M356" s="5">
        <v>-8.16650390625E-2</v>
      </c>
      <c r="N356" s="5" t="s">
        <v>34</v>
      </c>
      <c r="O356" s="5">
        <v>1.5939216613769531</v>
      </c>
      <c r="P356" s="3">
        <v>4.8693383658581668E-2</v>
      </c>
    </row>
    <row r="357" spans="1:16">
      <c r="A357" t="s">
        <v>39</v>
      </c>
      <c r="B357" s="2">
        <v>45328</v>
      </c>
      <c r="C357" s="2">
        <v>45356</v>
      </c>
      <c r="D357">
        <v>34.516716003417969</v>
      </c>
      <c r="E357">
        <v>33.967079162597663</v>
      </c>
      <c r="F357">
        <v>0.54963684082030539</v>
      </c>
      <c r="G357">
        <v>-1.3312454223632813</v>
      </c>
      <c r="H357" s="5" t="s">
        <v>35</v>
      </c>
      <c r="I357">
        <v>1.8808822631835866</v>
      </c>
      <c r="K357">
        <v>32.635833740234382</v>
      </c>
      <c r="L357" s="5">
        <v>0.1889495849609375</v>
      </c>
      <c r="M357" s="5">
        <v>-9.801101684569602E-2</v>
      </c>
      <c r="N357" s="5" t="s">
        <v>35</v>
      </c>
      <c r="O357" s="5">
        <v>1.8808822631835866</v>
      </c>
      <c r="P357" s="3">
        <v>5.763242569975402E-2</v>
      </c>
    </row>
    <row r="358" spans="1:16">
      <c r="A358" t="s">
        <v>39</v>
      </c>
      <c r="B358" s="2">
        <v>45329</v>
      </c>
      <c r="C358" s="2">
        <v>45357</v>
      </c>
      <c r="D358">
        <v>34.559703826904297</v>
      </c>
      <c r="E358">
        <v>34.465267181396477</v>
      </c>
      <c r="F358">
        <v>9.4436645507819605E-2</v>
      </c>
      <c r="G358">
        <v>-1.1107254028320241</v>
      </c>
      <c r="H358" s="5" t="s">
        <v>35</v>
      </c>
      <c r="I358">
        <v>1.2051620483398437</v>
      </c>
      <c r="K358">
        <v>33.354541778564453</v>
      </c>
      <c r="L358" s="5">
        <v>4.2987823486328125E-2</v>
      </c>
      <c r="M358" s="5">
        <v>0.71870803833007102</v>
      </c>
      <c r="N358" s="5" t="s">
        <v>34</v>
      </c>
      <c r="O358" s="5">
        <v>1.2051620483398437</v>
      </c>
      <c r="P358" s="3">
        <v>3.6131872425072542E-2</v>
      </c>
    </row>
    <row r="359" spans="1:16">
      <c r="A359" t="s">
        <v>39</v>
      </c>
      <c r="B359" s="2">
        <v>45330</v>
      </c>
      <c r="C359" s="2">
        <v>45358</v>
      </c>
      <c r="D359">
        <v>34.656459808349609</v>
      </c>
      <c r="E359">
        <v>34.187587738037109</v>
      </c>
      <c r="F359">
        <v>0.4688720703125</v>
      </c>
      <c r="G359">
        <v>-1.2005615234375</v>
      </c>
      <c r="H359" s="5" t="s">
        <v>35</v>
      </c>
      <c r="I359">
        <v>1.66943359375</v>
      </c>
      <c r="K359">
        <v>32.987026214599609</v>
      </c>
      <c r="L359" s="5">
        <v>9.67559814453125E-2</v>
      </c>
      <c r="M359" s="5">
        <v>-0.36751556396484375</v>
      </c>
      <c r="N359" s="5" t="s">
        <v>35</v>
      </c>
      <c r="O359" s="5">
        <v>1.66943359375</v>
      </c>
      <c r="P359" s="3">
        <v>5.0608793374988581E-2</v>
      </c>
    </row>
    <row r="360" spans="1:16">
      <c r="A360" t="s">
        <v>39</v>
      </c>
      <c r="B360" s="2">
        <v>45331</v>
      </c>
      <c r="C360" s="2">
        <v>45359</v>
      </c>
      <c r="D360">
        <v>34.462856292724609</v>
      </c>
      <c r="E360">
        <v>33.730228424072273</v>
      </c>
      <c r="F360">
        <v>0.73262786865233664</v>
      </c>
      <c r="G360">
        <v>-3.7568778991699325</v>
      </c>
      <c r="H360" s="5" t="s">
        <v>35</v>
      </c>
      <c r="I360">
        <v>4.4895057678222692</v>
      </c>
      <c r="K360">
        <v>29.97335052490234</v>
      </c>
      <c r="L360" s="5">
        <v>-0.193603515625</v>
      </c>
      <c r="M360" s="5">
        <v>-3.0136756896972692</v>
      </c>
      <c r="N360" s="5" t="s">
        <v>34</v>
      </c>
      <c r="O360" s="5">
        <v>4.4895057678222692</v>
      </c>
      <c r="P360" s="3">
        <v>0.14978324709118906</v>
      </c>
    </row>
    <row r="361" spans="1:16">
      <c r="A361" t="s">
        <v>39</v>
      </c>
      <c r="B361" s="2">
        <v>45336</v>
      </c>
      <c r="C361" s="2">
        <v>45364</v>
      </c>
      <c r="D361">
        <v>34.115116119384773</v>
      </c>
      <c r="E361">
        <v>33.47705078125</v>
      </c>
      <c r="F361">
        <v>0.63806533813477273</v>
      </c>
      <c r="G361">
        <v>-3.7650489807128906</v>
      </c>
      <c r="H361" s="5" t="s">
        <v>35</v>
      </c>
      <c r="I361">
        <v>4.4031143188476634</v>
      </c>
      <c r="K361">
        <v>29.712001800537109</v>
      </c>
      <c r="L361" s="5">
        <v>-0.34774017333983664</v>
      </c>
      <c r="M361" s="5">
        <v>-0.26134872436523082</v>
      </c>
      <c r="N361" s="5" t="s">
        <v>34</v>
      </c>
      <c r="O361" s="5">
        <v>4.4031143188476634</v>
      </c>
      <c r="P361" s="3">
        <v>0.14819312237548621</v>
      </c>
    </row>
    <row r="362" spans="1:16">
      <c r="A362" t="s">
        <v>39</v>
      </c>
      <c r="B362" s="2">
        <v>45337</v>
      </c>
      <c r="C362" s="2">
        <v>45365</v>
      </c>
      <c r="D362">
        <v>34.224414825439453</v>
      </c>
      <c r="E362">
        <v>34.546943664550781</v>
      </c>
      <c r="F362">
        <v>-0.32252883911132813</v>
      </c>
      <c r="G362">
        <v>-4.9656124114990199</v>
      </c>
      <c r="H362" s="5" t="s">
        <v>34</v>
      </c>
      <c r="I362">
        <v>4.6430835723876918</v>
      </c>
      <c r="K362">
        <v>29.581331253051761</v>
      </c>
      <c r="L362" s="5">
        <v>0.10929870605468039</v>
      </c>
      <c r="M362" s="5">
        <v>-0.13067054748534801</v>
      </c>
      <c r="N362" s="5" t="s">
        <v>35</v>
      </c>
      <c r="O362" s="5">
        <v>4.6430835723876918</v>
      </c>
      <c r="P362" s="3">
        <v>0.15695992626797972</v>
      </c>
    </row>
    <row r="363" spans="1:16">
      <c r="A363" t="s">
        <v>39</v>
      </c>
      <c r="B363" s="2">
        <v>45338</v>
      </c>
      <c r="C363" s="2">
        <v>45366</v>
      </c>
      <c r="D363">
        <v>34.610569000244141</v>
      </c>
      <c r="E363">
        <v>34.865455627441413</v>
      </c>
      <c r="F363">
        <v>-0.25488662719727273</v>
      </c>
      <c r="G363">
        <v>-5.2024555206298935</v>
      </c>
      <c r="H363" s="5" t="s">
        <v>34</v>
      </c>
      <c r="I363">
        <v>4.9475688934326207</v>
      </c>
      <c r="K363">
        <v>29.66300010681152</v>
      </c>
      <c r="L363" s="5">
        <v>0.3861541748046875</v>
      </c>
      <c r="M363" s="5">
        <v>8.166885375975852E-2</v>
      </c>
      <c r="N363" s="5" t="s">
        <v>34</v>
      </c>
      <c r="O363" s="5">
        <v>4.9475688934326207</v>
      </c>
      <c r="P363" s="3">
        <v>0.16679259938702251</v>
      </c>
    </row>
    <row r="364" spans="1:16">
      <c r="A364" t="s">
        <v>39</v>
      </c>
      <c r="B364" s="2">
        <v>45341</v>
      </c>
      <c r="C364" s="2">
        <v>45369</v>
      </c>
      <c r="D364">
        <v>34.906093597412109</v>
      </c>
      <c r="E364">
        <v>35.036968231201172</v>
      </c>
      <c r="F364">
        <v>-0.1308746337890625</v>
      </c>
      <c r="G364">
        <v>-5.3576335906982422</v>
      </c>
      <c r="H364" s="5" t="s">
        <v>34</v>
      </c>
      <c r="I364">
        <v>5.2267589569091797</v>
      </c>
      <c r="K364">
        <v>29.67933464050293</v>
      </c>
      <c r="L364" s="5">
        <v>0.29552459716796875</v>
      </c>
      <c r="M364" s="5">
        <v>1.6334533691409803E-2</v>
      </c>
      <c r="N364" s="5" t="s">
        <v>34</v>
      </c>
      <c r="O364" s="5">
        <v>5.2267589569091797</v>
      </c>
      <c r="P364" s="3">
        <v>0.17610768638244001</v>
      </c>
    </row>
    <row r="365" spans="1:16">
      <c r="A365" t="s">
        <v>39</v>
      </c>
      <c r="B365" s="2">
        <v>45342</v>
      </c>
      <c r="C365" s="2">
        <v>45370</v>
      </c>
      <c r="D365">
        <v>34.765205383300781</v>
      </c>
      <c r="E365">
        <v>34.669448852539062</v>
      </c>
      <c r="F365">
        <v>9.575653076171875E-2</v>
      </c>
      <c r="G365">
        <v>-5.2106285095214808</v>
      </c>
      <c r="H365" s="5" t="s">
        <v>35</v>
      </c>
      <c r="I365">
        <v>5.3063850402831996</v>
      </c>
      <c r="K365">
        <v>29.458820343017582</v>
      </c>
      <c r="L365" s="5">
        <v>-0.14088821411132813</v>
      </c>
      <c r="M365" s="5">
        <v>-0.22051429748534801</v>
      </c>
      <c r="N365" s="5" t="s">
        <v>34</v>
      </c>
      <c r="O365" s="5">
        <v>5.3063850402831996</v>
      </c>
      <c r="P365" s="3">
        <v>0.18012890463690723</v>
      </c>
    </row>
    <row r="366" spans="1:16">
      <c r="A366" t="s">
        <v>39</v>
      </c>
      <c r="B366" s="2">
        <v>45343</v>
      </c>
      <c r="C366" s="2">
        <v>45371</v>
      </c>
      <c r="D366">
        <v>34.743633270263672</v>
      </c>
      <c r="E366">
        <v>34.718448638916023</v>
      </c>
      <c r="F366">
        <v>2.5184631347649145E-2</v>
      </c>
      <c r="G366">
        <v>-4.7450981140136825</v>
      </c>
      <c r="H366" s="5" t="s">
        <v>35</v>
      </c>
      <c r="I366">
        <v>4.7702827453613317</v>
      </c>
      <c r="K366">
        <v>29.97335052490234</v>
      </c>
      <c r="L366" s="5">
        <v>-2.1572113037109375E-2</v>
      </c>
      <c r="M366" s="5">
        <v>0.51453018188475852</v>
      </c>
      <c r="N366" s="5" t="s">
        <v>35</v>
      </c>
      <c r="O366" s="5">
        <v>4.7702827453613317</v>
      </c>
      <c r="P366" s="3">
        <v>0.1591508010223317</v>
      </c>
    </row>
    <row r="367" spans="1:16">
      <c r="A367" t="s">
        <v>39</v>
      </c>
      <c r="B367" s="2">
        <v>45344</v>
      </c>
      <c r="C367" s="2">
        <v>45372</v>
      </c>
      <c r="D367">
        <v>34.648242950439453</v>
      </c>
      <c r="E367">
        <v>34.457103729248047</v>
      </c>
      <c r="F367">
        <v>0.19113922119140625</v>
      </c>
      <c r="G367">
        <v>-5.3004684448242152</v>
      </c>
      <c r="H367" s="5" t="s">
        <v>35</v>
      </c>
      <c r="I367">
        <v>5.4916076660156214</v>
      </c>
      <c r="K367">
        <v>29.156635284423832</v>
      </c>
      <c r="L367" s="5">
        <v>-9.539031982421875E-2</v>
      </c>
      <c r="M367" s="5">
        <v>-0.81671524047850852</v>
      </c>
      <c r="N367" s="5" t="s">
        <v>34</v>
      </c>
      <c r="O367" s="5">
        <v>5.4916076660156214</v>
      </c>
      <c r="P367" s="3">
        <v>0.18834847068068128</v>
      </c>
    </row>
    <row r="368" spans="1:16">
      <c r="A368" t="s">
        <v>39</v>
      </c>
      <c r="B368" s="2">
        <v>45345</v>
      </c>
      <c r="C368" s="2">
        <v>45373</v>
      </c>
      <c r="D368">
        <v>34.4854736328125</v>
      </c>
      <c r="E368">
        <v>34.220256805419922</v>
      </c>
      <c r="F368">
        <v>0.26521682739257813</v>
      </c>
      <c r="G368">
        <v>-4.7777709960937536</v>
      </c>
      <c r="H368" s="5" t="s">
        <v>35</v>
      </c>
      <c r="I368">
        <v>5.0429878234863317</v>
      </c>
      <c r="K368">
        <v>29.442485809326168</v>
      </c>
      <c r="L368" s="5">
        <v>-0.16276931762695313</v>
      </c>
      <c r="M368" s="5">
        <v>0.28585052490233664</v>
      </c>
      <c r="N368" s="5" t="s">
        <v>35</v>
      </c>
      <c r="O368" s="5">
        <v>5.0429878234863317</v>
      </c>
      <c r="P368" s="3">
        <v>0.17128267824073884</v>
      </c>
    </row>
    <row r="369" spans="1:16">
      <c r="A369" t="s">
        <v>39</v>
      </c>
      <c r="B369" s="2">
        <v>45348</v>
      </c>
      <c r="C369" s="2">
        <v>45376</v>
      </c>
      <c r="D369">
        <v>34.625984191894531</v>
      </c>
      <c r="E369">
        <v>34.865455627441413</v>
      </c>
      <c r="F369">
        <v>-0.23947143554688211</v>
      </c>
      <c r="G369">
        <v>-4.9737758636474645</v>
      </c>
      <c r="H369" s="5" t="s">
        <v>34</v>
      </c>
      <c r="I369">
        <v>4.7343044281005824</v>
      </c>
      <c r="K369">
        <v>29.891679763793949</v>
      </c>
      <c r="L369" s="5">
        <v>0.14051055908203125</v>
      </c>
      <c r="M369" s="5">
        <v>0.44919395446778054</v>
      </c>
      <c r="N369" s="5" t="s">
        <v>34</v>
      </c>
      <c r="O369" s="5">
        <v>4.7343044281005824</v>
      </c>
      <c r="P369" s="3">
        <v>0.15838201350714898</v>
      </c>
    </row>
    <row r="370" spans="1:16">
      <c r="A370" t="s">
        <v>39</v>
      </c>
      <c r="B370" s="2">
        <v>45349</v>
      </c>
      <c r="C370" s="2">
        <v>45377</v>
      </c>
      <c r="D370">
        <v>34.772476196289063</v>
      </c>
      <c r="E370">
        <v>34.816455841064453</v>
      </c>
      <c r="F370">
        <v>-4.3979644775390625E-2</v>
      </c>
      <c r="G370">
        <v>-5.2024612426757848</v>
      </c>
      <c r="H370" s="5" t="s">
        <v>34</v>
      </c>
      <c r="I370">
        <v>5.1584815979003942</v>
      </c>
      <c r="K370">
        <v>29.613994598388668</v>
      </c>
      <c r="L370" s="5">
        <v>0.14649200439453125</v>
      </c>
      <c r="M370" s="5">
        <v>-0.27768516540528054</v>
      </c>
      <c r="N370" s="5" t="s">
        <v>35</v>
      </c>
      <c r="O370" s="5">
        <v>5.1584815979003942</v>
      </c>
      <c r="P370" s="3">
        <v>0.17419067126395271</v>
      </c>
    </row>
    <row r="371" spans="1:16">
      <c r="A371" t="s">
        <v>39</v>
      </c>
      <c r="B371" s="2">
        <v>45350</v>
      </c>
      <c r="C371" s="2">
        <v>45378</v>
      </c>
      <c r="D371">
        <v>34.022834777832031</v>
      </c>
      <c r="E371">
        <v>33.019687652587891</v>
      </c>
      <c r="F371">
        <v>1.0031471252441406</v>
      </c>
      <c r="G371">
        <v>-3.1688442230224609</v>
      </c>
      <c r="H371" s="5" t="s">
        <v>35</v>
      </c>
      <c r="I371">
        <v>4.1719913482666016</v>
      </c>
      <c r="K371">
        <v>29.85084342956543</v>
      </c>
      <c r="L371" s="5">
        <v>-0.74964141845703125</v>
      </c>
      <c r="M371" s="5">
        <v>0.23684883117676137</v>
      </c>
      <c r="N371" s="5" t="s">
        <v>35</v>
      </c>
      <c r="O371" s="5">
        <v>4.1719913482666016</v>
      </c>
      <c r="P371" s="3">
        <v>0.13976125525935723</v>
      </c>
    </row>
    <row r="372" spans="1:16">
      <c r="A372" t="s">
        <v>39</v>
      </c>
      <c r="B372" s="2">
        <v>45351</v>
      </c>
      <c r="C372" s="2">
        <v>45379</v>
      </c>
      <c r="D372">
        <v>33.513530731201172</v>
      </c>
      <c r="E372">
        <v>32.782840728759773</v>
      </c>
      <c r="F372">
        <v>0.73069000244139914</v>
      </c>
      <c r="G372">
        <v>-2.270458221435554</v>
      </c>
      <c r="H372" s="5" t="s">
        <v>35</v>
      </c>
      <c r="I372">
        <v>3.0011482238769531</v>
      </c>
      <c r="K372">
        <v>30.512382507324219</v>
      </c>
      <c r="L372" s="5">
        <v>-0.50930404663085938</v>
      </c>
      <c r="M372" s="5">
        <v>0.66153907775878906</v>
      </c>
      <c r="N372" s="5" t="s">
        <v>35</v>
      </c>
      <c r="O372" s="5">
        <v>3.0011482238769531</v>
      </c>
      <c r="P372" s="3">
        <v>9.8358370512579674E-2</v>
      </c>
    </row>
    <row r="373" spans="1:16">
      <c r="A373" t="s">
        <v>39</v>
      </c>
      <c r="B373" s="2">
        <v>45356</v>
      </c>
      <c r="C373" s="2">
        <v>45384</v>
      </c>
      <c r="D373">
        <v>33.465641021728523</v>
      </c>
      <c r="E373">
        <v>32.635833740234382</v>
      </c>
      <c r="F373">
        <v>0.82980728149414063</v>
      </c>
      <c r="G373">
        <v>-1.0943908691406321</v>
      </c>
      <c r="H373" s="5" t="s">
        <v>35</v>
      </c>
      <c r="I373">
        <v>1.9241981506347727</v>
      </c>
      <c r="K373">
        <v>31.54144287109375</v>
      </c>
      <c r="L373" s="5">
        <v>-4.7889709472649145E-2</v>
      </c>
      <c r="M373" s="5">
        <v>1.0290603637695312</v>
      </c>
      <c r="N373" s="5" t="s">
        <v>35</v>
      </c>
      <c r="O373" s="5">
        <v>1.9241981506347727</v>
      </c>
      <c r="P373" s="3">
        <v>6.1005394030284155E-2</v>
      </c>
    </row>
    <row r="374" spans="1:16">
      <c r="A374" t="s">
        <v>39</v>
      </c>
      <c r="B374" s="2">
        <v>45357</v>
      </c>
      <c r="C374" s="2">
        <v>45385</v>
      </c>
      <c r="D374">
        <v>33.566329956054688</v>
      </c>
      <c r="E374">
        <v>33.354541778564453</v>
      </c>
      <c r="F374">
        <v>0.21178817749023438</v>
      </c>
      <c r="G374">
        <v>-1.9764480590820348</v>
      </c>
      <c r="H374" s="5" t="s">
        <v>35</v>
      </c>
      <c r="I374">
        <v>2.1882362365722692</v>
      </c>
      <c r="K374">
        <v>31.378093719482418</v>
      </c>
      <c r="L374" s="5">
        <v>0.10068893432616477</v>
      </c>
      <c r="M374" s="5">
        <v>-0.16334915161133168</v>
      </c>
      <c r="N374" s="5" t="s">
        <v>35</v>
      </c>
      <c r="O374" s="5">
        <v>2.1882362365722692</v>
      </c>
      <c r="P374" s="3">
        <v>6.9737704786495991E-2</v>
      </c>
    </row>
    <row r="375" spans="1:16">
      <c r="A375" t="s">
        <v>39</v>
      </c>
      <c r="B375" s="2">
        <v>45358</v>
      </c>
      <c r="C375" s="2">
        <v>45386</v>
      </c>
      <c r="D375">
        <v>33.625324249267578</v>
      </c>
      <c r="E375">
        <v>32.987026214599609</v>
      </c>
      <c r="F375">
        <v>0.63829803466796875</v>
      </c>
      <c r="G375">
        <v>-1.9682826995849609</v>
      </c>
      <c r="H375" s="5" t="s">
        <v>35</v>
      </c>
      <c r="I375">
        <v>2.6065807342529297</v>
      </c>
      <c r="K375">
        <v>31.018743515014648</v>
      </c>
      <c r="L375" s="5">
        <v>5.8994293212890625E-2</v>
      </c>
      <c r="M375" s="5">
        <v>-0.35935020446776988</v>
      </c>
      <c r="N375" s="5" t="s">
        <v>35</v>
      </c>
      <c r="O375" s="5">
        <v>2.6065807342529297</v>
      </c>
      <c r="P375" s="3">
        <v>8.4032440997850566E-2</v>
      </c>
    </row>
    <row r="376" spans="1:16">
      <c r="A376" t="s">
        <v>39</v>
      </c>
      <c r="B376" s="2">
        <v>45359</v>
      </c>
      <c r="C376" s="2">
        <v>45387</v>
      </c>
      <c r="D376">
        <v>30.585927963256839</v>
      </c>
      <c r="E376">
        <v>29.97335052490234</v>
      </c>
      <c r="F376">
        <v>0.61257743835449929</v>
      </c>
      <c r="G376">
        <v>1.1433982849121094</v>
      </c>
      <c r="H376" s="5" t="s">
        <v>34</v>
      </c>
      <c r="I376">
        <v>-0.53082084655761008</v>
      </c>
      <c r="K376">
        <v>31.11674880981445</v>
      </c>
      <c r="L376" s="5">
        <v>-3.0393962860107386</v>
      </c>
      <c r="M376" s="5">
        <v>9.8005294799801135E-2</v>
      </c>
      <c r="N376" s="5" t="s">
        <v>35</v>
      </c>
      <c r="O376" s="5">
        <v>-0.53082084655761008</v>
      </c>
      <c r="P376" s="3">
        <v>-1.7059007346878929E-2</v>
      </c>
    </row>
    <row r="377" spans="1:16">
      <c r="A377" t="s">
        <v>39</v>
      </c>
      <c r="B377" s="2">
        <v>45362</v>
      </c>
      <c r="C377" s="2">
        <v>45390</v>
      </c>
      <c r="D377">
        <v>30.9610595703125</v>
      </c>
      <c r="E377">
        <v>29.115802764892582</v>
      </c>
      <c r="F377">
        <v>1.8452568054199183</v>
      </c>
      <c r="G377">
        <v>2.4338035583496094</v>
      </c>
      <c r="H377" s="5" t="s">
        <v>34</v>
      </c>
      <c r="I377">
        <v>-0.58854675292969105</v>
      </c>
      <c r="K377">
        <v>31.549606323242191</v>
      </c>
      <c r="L377" s="5">
        <v>0.37513160705566051</v>
      </c>
      <c r="M377" s="5">
        <v>0.43285751342774148</v>
      </c>
      <c r="N377" s="5" t="s">
        <v>34</v>
      </c>
      <c r="O377" s="5">
        <v>-0.58854675292969105</v>
      </c>
      <c r="P377" s="3">
        <v>-1.8654646492248461E-2</v>
      </c>
    </row>
    <row r="378" spans="1:16">
      <c r="A378" t="s">
        <v>39</v>
      </c>
      <c r="B378" s="2">
        <v>45363</v>
      </c>
      <c r="C378" s="2">
        <v>45391</v>
      </c>
      <c r="D378">
        <v>31.436618804931641</v>
      </c>
      <c r="E378">
        <v>30.071352005004879</v>
      </c>
      <c r="F378">
        <v>1.3652667999267614</v>
      </c>
      <c r="G378">
        <v>1.5599231719970703</v>
      </c>
      <c r="H378" s="5" t="s">
        <v>34</v>
      </c>
      <c r="I378">
        <v>-0.19465637207030895</v>
      </c>
      <c r="K378">
        <v>31.63127517700195</v>
      </c>
      <c r="L378" s="5">
        <v>0.47555923461914063</v>
      </c>
      <c r="M378" s="5">
        <v>8.166885375975852E-2</v>
      </c>
      <c r="N378" s="5" t="s">
        <v>34</v>
      </c>
      <c r="O378" s="5">
        <v>-0.19465637207030895</v>
      </c>
      <c r="P378" s="3">
        <v>-6.1539211107062286E-3</v>
      </c>
    </row>
    <row r="379" spans="1:16">
      <c r="A379" t="s">
        <v>39</v>
      </c>
      <c r="B379" s="2">
        <v>45364</v>
      </c>
      <c r="C379" s="2">
        <v>45392</v>
      </c>
      <c r="D379">
        <v>31.65139007568359</v>
      </c>
      <c r="E379">
        <v>29.712001800537109</v>
      </c>
      <c r="F379">
        <v>1.9393882751464808</v>
      </c>
      <c r="G379">
        <v>2.6216468811035085</v>
      </c>
      <c r="H379" s="5" t="s">
        <v>34</v>
      </c>
      <c r="I379">
        <v>-0.6822586059570277</v>
      </c>
      <c r="K379">
        <v>32.333648681640618</v>
      </c>
      <c r="L379" s="5">
        <v>0.21477127075194957</v>
      </c>
      <c r="M379" s="5">
        <v>0.70237350463866832</v>
      </c>
      <c r="N379" s="5" t="s">
        <v>34</v>
      </c>
      <c r="O379" s="5">
        <v>-0.6822586059570277</v>
      </c>
      <c r="P379" s="3">
        <v>-2.1100575832767698E-2</v>
      </c>
    </row>
    <row r="380" spans="1:16">
      <c r="A380" t="s">
        <v>39</v>
      </c>
      <c r="B380" s="2">
        <v>45365</v>
      </c>
      <c r="C380" s="2">
        <v>45393</v>
      </c>
      <c r="D380">
        <v>31.539497375488281</v>
      </c>
      <c r="E380">
        <v>29.581331253051761</v>
      </c>
      <c r="F380">
        <v>1.9581661224365199</v>
      </c>
      <c r="G380">
        <v>2.5154705047607386</v>
      </c>
      <c r="H380" s="5" t="s">
        <v>34</v>
      </c>
      <c r="I380">
        <v>-0.55730438232421875</v>
      </c>
      <c r="K380">
        <v>32.0968017578125</v>
      </c>
      <c r="L380" s="5">
        <v>-0.11189270019530895</v>
      </c>
      <c r="M380" s="5">
        <v>-0.23684692382811789</v>
      </c>
      <c r="N380" s="5" t="s">
        <v>34</v>
      </c>
      <c r="O380" s="5">
        <v>-0.55730438232421875</v>
      </c>
      <c r="P380" s="3">
        <v>-1.7363237201306725E-2</v>
      </c>
    </row>
    <row r="381" spans="1:16">
      <c r="A381" t="s">
        <v>39</v>
      </c>
      <c r="B381" s="2">
        <v>45366</v>
      </c>
      <c r="C381" s="2">
        <v>45394</v>
      </c>
      <c r="D381">
        <v>31.288715362548832</v>
      </c>
      <c r="E381">
        <v>29.66300010681152</v>
      </c>
      <c r="F381">
        <v>1.6257152557373118</v>
      </c>
      <c r="G381">
        <v>2.1397857666015696</v>
      </c>
      <c r="H381" s="5" t="s">
        <v>34</v>
      </c>
      <c r="I381">
        <v>-0.51407051086425781</v>
      </c>
      <c r="K381">
        <v>31.802785873413089</v>
      </c>
      <c r="L381" s="5">
        <v>-0.25078201293944957</v>
      </c>
      <c r="M381" s="5">
        <v>-0.29401588439941051</v>
      </c>
      <c r="N381" s="5" t="s">
        <v>34</v>
      </c>
      <c r="O381" s="5">
        <v>-0.51407051086425781</v>
      </c>
      <c r="P381" s="3">
        <v>-1.6164323242323753E-2</v>
      </c>
    </row>
    <row r="382" spans="1:16">
      <c r="A382" t="s">
        <v>39</v>
      </c>
      <c r="B382" s="2">
        <v>45369</v>
      </c>
      <c r="C382" s="2">
        <v>45397</v>
      </c>
      <c r="D382">
        <v>31.398515701293949</v>
      </c>
      <c r="E382">
        <v>29.67933464050293</v>
      </c>
      <c r="F382">
        <v>1.7191810607910192</v>
      </c>
      <c r="G382">
        <v>2.4256381988525391</v>
      </c>
      <c r="H382" s="5" t="s">
        <v>34</v>
      </c>
      <c r="I382">
        <v>-0.70645713806151988</v>
      </c>
      <c r="K382">
        <v>32.104972839355469</v>
      </c>
      <c r="L382" s="5">
        <v>0.10980033874511719</v>
      </c>
      <c r="M382" s="5">
        <v>0.30218696594237926</v>
      </c>
      <c r="N382" s="5" t="s">
        <v>34</v>
      </c>
      <c r="O382" s="5">
        <v>-0.70645713806151988</v>
      </c>
      <c r="P382" s="3">
        <v>-2.2004601642133137E-2</v>
      </c>
    </row>
    <row r="383" spans="1:16">
      <c r="A383" t="s">
        <v>39</v>
      </c>
      <c r="B383" s="2">
        <v>45370</v>
      </c>
      <c r="C383" s="2">
        <v>45398</v>
      </c>
      <c r="D383">
        <v>31.314350128173832</v>
      </c>
      <c r="E383">
        <v>29.458820343017582</v>
      </c>
      <c r="F383">
        <v>1.85552978515625</v>
      </c>
      <c r="G383">
        <v>2.7931594848632777</v>
      </c>
      <c r="H383" s="5" t="s">
        <v>34</v>
      </c>
      <c r="I383">
        <v>-0.9376296997070277</v>
      </c>
      <c r="K383">
        <v>32.251979827880859</v>
      </c>
      <c r="L383" s="5">
        <v>-8.4165573120117188E-2</v>
      </c>
      <c r="M383" s="5">
        <v>0.14700698852539063</v>
      </c>
      <c r="N383" s="5" t="s">
        <v>35</v>
      </c>
      <c r="O383" s="5">
        <v>-0.9376296997070277</v>
      </c>
      <c r="P383" s="3">
        <v>-2.9072004407508456E-2</v>
      </c>
    </row>
    <row r="384" spans="1:16">
      <c r="A384" t="s">
        <v>39</v>
      </c>
      <c r="B384" s="2">
        <v>45371</v>
      </c>
      <c r="C384" s="2">
        <v>45399</v>
      </c>
      <c r="D384">
        <v>31.42177581787109</v>
      </c>
      <c r="E384">
        <v>29.97335052490234</v>
      </c>
      <c r="F384">
        <v>1.44842529296875</v>
      </c>
      <c r="G384">
        <v>2.5154724121093786</v>
      </c>
      <c r="H384" s="5" t="s">
        <v>34</v>
      </c>
      <c r="I384">
        <v>-1.0670471191406286</v>
      </c>
      <c r="K384">
        <v>32.488822937011719</v>
      </c>
      <c r="L384" s="5">
        <v>0.10742568969725852</v>
      </c>
      <c r="M384" s="5">
        <v>0.23684310913085938</v>
      </c>
      <c r="N384" s="5" t="s">
        <v>34</v>
      </c>
      <c r="O384" s="5">
        <v>-1.0670471191406286</v>
      </c>
      <c r="P384" s="3">
        <v>-3.2843514251328365E-2</v>
      </c>
    </row>
    <row r="385" spans="1:16">
      <c r="A385" t="s">
        <v>39</v>
      </c>
      <c r="B385" s="2">
        <v>45372</v>
      </c>
      <c r="C385" s="2">
        <v>45400</v>
      </c>
      <c r="D385">
        <v>31.923763275146481</v>
      </c>
      <c r="E385">
        <v>29.156635284423832</v>
      </c>
      <c r="F385">
        <v>2.7671279907226491</v>
      </c>
      <c r="G385">
        <v>3.3893585205078089</v>
      </c>
      <c r="H385" s="5" t="s">
        <v>34</v>
      </c>
      <c r="I385">
        <v>-0.6222305297851598</v>
      </c>
      <c r="K385">
        <v>32.545993804931641</v>
      </c>
      <c r="L385" s="5">
        <v>0.50198745727539063</v>
      </c>
      <c r="M385" s="5">
        <v>5.7170867919921875E-2</v>
      </c>
      <c r="N385" s="5" t="s">
        <v>34</v>
      </c>
      <c r="O385" s="5">
        <v>-0.6222305297851598</v>
      </c>
      <c r="P385" s="3">
        <v>-1.9118498378466353E-2</v>
      </c>
    </row>
    <row r="386" spans="1:16">
      <c r="A386" t="s">
        <v>39</v>
      </c>
      <c r="B386" s="2">
        <v>45373</v>
      </c>
      <c r="C386" s="2">
        <v>45401</v>
      </c>
      <c r="D386">
        <v>31.700151443481449</v>
      </c>
      <c r="E386">
        <v>29.442485809326168</v>
      </c>
      <c r="F386">
        <v>2.2576656341552805</v>
      </c>
      <c r="G386">
        <v>3.658870697021495</v>
      </c>
      <c r="H386" s="5" t="s">
        <v>34</v>
      </c>
      <c r="I386">
        <v>-1.4012050628662145</v>
      </c>
      <c r="K386">
        <v>33.101356506347663</v>
      </c>
      <c r="L386" s="5">
        <v>-0.22361183166503196</v>
      </c>
      <c r="M386" s="5">
        <v>0.55536270141602273</v>
      </c>
      <c r="N386" s="5" t="s">
        <v>35</v>
      </c>
      <c r="O386" s="5">
        <v>-1.4012050628662145</v>
      </c>
      <c r="P386" s="3">
        <v>-4.2330744439355916E-2</v>
      </c>
    </row>
    <row r="387" spans="1:16">
      <c r="A387" t="s">
        <v>39</v>
      </c>
      <c r="B387" s="2">
        <v>45376</v>
      </c>
      <c r="C387" s="2">
        <v>45404</v>
      </c>
      <c r="D387">
        <v>31.970449447631839</v>
      </c>
      <c r="E387">
        <v>29.891679763793949</v>
      </c>
      <c r="F387">
        <v>2.0787696838378906</v>
      </c>
      <c r="G387">
        <v>4.0018939971923793</v>
      </c>
      <c r="H387" s="5" t="s">
        <v>34</v>
      </c>
      <c r="I387">
        <v>-1.9231243133544886</v>
      </c>
      <c r="K387">
        <v>33.893573760986328</v>
      </c>
      <c r="L387" s="5">
        <v>0.27029800415039063</v>
      </c>
      <c r="M387" s="5">
        <v>0.79221725463866477</v>
      </c>
      <c r="N387" s="5" t="s">
        <v>34</v>
      </c>
      <c r="O387" s="5">
        <v>-1.9231243133544886</v>
      </c>
      <c r="P387" s="3">
        <v>-5.6740086687705027E-2</v>
      </c>
    </row>
    <row r="388" spans="1:16">
      <c r="A388" t="s">
        <v>39</v>
      </c>
      <c r="B388" s="2">
        <v>45377</v>
      </c>
      <c r="C388" s="2">
        <v>45405</v>
      </c>
      <c r="D388">
        <v>32.034812927246087</v>
      </c>
      <c r="E388">
        <v>29.613994598388668</v>
      </c>
      <c r="F388">
        <v>2.4208183288574183</v>
      </c>
      <c r="G388">
        <v>4.2142333984375036</v>
      </c>
      <c r="H388" s="5" t="s">
        <v>34</v>
      </c>
      <c r="I388">
        <v>-1.7934150695800852</v>
      </c>
      <c r="K388">
        <v>33.828227996826172</v>
      </c>
      <c r="L388" s="5">
        <v>6.4363479614247154E-2</v>
      </c>
      <c r="M388" s="5">
        <v>-6.534576416015625E-2</v>
      </c>
      <c r="N388" s="5" t="s">
        <v>35</v>
      </c>
      <c r="O388" s="5">
        <v>-1.7934150695800852</v>
      </c>
      <c r="P388" s="3">
        <v>-5.3015341795270676E-2</v>
      </c>
    </row>
    <row r="389" spans="1:16">
      <c r="A389" t="s">
        <v>39</v>
      </c>
      <c r="B389" s="2">
        <v>45378</v>
      </c>
      <c r="C389" s="2">
        <v>45406</v>
      </c>
      <c r="D389">
        <v>32.013290405273437</v>
      </c>
      <c r="E389">
        <v>29.85084342956543</v>
      </c>
      <c r="F389">
        <v>2.1624469757080078</v>
      </c>
      <c r="G389">
        <v>3.822214126586907</v>
      </c>
      <c r="H389" s="5" t="s">
        <v>34</v>
      </c>
      <c r="I389">
        <v>-1.6597671508788991</v>
      </c>
      <c r="K389">
        <v>33.673057556152337</v>
      </c>
      <c r="L389" s="5">
        <v>-2.1522521972649145E-2</v>
      </c>
      <c r="M389" s="5">
        <v>-0.15517044067383523</v>
      </c>
      <c r="N389" s="5" t="s">
        <v>34</v>
      </c>
      <c r="O389" s="5">
        <v>-1.6597671508788991</v>
      </c>
      <c r="P389" s="3">
        <v>-4.9290657615843614E-2</v>
      </c>
    </row>
    <row r="390" spans="1:16">
      <c r="A390" t="s">
        <v>39</v>
      </c>
      <c r="B390" s="2">
        <v>45379</v>
      </c>
      <c r="C390" s="2">
        <v>45407</v>
      </c>
      <c r="D390">
        <v>32.176868438720703</v>
      </c>
      <c r="E390">
        <v>30.512382507324219</v>
      </c>
      <c r="F390">
        <v>1.6644859313964844</v>
      </c>
      <c r="G390">
        <v>3.9692192077636719</v>
      </c>
      <c r="H390" s="5" t="s">
        <v>34</v>
      </c>
      <c r="I390">
        <v>-2.3047332763671875</v>
      </c>
      <c r="K390">
        <v>34.481601715087891</v>
      </c>
      <c r="L390" s="5">
        <v>0.16357803344726563</v>
      </c>
      <c r="M390" s="5">
        <v>0.80854415893555398</v>
      </c>
      <c r="N390" s="5" t="s">
        <v>34</v>
      </c>
      <c r="O390" s="5">
        <v>-2.3047332763671875</v>
      </c>
      <c r="P390" s="3">
        <v>-6.6839507497667094E-2</v>
      </c>
    </row>
    <row r="391" spans="1:16">
      <c r="A391" t="s">
        <v>39</v>
      </c>
      <c r="B391" s="2">
        <v>45383</v>
      </c>
      <c r="C391" s="2">
        <v>45411</v>
      </c>
      <c r="D391">
        <v>32.536724090576172</v>
      </c>
      <c r="E391">
        <v>30.749227523803711</v>
      </c>
      <c r="F391">
        <v>1.7874965667724609</v>
      </c>
      <c r="G391">
        <v>4.6391506195068359</v>
      </c>
      <c r="H391" s="5" t="s">
        <v>34</v>
      </c>
      <c r="I391">
        <v>-2.851654052734375</v>
      </c>
      <c r="K391">
        <v>35.388378143310547</v>
      </c>
      <c r="L391" s="5">
        <v>0.35985565185546875</v>
      </c>
      <c r="M391" s="5">
        <v>0.90677642822265625</v>
      </c>
      <c r="N391" s="5" t="s">
        <v>34</v>
      </c>
      <c r="O391" s="5">
        <v>-2.851654052734375</v>
      </c>
      <c r="P391" s="3">
        <v>-8.0581654270398428E-2</v>
      </c>
    </row>
    <row r="392" spans="1:16">
      <c r="A392" t="s">
        <v>39</v>
      </c>
      <c r="B392" s="2">
        <v>45384</v>
      </c>
      <c r="C392" s="2">
        <v>45412</v>
      </c>
      <c r="D392">
        <v>32.697624206542969</v>
      </c>
      <c r="E392">
        <v>31.54144287109375</v>
      </c>
      <c r="F392">
        <v>1.1561813354492187</v>
      </c>
      <c r="G392">
        <v>3.7377853393554687</v>
      </c>
      <c r="H392" s="5" t="s">
        <v>34</v>
      </c>
      <c r="I392">
        <v>-2.58160400390625</v>
      </c>
      <c r="K392">
        <v>35.279228210449219</v>
      </c>
      <c r="L392" s="5">
        <v>0.16090011596679688</v>
      </c>
      <c r="M392" s="5">
        <v>-0.10914993286132813</v>
      </c>
      <c r="N392" s="5" t="s">
        <v>35</v>
      </c>
      <c r="O392" s="5">
        <v>-2.58160400390625</v>
      </c>
      <c r="P392" s="3">
        <v>-7.3176317477988806E-2</v>
      </c>
    </row>
    <row r="393" spans="1:16">
      <c r="A393" t="s">
        <v>39</v>
      </c>
      <c r="B393" s="2">
        <v>45387</v>
      </c>
      <c r="C393" s="2">
        <v>45415</v>
      </c>
      <c r="D393">
        <v>32.454837799072273</v>
      </c>
      <c r="E393">
        <v>31.11674880981445</v>
      </c>
      <c r="F393">
        <v>1.3380889892578232</v>
      </c>
      <c r="G393">
        <v>3.8463134765625036</v>
      </c>
      <c r="H393" s="5" t="s">
        <v>34</v>
      </c>
      <c r="I393">
        <v>-2.5082244873046804</v>
      </c>
      <c r="K393">
        <v>34.963062286376953</v>
      </c>
      <c r="L393" s="5">
        <v>-0.24278640747069602</v>
      </c>
      <c r="M393" s="5">
        <v>-0.31616592407226563</v>
      </c>
      <c r="N393" s="5" t="s">
        <v>34</v>
      </c>
      <c r="O393" s="5">
        <v>-2.5082244873046804</v>
      </c>
      <c r="P393" s="3">
        <v>-7.17392677666564E-2</v>
      </c>
    </row>
    <row r="394" spans="1:16">
      <c r="A394" t="s">
        <v>39</v>
      </c>
      <c r="B394" s="2">
        <v>45390</v>
      </c>
      <c r="C394" s="2">
        <v>45418</v>
      </c>
      <c r="D394">
        <v>32.804691314697273</v>
      </c>
      <c r="E394">
        <v>31.549606323242191</v>
      </c>
      <c r="F394">
        <v>1.2550849914550817</v>
      </c>
      <c r="G394">
        <v>3.6501083374023402</v>
      </c>
      <c r="H394" s="5" t="s">
        <v>34</v>
      </c>
      <c r="I394">
        <v>-2.3950233459472585</v>
      </c>
      <c r="K394">
        <v>35.199714660644531</v>
      </c>
      <c r="L394" s="5">
        <v>0.349853515625</v>
      </c>
      <c r="M394" s="5">
        <v>0.23665237426757813</v>
      </c>
      <c r="N394" s="5" t="s">
        <v>34</v>
      </c>
      <c r="O394" s="5">
        <v>-2.3950233459472585</v>
      </c>
      <c r="P394" s="3">
        <v>-6.8040987520419982E-2</v>
      </c>
    </row>
    <row r="395" spans="1:16">
      <c r="A395" t="s">
        <v>39</v>
      </c>
      <c r="B395" s="2">
        <v>45391</v>
      </c>
      <c r="C395" s="2">
        <v>45419</v>
      </c>
      <c r="D395">
        <v>33.050876617431641</v>
      </c>
      <c r="E395">
        <v>31.63127517700195</v>
      </c>
      <c r="F395">
        <v>1.4196014404296911</v>
      </c>
      <c r="G395">
        <v>3.9979209899902379</v>
      </c>
      <c r="H395" s="5" t="s">
        <v>34</v>
      </c>
      <c r="I395">
        <v>-2.5783195495605469</v>
      </c>
      <c r="K395">
        <v>35.629196166992188</v>
      </c>
      <c r="L395" s="5">
        <v>0.24618530273436789</v>
      </c>
      <c r="M395" s="5">
        <v>0.42948150634765625</v>
      </c>
      <c r="N395" s="5" t="s">
        <v>34</v>
      </c>
      <c r="O395" s="5">
        <v>-2.5783195495605469</v>
      </c>
      <c r="P395" s="3">
        <v>-7.2365358384065104E-2</v>
      </c>
    </row>
    <row r="396" spans="1:16">
      <c r="A396" t="s">
        <v>39</v>
      </c>
      <c r="B396" s="2">
        <v>45392</v>
      </c>
      <c r="C396" s="2">
        <v>45420</v>
      </c>
      <c r="D396">
        <v>33.087852478027337</v>
      </c>
      <c r="E396">
        <v>32.333648681640618</v>
      </c>
      <c r="F396">
        <v>0.75420379638671875</v>
      </c>
      <c r="G396">
        <v>3.838970184326179</v>
      </c>
      <c r="H396" s="5" t="s">
        <v>34</v>
      </c>
      <c r="I396">
        <v>-3.0847663879394602</v>
      </c>
      <c r="K396">
        <v>36.172618865966797</v>
      </c>
      <c r="L396" s="5">
        <v>3.697586059569602E-2</v>
      </c>
      <c r="M396" s="5">
        <v>0.54342269897460938</v>
      </c>
      <c r="N396" s="5" t="s">
        <v>34</v>
      </c>
      <c r="O396" s="5">
        <v>-3.0847663879394602</v>
      </c>
      <c r="P396" s="3">
        <v>-8.527904488667748E-2</v>
      </c>
    </row>
    <row r="397" spans="1:16">
      <c r="A397" t="s">
        <v>39</v>
      </c>
      <c r="B397" s="2">
        <v>45393</v>
      </c>
      <c r="C397" s="2">
        <v>45421</v>
      </c>
      <c r="D397">
        <v>33.404399871826172</v>
      </c>
      <c r="E397">
        <v>32.0968017578125</v>
      </c>
      <c r="F397">
        <v>1.3075981140136719</v>
      </c>
      <c r="G397">
        <v>4.4264106750488281</v>
      </c>
      <c r="H397" s="5" t="s">
        <v>34</v>
      </c>
      <c r="I397">
        <v>-3.1188125610351562</v>
      </c>
      <c r="K397">
        <v>36.523212432861328</v>
      </c>
      <c r="L397" s="5">
        <v>0.31654739379883523</v>
      </c>
      <c r="M397" s="5">
        <v>0.35059356689453125</v>
      </c>
      <c r="N397" s="5" t="s">
        <v>34</v>
      </c>
      <c r="O397" s="5">
        <v>-3.1188125610351562</v>
      </c>
      <c r="P397" s="3">
        <v>-8.5392613444622456E-2</v>
      </c>
    </row>
    <row r="398" spans="1:16">
      <c r="A398" t="s">
        <v>39</v>
      </c>
      <c r="B398" s="2">
        <v>45394</v>
      </c>
      <c r="C398" s="2">
        <v>45422</v>
      </c>
      <c r="D398">
        <v>33.351310729980469</v>
      </c>
      <c r="E398">
        <v>31.802785873413089</v>
      </c>
      <c r="F398">
        <v>1.5485248565673793</v>
      </c>
      <c r="G398">
        <v>4.6415462493896378</v>
      </c>
      <c r="H398" s="5" t="s">
        <v>34</v>
      </c>
      <c r="I398">
        <v>-3.0930213928222585</v>
      </c>
      <c r="K398">
        <v>36.444332122802727</v>
      </c>
      <c r="L398" s="5">
        <v>-5.3089141845703125E-2</v>
      </c>
      <c r="M398" s="5">
        <v>-7.8880310058600855E-2</v>
      </c>
      <c r="N398" s="5" t="s">
        <v>34</v>
      </c>
      <c r="O398" s="5">
        <v>-3.0930213928222585</v>
      </c>
      <c r="P398" s="3">
        <v>-8.486975100545191E-2</v>
      </c>
    </row>
    <row r="399" spans="1:16">
      <c r="A399" t="s">
        <v>39</v>
      </c>
      <c r="B399" s="2">
        <v>45397</v>
      </c>
      <c r="C399" s="2">
        <v>45425</v>
      </c>
      <c r="D399">
        <v>33.216426849365227</v>
      </c>
      <c r="E399">
        <v>32.104972839355469</v>
      </c>
      <c r="F399">
        <v>1.1114540100097585</v>
      </c>
      <c r="G399">
        <v>4.3744125366210938</v>
      </c>
      <c r="H399" s="5" t="s">
        <v>34</v>
      </c>
      <c r="I399">
        <v>-3.2629585266113352</v>
      </c>
      <c r="K399">
        <v>36.479385375976562</v>
      </c>
      <c r="L399" s="5">
        <v>-0.13488388061524148</v>
      </c>
      <c r="M399" s="5">
        <v>3.505325317383523E-2</v>
      </c>
      <c r="N399" s="5" t="s">
        <v>35</v>
      </c>
      <c r="O399" s="5">
        <v>-3.2629585266113352</v>
      </c>
      <c r="P399" s="3">
        <v>-8.9446642068705229E-2</v>
      </c>
    </row>
    <row r="400" spans="1:16">
      <c r="A400" t="s">
        <v>39</v>
      </c>
      <c r="B400" s="2">
        <v>45398</v>
      </c>
      <c r="C400" s="2">
        <v>45426</v>
      </c>
      <c r="D400">
        <v>33.273277282714837</v>
      </c>
      <c r="E400">
        <v>32.251979827880859</v>
      </c>
      <c r="F400">
        <v>1.0212974548339773</v>
      </c>
      <c r="G400">
        <v>3.5700416564941406</v>
      </c>
      <c r="H400" s="5" t="s">
        <v>34</v>
      </c>
      <c r="I400">
        <v>-2.5487442016601634</v>
      </c>
      <c r="K400">
        <v>35.822021484375</v>
      </c>
      <c r="L400" s="5">
        <v>5.6850433349609375E-2</v>
      </c>
      <c r="M400" s="5">
        <v>-0.6573638916015625</v>
      </c>
      <c r="N400" s="5" t="s">
        <v>35</v>
      </c>
      <c r="O400" s="5">
        <v>-2.5487442016601634</v>
      </c>
      <c r="P400" s="3">
        <v>-7.1150205824422441E-2</v>
      </c>
    </row>
    <row r="401" spans="1:16">
      <c r="A401" t="s">
        <v>39</v>
      </c>
      <c r="B401" s="2">
        <v>45399</v>
      </c>
      <c r="C401" s="2">
        <v>45427</v>
      </c>
      <c r="D401">
        <v>33.503627777099609</v>
      </c>
      <c r="E401">
        <v>32.488822937011719</v>
      </c>
      <c r="F401">
        <v>1.0148048400878906</v>
      </c>
      <c r="G401">
        <v>1.1682777404785085</v>
      </c>
      <c r="H401" s="5" t="s">
        <v>34</v>
      </c>
      <c r="I401">
        <v>-0.15347290039061789</v>
      </c>
      <c r="K401">
        <v>33.657100677490227</v>
      </c>
      <c r="L401" s="5">
        <v>0.23035049438477273</v>
      </c>
      <c r="M401" s="5">
        <v>-2.1649208068847727</v>
      </c>
      <c r="N401" s="5" t="s">
        <v>35</v>
      </c>
      <c r="O401" s="5">
        <v>-0.15347290039061789</v>
      </c>
      <c r="P401" s="3">
        <v>-4.5598966429469812E-3</v>
      </c>
    </row>
    <row r="402" spans="1:16">
      <c r="A402" t="s">
        <v>39</v>
      </c>
      <c r="B402" s="2">
        <v>45400</v>
      </c>
      <c r="C402" s="2">
        <v>45428</v>
      </c>
      <c r="D402">
        <v>33.715503692626953</v>
      </c>
      <c r="E402">
        <v>32.545993804931641</v>
      </c>
      <c r="F402">
        <v>1.1695098876953125</v>
      </c>
      <c r="G402">
        <v>0.1294403076171875</v>
      </c>
      <c r="H402" s="5" t="s">
        <v>34</v>
      </c>
      <c r="I402">
        <v>1.040069580078125</v>
      </c>
      <c r="K402">
        <v>32.675434112548828</v>
      </c>
      <c r="L402" s="5">
        <v>0.21187591552734375</v>
      </c>
      <c r="M402" s="5">
        <v>-0.98166656494139914</v>
      </c>
      <c r="N402" s="5" t="s">
        <v>35</v>
      </c>
      <c r="O402" s="5">
        <v>1.040069580078125</v>
      </c>
      <c r="P402" s="3">
        <v>3.1830321718011811E-2</v>
      </c>
    </row>
    <row r="403" spans="1:16">
      <c r="A403" t="s">
        <v>39</v>
      </c>
      <c r="B403" s="2">
        <v>45401</v>
      </c>
      <c r="C403" s="2">
        <v>45429</v>
      </c>
      <c r="D403">
        <v>33.708209991455078</v>
      </c>
      <c r="E403">
        <v>33.101356506347663</v>
      </c>
      <c r="F403">
        <v>0.60685348510741477</v>
      </c>
      <c r="G403">
        <v>-0.94305038452149148</v>
      </c>
      <c r="H403" s="5" t="s">
        <v>35</v>
      </c>
      <c r="I403">
        <v>1.5499038696289063</v>
      </c>
      <c r="K403">
        <v>32.158306121826172</v>
      </c>
      <c r="L403" s="5">
        <v>-7.293701171875E-3</v>
      </c>
      <c r="M403" s="5">
        <v>-0.51712799072265625</v>
      </c>
      <c r="N403" s="5" t="s">
        <v>34</v>
      </c>
      <c r="O403" s="5">
        <v>1.5499038696289063</v>
      </c>
      <c r="P403" s="3">
        <v>4.8196066787764336E-2</v>
      </c>
    </row>
    <row r="404" spans="1:16">
      <c r="A404" t="s">
        <v>39</v>
      </c>
      <c r="B404" s="2">
        <v>45404</v>
      </c>
      <c r="C404" s="2">
        <v>45432</v>
      </c>
      <c r="D404">
        <v>34.244319915771477</v>
      </c>
      <c r="E404">
        <v>33.893573760986328</v>
      </c>
      <c r="F404">
        <v>0.35074615478514914</v>
      </c>
      <c r="G404">
        <v>-1.6826744079589915</v>
      </c>
      <c r="H404" s="5" t="s">
        <v>35</v>
      </c>
      <c r="I404">
        <v>2.0334205627441406</v>
      </c>
      <c r="K404">
        <v>32.210899353027337</v>
      </c>
      <c r="L404" s="5">
        <v>0.53610992431639914</v>
      </c>
      <c r="M404" s="5">
        <v>5.259323120116477E-2</v>
      </c>
      <c r="N404" s="5" t="s">
        <v>34</v>
      </c>
      <c r="O404" s="5">
        <v>2.0334205627441406</v>
      </c>
      <c r="P404" s="3">
        <v>6.3128338655127569E-2</v>
      </c>
    </row>
    <row r="405" spans="1:16">
      <c r="A405" t="s">
        <v>39</v>
      </c>
      <c r="B405" s="2">
        <v>45405</v>
      </c>
      <c r="C405" s="2">
        <v>45433</v>
      </c>
      <c r="D405">
        <v>34.413242340087891</v>
      </c>
      <c r="E405">
        <v>33.828227996826172</v>
      </c>
      <c r="F405">
        <v>0.58501434326171875</v>
      </c>
      <c r="G405">
        <v>-1.6786880493163991</v>
      </c>
      <c r="H405" s="5" t="s">
        <v>35</v>
      </c>
      <c r="I405">
        <v>2.2637023925781179</v>
      </c>
      <c r="K405">
        <v>32.149539947509773</v>
      </c>
      <c r="L405" s="5">
        <v>0.16892242431641336</v>
      </c>
      <c r="M405" s="5">
        <v>-6.1359405517563914E-2</v>
      </c>
      <c r="N405" s="5" t="s">
        <v>35</v>
      </c>
      <c r="O405" s="5">
        <v>2.2637023925781179</v>
      </c>
      <c r="P405" s="3">
        <v>7.0411657407043471E-2</v>
      </c>
    </row>
    <row r="406" spans="1:16">
      <c r="A406" t="s">
        <v>39</v>
      </c>
      <c r="B406" s="2">
        <v>45406</v>
      </c>
      <c r="C406" s="2">
        <v>45434</v>
      </c>
      <c r="D406">
        <v>34.481822967529297</v>
      </c>
      <c r="E406">
        <v>33.673057556152337</v>
      </c>
      <c r="F406">
        <v>0.80876541137696023</v>
      </c>
      <c r="G406">
        <v>-1.0852699279785085</v>
      </c>
      <c r="H406" s="5" t="s">
        <v>35</v>
      </c>
      <c r="I406">
        <v>1.8940353393554688</v>
      </c>
      <c r="K406">
        <v>32.587787628173828</v>
      </c>
      <c r="L406" s="5">
        <v>6.858062744140625E-2</v>
      </c>
      <c r="M406" s="5">
        <v>0.43824768066405539</v>
      </c>
      <c r="N406" s="5" t="s">
        <v>34</v>
      </c>
      <c r="O406" s="5">
        <v>1.8940353393554688</v>
      </c>
      <c r="P406" s="3">
        <v>5.8121016405482395E-2</v>
      </c>
    </row>
    <row r="407" spans="1:16">
      <c r="A407" t="s">
        <v>39</v>
      </c>
      <c r="B407" s="2">
        <v>45407</v>
      </c>
      <c r="C407" s="2">
        <v>45435</v>
      </c>
      <c r="D407">
        <v>34.459964752197273</v>
      </c>
      <c r="E407">
        <v>34.481601715087891</v>
      </c>
      <c r="F407">
        <v>-2.1636962890617895E-2</v>
      </c>
      <c r="G407">
        <v>-2.2181167602539134</v>
      </c>
      <c r="H407" s="5" t="s">
        <v>34</v>
      </c>
      <c r="I407">
        <v>2.1964797973632955</v>
      </c>
      <c r="K407">
        <v>32.263484954833977</v>
      </c>
      <c r="L407" s="5">
        <v>-2.1858215332024145E-2</v>
      </c>
      <c r="M407" s="5">
        <v>-0.32430267333985086</v>
      </c>
      <c r="N407" s="5" t="s">
        <v>34</v>
      </c>
      <c r="O407" s="5">
        <v>2.1964797973632955</v>
      </c>
      <c r="P407" s="3">
        <v>6.80794340858768E-2</v>
      </c>
    </row>
    <row r="408" spans="1:16">
      <c r="A408" t="s">
        <v>39</v>
      </c>
      <c r="B408" s="2">
        <v>45408</v>
      </c>
      <c r="C408" s="2">
        <v>45436</v>
      </c>
      <c r="D408">
        <v>35.018772125244141</v>
      </c>
      <c r="E408">
        <v>34.968585968017578</v>
      </c>
      <c r="F408">
        <v>5.01861572265625E-2</v>
      </c>
      <c r="G408">
        <v>-2.8803977966308594</v>
      </c>
      <c r="H408" s="5" t="s">
        <v>35</v>
      </c>
      <c r="I408">
        <v>2.9305839538574219</v>
      </c>
      <c r="K408">
        <v>32.088188171386719</v>
      </c>
      <c r="L408" s="5">
        <v>0.55880737304686789</v>
      </c>
      <c r="M408" s="5">
        <v>-0.17529678344725852</v>
      </c>
      <c r="N408" s="5" t="s">
        <v>35</v>
      </c>
      <c r="O408" s="5">
        <v>2.9305839538574219</v>
      </c>
      <c r="P408" s="3">
        <v>9.1329056605029768E-2</v>
      </c>
    </row>
    <row r="409" spans="1:16">
      <c r="A409" t="s">
        <v>39</v>
      </c>
      <c r="B409" s="2">
        <v>45411</v>
      </c>
      <c r="C409" s="2">
        <v>45439</v>
      </c>
      <c r="D409">
        <v>35.261859893798828</v>
      </c>
      <c r="E409">
        <v>35.388378143310547</v>
      </c>
      <c r="F409">
        <v>-0.12651824951171875</v>
      </c>
      <c r="G409">
        <v>-2.9495964050292969</v>
      </c>
      <c r="H409" s="5" t="s">
        <v>34</v>
      </c>
      <c r="I409">
        <v>2.8230781555175781</v>
      </c>
      <c r="K409">
        <v>32.43878173828125</v>
      </c>
      <c r="L409" s="5">
        <v>0.2430877685546875</v>
      </c>
      <c r="M409" s="5">
        <v>0.35059356689453125</v>
      </c>
      <c r="N409" s="5" t="s">
        <v>34</v>
      </c>
      <c r="O409" s="5">
        <v>2.8230781555175781</v>
      </c>
      <c r="P409" s="3">
        <v>8.7027872325613265E-2</v>
      </c>
    </row>
    <row r="410" spans="1:16">
      <c r="A410" t="s">
        <v>39</v>
      </c>
      <c r="B410" s="2">
        <v>45412</v>
      </c>
      <c r="C410" s="2">
        <v>45440</v>
      </c>
      <c r="D410">
        <v>35.20721435546875</v>
      </c>
      <c r="E410">
        <v>35.279228210449219</v>
      </c>
      <c r="F410">
        <v>-7.201385498046875E-2</v>
      </c>
      <c r="G410">
        <v>-2.1480216979980469</v>
      </c>
      <c r="H410" s="5" t="s">
        <v>34</v>
      </c>
      <c r="I410">
        <v>2.0760078430175781</v>
      </c>
      <c r="K410">
        <v>33.131206512451172</v>
      </c>
      <c r="L410" s="5">
        <v>-5.4645538330078125E-2</v>
      </c>
      <c r="M410" s="5">
        <v>0.69242477416992188</v>
      </c>
      <c r="N410" s="5" t="s">
        <v>35</v>
      </c>
      <c r="O410" s="5">
        <v>2.0760078430175781</v>
      </c>
      <c r="P410" s="3">
        <v>6.2660194467635488E-2</v>
      </c>
    </row>
    <row r="411" spans="1:16">
      <c r="A411" t="s">
        <v>39</v>
      </c>
      <c r="B411" s="2">
        <v>45418</v>
      </c>
      <c r="C411" s="2">
        <v>45446</v>
      </c>
      <c r="D411">
        <v>35.273494720458977</v>
      </c>
      <c r="E411">
        <v>35.199714660644531</v>
      </c>
      <c r="F411">
        <v>7.378005981444602E-2</v>
      </c>
      <c r="G411">
        <v>-1.3848419189453125</v>
      </c>
      <c r="H411" s="5" t="s">
        <v>35</v>
      </c>
      <c r="I411">
        <v>1.4586219787597585</v>
      </c>
      <c r="K411">
        <v>33.814872741699219</v>
      </c>
      <c r="L411" s="5">
        <v>6.628036499022727E-2</v>
      </c>
      <c r="M411" s="5">
        <v>0.68366622924804688</v>
      </c>
      <c r="N411" s="5" t="s">
        <v>34</v>
      </c>
      <c r="O411" s="5">
        <v>1.4586219787597585</v>
      </c>
      <c r="P411" s="3">
        <v>4.3135515839485716E-2</v>
      </c>
    </row>
    <row r="412" spans="1:16">
      <c r="A412" t="s">
        <v>39</v>
      </c>
      <c r="B412" s="2">
        <v>45419</v>
      </c>
      <c r="C412" s="2">
        <v>45447</v>
      </c>
      <c r="D412">
        <v>35.45050048828125</v>
      </c>
      <c r="E412">
        <v>35.629196166992188</v>
      </c>
      <c r="F412">
        <v>-0.1786956787109375</v>
      </c>
      <c r="G412">
        <v>-2.1912155151367187</v>
      </c>
      <c r="H412" s="5" t="s">
        <v>34</v>
      </c>
      <c r="I412">
        <v>2.0125198364257813</v>
      </c>
      <c r="K412">
        <v>33.437980651855469</v>
      </c>
      <c r="L412" s="5">
        <v>0.17700576782227273</v>
      </c>
      <c r="M412" s="5">
        <v>-0.37689208984375</v>
      </c>
      <c r="N412" s="5" t="s">
        <v>35</v>
      </c>
      <c r="O412" s="5">
        <v>2.0125198364257813</v>
      </c>
      <c r="P412" s="3">
        <v>6.0186643965717712E-2</v>
      </c>
    </row>
    <row r="413" spans="1:16">
      <c r="A413" t="s">
        <v>39</v>
      </c>
      <c r="B413" s="2">
        <v>45420</v>
      </c>
      <c r="C413" s="2">
        <v>45448</v>
      </c>
      <c r="D413">
        <v>35.669269561767578</v>
      </c>
      <c r="E413">
        <v>36.172618865966797</v>
      </c>
      <c r="F413">
        <v>-0.50334930419921875</v>
      </c>
      <c r="G413">
        <v>-2.6908187866210937</v>
      </c>
      <c r="H413" s="5" t="s">
        <v>34</v>
      </c>
      <c r="I413">
        <v>2.187469482421875</v>
      </c>
      <c r="K413">
        <v>33.481800079345703</v>
      </c>
      <c r="L413" s="5">
        <v>0.21876907348632813</v>
      </c>
      <c r="M413" s="5">
        <v>4.3819427490234375E-2</v>
      </c>
      <c r="N413" s="5" t="s">
        <v>34</v>
      </c>
      <c r="O413" s="5">
        <v>2.187469482421875</v>
      </c>
      <c r="P413" s="3">
        <v>6.5333090731023225E-2</v>
      </c>
    </row>
    <row r="414" spans="1:16">
      <c r="A414" t="s">
        <v>39</v>
      </c>
      <c r="B414" s="2">
        <v>45421</v>
      </c>
      <c r="C414" s="2">
        <v>45449</v>
      </c>
      <c r="D414">
        <v>35.957252502441413</v>
      </c>
      <c r="E414">
        <v>36.523212432861328</v>
      </c>
      <c r="F414">
        <v>-0.56595993041991477</v>
      </c>
      <c r="G414">
        <v>-2.8836441040039063</v>
      </c>
      <c r="H414" s="5" t="s">
        <v>34</v>
      </c>
      <c r="I414">
        <v>2.3176841735839915</v>
      </c>
      <c r="K414">
        <v>33.639568328857422</v>
      </c>
      <c r="L414" s="5">
        <v>0.28798294067383523</v>
      </c>
      <c r="M414" s="5">
        <v>0.15776824951171875</v>
      </c>
      <c r="N414" s="5" t="s">
        <v>34</v>
      </c>
      <c r="O414" s="5">
        <v>2.3176841735839915</v>
      </c>
      <c r="P414" s="3">
        <v>6.8897559889191218E-2</v>
      </c>
    </row>
    <row r="415" spans="1:16">
      <c r="A415" t="s">
        <v>39</v>
      </c>
      <c r="B415" s="2">
        <v>45422</v>
      </c>
      <c r="C415" s="2">
        <v>45450</v>
      </c>
      <c r="D415">
        <v>36.207878112792969</v>
      </c>
      <c r="E415">
        <v>36.444332122802727</v>
      </c>
      <c r="F415">
        <v>-0.23645401000975852</v>
      </c>
      <c r="G415">
        <v>-4.0669059753417898</v>
      </c>
      <c r="H415" s="5" t="s">
        <v>34</v>
      </c>
      <c r="I415">
        <v>3.8304519653320313</v>
      </c>
      <c r="K415">
        <v>32.377426147460938</v>
      </c>
      <c r="L415" s="5">
        <v>0.25062561035155539</v>
      </c>
      <c r="M415" s="5">
        <v>-1.2621421813964844</v>
      </c>
      <c r="N415" s="5" t="s">
        <v>35</v>
      </c>
      <c r="O415" s="5">
        <v>3.8304519653320313</v>
      </c>
      <c r="P415" s="3">
        <v>0.11830625287774521</v>
      </c>
    </row>
    <row r="416" spans="1:16">
      <c r="A416" t="s">
        <v>39</v>
      </c>
      <c r="B416" s="2">
        <v>45425</v>
      </c>
      <c r="C416" s="2">
        <v>45453</v>
      </c>
      <c r="D416">
        <v>36.181758880615227</v>
      </c>
      <c r="E416">
        <v>36.479385375976562</v>
      </c>
      <c r="F416">
        <v>-0.29762649536133523</v>
      </c>
      <c r="G416">
        <v>-3.6111259460449219</v>
      </c>
      <c r="H416" s="5" t="s">
        <v>34</v>
      </c>
      <c r="I416">
        <v>3.3134994506835866</v>
      </c>
      <c r="K416">
        <v>32.868259429931641</v>
      </c>
      <c r="L416" s="5">
        <v>-2.611923217774148E-2</v>
      </c>
      <c r="M416" s="5">
        <v>0.49083328247070313</v>
      </c>
      <c r="N416" s="5" t="s">
        <v>35</v>
      </c>
      <c r="O416" s="5">
        <v>3.3134994506835866</v>
      </c>
      <c r="P416" s="3">
        <v>0.10081152784336767</v>
      </c>
    </row>
    <row r="417" spans="1:16">
      <c r="A417" t="s">
        <v>39</v>
      </c>
      <c r="B417" s="2">
        <v>45426</v>
      </c>
      <c r="C417" s="2">
        <v>45454</v>
      </c>
      <c r="D417">
        <v>35.639266967773438</v>
      </c>
      <c r="E417">
        <v>35.822021484375</v>
      </c>
      <c r="F417">
        <v>-0.1827545166015625</v>
      </c>
      <c r="G417">
        <v>-2.8135223388671875</v>
      </c>
      <c r="H417" s="5" t="s">
        <v>34</v>
      </c>
      <c r="I417">
        <v>2.630767822265625</v>
      </c>
      <c r="K417">
        <v>33.008499145507812</v>
      </c>
      <c r="L417" s="5">
        <v>-0.54249191284178977</v>
      </c>
      <c r="M417" s="5">
        <v>0.14023971557617188</v>
      </c>
      <c r="N417" s="5" t="s">
        <v>35</v>
      </c>
      <c r="O417" s="5">
        <v>2.630767822265625</v>
      </c>
      <c r="P417" s="3">
        <v>7.9699710388790868E-2</v>
      </c>
    </row>
    <row r="418" spans="1:16">
      <c r="A418" t="s">
        <v>39</v>
      </c>
      <c r="B418" s="2">
        <v>45427</v>
      </c>
      <c r="C418" s="2">
        <v>45455</v>
      </c>
      <c r="D418">
        <v>33.795276641845703</v>
      </c>
      <c r="E418">
        <v>33.657100677490227</v>
      </c>
      <c r="F418">
        <v>0.13817596435547586</v>
      </c>
      <c r="G418">
        <v>-1.3668441772460866</v>
      </c>
      <c r="H418" s="5" t="s">
        <v>35</v>
      </c>
      <c r="I418">
        <v>1.5050201416015625</v>
      </c>
      <c r="K418">
        <v>32.290256500244141</v>
      </c>
      <c r="L418" s="5">
        <v>-1.8439903259277344</v>
      </c>
      <c r="M418" s="5">
        <v>-0.71824264526367188</v>
      </c>
      <c r="N418" s="5" t="s">
        <v>34</v>
      </c>
      <c r="O418" s="5">
        <v>1.5050201416015625</v>
      </c>
      <c r="P418" s="3">
        <v>4.6609110757301675E-2</v>
      </c>
    </row>
    <row r="419" spans="1:16">
      <c r="A419" t="s">
        <v>39</v>
      </c>
      <c r="B419" s="2">
        <v>45428</v>
      </c>
      <c r="C419" s="2">
        <v>45456</v>
      </c>
      <c r="D419">
        <v>33.995849609375</v>
      </c>
      <c r="E419">
        <v>32.675434112548828</v>
      </c>
      <c r="F419">
        <v>1.3204154968261719</v>
      </c>
      <c r="G419">
        <v>-0.70970535278320668</v>
      </c>
      <c r="H419" s="5" t="s">
        <v>35</v>
      </c>
      <c r="I419">
        <v>2.0301208496093786</v>
      </c>
      <c r="K419">
        <v>31.965728759765621</v>
      </c>
      <c r="L419" s="5">
        <v>0.20057296752929688</v>
      </c>
      <c r="M419" s="5">
        <v>-0.32452774047851918</v>
      </c>
      <c r="N419" s="5" t="s">
        <v>35</v>
      </c>
      <c r="O419" s="5">
        <v>2.0301208496093786</v>
      </c>
      <c r="P419" s="3">
        <v>6.3509293495746411E-2</v>
      </c>
    </row>
    <row r="420" spans="1:16">
      <c r="A420" t="s">
        <v>39</v>
      </c>
      <c r="B420" s="2">
        <v>45429</v>
      </c>
      <c r="C420" s="2">
        <v>45457</v>
      </c>
      <c r="D420">
        <v>33.514366149902337</v>
      </c>
      <c r="E420">
        <v>32.158306121826172</v>
      </c>
      <c r="F420">
        <v>1.3560600280761648</v>
      </c>
      <c r="G420">
        <v>-0.89571189880371094</v>
      </c>
      <c r="H420" s="5" t="s">
        <v>35</v>
      </c>
      <c r="I420">
        <v>2.2517719268798757</v>
      </c>
      <c r="K420">
        <v>31.262594223022461</v>
      </c>
      <c r="L420" s="5">
        <v>-0.48148345947266336</v>
      </c>
      <c r="M420" s="5">
        <v>-0.70313453674316051</v>
      </c>
      <c r="N420" s="5" t="s">
        <v>34</v>
      </c>
      <c r="O420" s="5">
        <v>2.2517719268798757</v>
      </c>
      <c r="P420" s="3">
        <v>7.2027673417506044E-2</v>
      </c>
    </row>
    <row r="421" spans="1:16">
      <c r="A421" t="s">
        <v>39</v>
      </c>
      <c r="B421" s="2">
        <v>45432</v>
      </c>
      <c r="C421" s="2">
        <v>45460</v>
      </c>
      <c r="D421">
        <v>33.466148376464837</v>
      </c>
      <c r="E421">
        <v>32.210899353027337</v>
      </c>
      <c r="F421">
        <v>1.2552490234375</v>
      </c>
      <c r="G421">
        <v>-0.83111381530760653</v>
      </c>
      <c r="H421" s="5" t="s">
        <v>35</v>
      </c>
      <c r="I421">
        <v>2.0863628387451065</v>
      </c>
      <c r="K421">
        <v>31.37978553771973</v>
      </c>
      <c r="L421" s="5">
        <v>-4.82177734375E-2</v>
      </c>
      <c r="M421" s="5">
        <v>0.11719131469726918</v>
      </c>
      <c r="N421" s="5" t="s">
        <v>35</v>
      </c>
      <c r="O421" s="5">
        <v>2.0863628387451065</v>
      </c>
      <c r="P421" s="3">
        <v>6.6487479216109202E-2</v>
      </c>
    </row>
    <row r="422" spans="1:16">
      <c r="A422" t="s">
        <v>39</v>
      </c>
      <c r="B422" s="2">
        <v>45433</v>
      </c>
      <c r="C422" s="2">
        <v>45461</v>
      </c>
      <c r="D422">
        <v>33.500442504882812</v>
      </c>
      <c r="E422">
        <v>32.149539947509773</v>
      </c>
      <c r="F422">
        <v>1.3509025573730398</v>
      </c>
      <c r="G422">
        <v>0.21283721923827414</v>
      </c>
      <c r="H422" s="5" t="s">
        <v>34</v>
      </c>
      <c r="I422">
        <v>1.1380653381347656</v>
      </c>
      <c r="K422">
        <v>32.362377166748047</v>
      </c>
      <c r="L422" s="5">
        <v>3.4294128417975855E-2</v>
      </c>
      <c r="M422" s="5">
        <v>0.98259162902831676</v>
      </c>
      <c r="N422" s="5" t="s">
        <v>34</v>
      </c>
      <c r="O422" s="5">
        <v>1.1380653381347656</v>
      </c>
      <c r="P422" s="3">
        <v>3.5166308465872431E-2</v>
      </c>
    </row>
    <row r="423" spans="1:16">
      <c r="A423" t="s">
        <v>39</v>
      </c>
      <c r="B423" s="2">
        <v>45434</v>
      </c>
      <c r="C423" s="2">
        <v>45462</v>
      </c>
      <c r="D423">
        <v>33.554698944091797</v>
      </c>
      <c r="E423">
        <v>32.587787628173828</v>
      </c>
      <c r="F423">
        <v>0.96691131591796875</v>
      </c>
      <c r="G423">
        <v>-0.19837188720703125</v>
      </c>
      <c r="H423" s="5" t="s">
        <v>35</v>
      </c>
      <c r="I423">
        <v>1.165283203125</v>
      </c>
      <c r="K423">
        <v>32.389415740966797</v>
      </c>
      <c r="L423" s="5">
        <v>5.4256439208984375E-2</v>
      </c>
      <c r="M423" s="5">
        <v>2.703857421875E-2</v>
      </c>
      <c r="N423" s="5" t="s">
        <v>34</v>
      </c>
      <c r="O423" s="5">
        <v>1.165283203125</v>
      </c>
      <c r="P423" s="3">
        <v>3.5977283827664852E-2</v>
      </c>
    </row>
    <row r="424" spans="1:16">
      <c r="A424" t="s">
        <v>39</v>
      </c>
      <c r="B424" s="2">
        <v>45435</v>
      </c>
      <c r="C424" s="2">
        <v>45463</v>
      </c>
      <c r="D424">
        <v>33.735370635986328</v>
      </c>
      <c r="E424">
        <v>32.263484954833977</v>
      </c>
      <c r="F424">
        <v>1.4718856811523509</v>
      </c>
      <c r="G424">
        <v>0.63976287841797586</v>
      </c>
      <c r="H424" s="5" t="s">
        <v>34</v>
      </c>
      <c r="I424">
        <v>0.832122802734375</v>
      </c>
      <c r="K424">
        <v>32.903247833251953</v>
      </c>
      <c r="L424" s="5">
        <v>0.18067169189453125</v>
      </c>
      <c r="M424" s="5">
        <v>0.51383209228515625</v>
      </c>
      <c r="N424" s="5" t="s">
        <v>34</v>
      </c>
      <c r="O424" s="5">
        <v>0.832122802734375</v>
      </c>
      <c r="P424" s="3">
        <v>2.528998981958952E-2</v>
      </c>
    </row>
    <row r="425" spans="1:16">
      <c r="A425" t="s">
        <v>39</v>
      </c>
      <c r="B425" s="2">
        <v>45436</v>
      </c>
      <c r="C425" s="2">
        <v>45464</v>
      </c>
      <c r="D425">
        <v>33.603603363037109</v>
      </c>
      <c r="E425">
        <v>32.088188171386719</v>
      </c>
      <c r="F425">
        <v>1.5154151916503906</v>
      </c>
      <c r="G425">
        <v>0.98633575439453125</v>
      </c>
      <c r="H425" s="5" t="s">
        <v>34</v>
      </c>
      <c r="I425">
        <v>0.52907943725585938</v>
      </c>
      <c r="K425">
        <v>33.07452392578125</v>
      </c>
      <c r="L425" s="5">
        <v>-0.13176727294921875</v>
      </c>
      <c r="M425" s="5">
        <v>0.17127609252929688</v>
      </c>
      <c r="N425" s="5" t="s">
        <v>35</v>
      </c>
      <c r="O425" s="5">
        <v>0.52907943725585938</v>
      </c>
      <c r="P425" s="3">
        <v>1.5996585119202544E-2</v>
      </c>
    </row>
    <row r="426" spans="1:16">
      <c r="A426" t="s">
        <v>39</v>
      </c>
      <c r="B426" s="2">
        <v>45439</v>
      </c>
      <c r="C426" s="2">
        <v>45467</v>
      </c>
      <c r="D426">
        <v>33.574256896972663</v>
      </c>
      <c r="E426">
        <v>32.43878173828125</v>
      </c>
      <c r="F426">
        <v>1.1354751586914134</v>
      </c>
      <c r="G426">
        <v>0.96928787231445313</v>
      </c>
      <c r="H426" s="5" t="s">
        <v>34</v>
      </c>
      <c r="I426">
        <v>0.16618728637696023</v>
      </c>
      <c r="K426">
        <v>33.408069610595703</v>
      </c>
      <c r="L426" s="5">
        <v>-2.934646606444602E-2</v>
      </c>
      <c r="M426" s="5">
        <v>0.33354568481445313</v>
      </c>
      <c r="N426" s="5" t="s">
        <v>35</v>
      </c>
      <c r="O426" s="5">
        <v>0.16618728637696023</v>
      </c>
      <c r="P426" s="3">
        <v>4.9744654005465794E-3</v>
      </c>
    </row>
    <row r="427" spans="1:16">
      <c r="A427" t="s">
        <v>39</v>
      </c>
      <c r="B427" s="2">
        <v>45440</v>
      </c>
      <c r="C427" s="2">
        <v>45468</v>
      </c>
      <c r="D427">
        <v>33.913223266601563</v>
      </c>
      <c r="E427">
        <v>33.131206512451172</v>
      </c>
      <c r="F427">
        <v>0.78201675415039063</v>
      </c>
      <c r="G427">
        <v>0.24980926513671875</v>
      </c>
      <c r="H427" s="5" t="s">
        <v>34</v>
      </c>
      <c r="I427">
        <v>0.53220748901367188</v>
      </c>
      <c r="K427">
        <v>33.381015777587891</v>
      </c>
      <c r="L427" s="5">
        <v>0.33896636962889914</v>
      </c>
      <c r="M427" s="5">
        <v>-2.70538330078125E-2</v>
      </c>
      <c r="N427" s="5" t="s">
        <v>35</v>
      </c>
      <c r="O427" s="5">
        <v>0.53220748901367188</v>
      </c>
      <c r="P427" s="3">
        <v>1.5943418036158175E-2</v>
      </c>
    </row>
    <row r="428" spans="1:16">
      <c r="A428" t="s">
        <v>39</v>
      </c>
      <c r="B428" s="2">
        <v>45441</v>
      </c>
      <c r="C428" s="2">
        <v>45469</v>
      </c>
      <c r="D428">
        <v>33.974117279052727</v>
      </c>
      <c r="E428">
        <v>33.087383270263672</v>
      </c>
      <c r="F428">
        <v>0.88673400878905539</v>
      </c>
      <c r="G428">
        <v>0.34772491455078125</v>
      </c>
      <c r="H428" s="5" t="s">
        <v>34</v>
      </c>
      <c r="I428">
        <v>0.53900909423827414</v>
      </c>
      <c r="K428">
        <v>33.435108184814453</v>
      </c>
      <c r="L428" s="5">
        <v>6.089401245116477E-2</v>
      </c>
      <c r="M428" s="5">
        <v>5.40924072265625E-2</v>
      </c>
      <c r="N428" s="5" t="s">
        <v>34</v>
      </c>
      <c r="O428" s="5">
        <v>0.53900909423827414</v>
      </c>
      <c r="P428" s="3">
        <v>1.6121051299097688E-2</v>
      </c>
    </row>
    <row r="429" spans="1:16">
      <c r="A429" t="s">
        <v>39</v>
      </c>
      <c r="B429" s="2">
        <v>45443</v>
      </c>
      <c r="C429" s="2">
        <v>45471</v>
      </c>
      <c r="D429">
        <v>34.264034271240227</v>
      </c>
      <c r="E429">
        <v>33.998928070068359</v>
      </c>
      <c r="F429">
        <v>0.26510620117186789</v>
      </c>
      <c r="G429">
        <v>0.30157852172852273</v>
      </c>
      <c r="H429" s="5" t="s">
        <v>34</v>
      </c>
      <c r="I429">
        <v>-3.6472320556654836E-2</v>
      </c>
      <c r="K429">
        <v>34.300506591796882</v>
      </c>
      <c r="L429" s="5">
        <v>0.2899169921875</v>
      </c>
      <c r="M429" s="5">
        <v>0.86539840698242898</v>
      </c>
      <c r="N429" s="5" t="s">
        <v>34</v>
      </c>
      <c r="O429" s="5">
        <v>-3.6472320556654836E-2</v>
      </c>
      <c r="P429" s="3">
        <v>-1.0633172562348747E-3</v>
      </c>
    </row>
    <row r="430" spans="1:16">
      <c r="A430" t="s">
        <v>39</v>
      </c>
      <c r="B430" s="2">
        <v>45446</v>
      </c>
      <c r="C430" s="2">
        <v>45474</v>
      </c>
      <c r="D430">
        <v>34.614513397216797</v>
      </c>
      <c r="E430">
        <v>33.814872741699219</v>
      </c>
      <c r="F430">
        <v>0.79964065551757813</v>
      </c>
      <c r="G430">
        <v>1.00848388671875</v>
      </c>
      <c r="H430" s="5" t="s">
        <v>34</v>
      </c>
      <c r="I430">
        <v>-0.20884323120117188</v>
      </c>
      <c r="K430">
        <v>34.823356628417969</v>
      </c>
      <c r="L430" s="5">
        <v>0.35047912597656961</v>
      </c>
      <c r="M430" s="5">
        <v>0.52285003662108664</v>
      </c>
      <c r="N430" s="5" t="s">
        <v>34</v>
      </c>
      <c r="O430" s="5">
        <v>-0.20884323120117188</v>
      </c>
      <c r="P430" s="3">
        <v>-5.997217138762112E-3</v>
      </c>
    </row>
    <row r="431" spans="1:16">
      <c r="A431" t="s">
        <v>39</v>
      </c>
      <c r="B431" s="2">
        <v>45447</v>
      </c>
      <c r="C431" s="2">
        <v>45475</v>
      </c>
      <c r="D431">
        <v>34.409896850585938</v>
      </c>
      <c r="E431">
        <v>33.437980651855469</v>
      </c>
      <c r="F431">
        <v>0.97191619873046875</v>
      </c>
      <c r="G431">
        <v>1.2771949768066406</v>
      </c>
      <c r="H431" s="5" t="s">
        <v>34</v>
      </c>
      <c r="I431">
        <v>-0.30527877807617188</v>
      </c>
      <c r="K431">
        <v>34.715175628662109</v>
      </c>
      <c r="L431" s="5">
        <v>-0.20461654663085938</v>
      </c>
      <c r="M431" s="5">
        <v>-0.10818099975585938</v>
      </c>
      <c r="N431" s="5" t="s">
        <v>34</v>
      </c>
      <c r="O431" s="5">
        <v>-0.30527877807617188</v>
      </c>
      <c r="P431" s="3">
        <v>-8.7938134417537839E-3</v>
      </c>
    </row>
    <row r="432" spans="1:16">
      <c r="A432" t="s">
        <v>39</v>
      </c>
      <c r="B432" s="2">
        <v>45448</v>
      </c>
      <c r="C432" s="2">
        <v>45476</v>
      </c>
      <c r="D432">
        <v>34.428459167480469</v>
      </c>
      <c r="E432">
        <v>33.481800079345703</v>
      </c>
      <c r="F432">
        <v>0.94665908813476563</v>
      </c>
      <c r="G432">
        <v>0.62940597534179688</v>
      </c>
      <c r="H432" s="5" t="s">
        <v>34</v>
      </c>
      <c r="I432">
        <v>0.31725311279296875</v>
      </c>
      <c r="K432">
        <v>34.1112060546875</v>
      </c>
      <c r="L432" s="5">
        <v>1.856231689453125E-2</v>
      </c>
      <c r="M432" s="5">
        <v>-0.60396957397460938</v>
      </c>
      <c r="N432" s="5" t="s">
        <v>35</v>
      </c>
      <c r="O432" s="5">
        <v>0.31725311279296875</v>
      </c>
      <c r="P432" s="3">
        <v>9.3005539670554249E-3</v>
      </c>
    </row>
    <row r="433" spans="1:16">
      <c r="A433" t="s">
        <v>39</v>
      </c>
      <c r="B433" s="2">
        <v>45449</v>
      </c>
      <c r="C433" s="2">
        <v>45477</v>
      </c>
      <c r="D433">
        <v>34.438224792480469</v>
      </c>
      <c r="E433">
        <v>33.639568328857422</v>
      </c>
      <c r="F433">
        <v>0.79865646362304688</v>
      </c>
      <c r="G433">
        <v>2.87628173828125E-3</v>
      </c>
      <c r="H433" s="5" t="s">
        <v>34</v>
      </c>
      <c r="I433">
        <v>0.79578018188476563</v>
      </c>
      <c r="K433">
        <v>33.642444610595703</v>
      </c>
      <c r="L433" s="5">
        <v>9.765625E-3</v>
      </c>
      <c r="M433" s="5">
        <v>-0.46876144409179688</v>
      </c>
      <c r="N433" s="5" t="s">
        <v>35</v>
      </c>
      <c r="O433" s="5">
        <v>0.79578018188476563</v>
      </c>
      <c r="P433" s="3">
        <v>2.3654053416621634E-2</v>
      </c>
    </row>
    <row r="434" spans="1:16">
      <c r="A434" t="s">
        <v>39</v>
      </c>
      <c r="B434" s="2">
        <v>45450</v>
      </c>
      <c r="C434" s="2">
        <v>45478</v>
      </c>
      <c r="D434">
        <v>34.085334777832031</v>
      </c>
      <c r="E434">
        <v>32.377426147460938</v>
      </c>
      <c r="F434">
        <v>1.7079086303710937</v>
      </c>
      <c r="G434">
        <v>1.4453125</v>
      </c>
      <c r="H434" s="5" t="s">
        <v>34</v>
      </c>
      <c r="I434">
        <v>0.26259613037109375</v>
      </c>
      <c r="K434">
        <v>33.822738647460937</v>
      </c>
      <c r="L434" s="5">
        <v>-0.3528900146484375</v>
      </c>
      <c r="M434" s="5">
        <v>0.18029403686523438</v>
      </c>
      <c r="N434" s="5" t="s">
        <v>35</v>
      </c>
      <c r="O434" s="5">
        <v>0.26259613037109375</v>
      </c>
      <c r="P434" s="3">
        <v>7.7638931935160027E-3</v>
      </c>
    </row>
    <row r="435" spans="1:16">
      <c r="A435" t="s">
        <v>39</v>
      </c>
      <c r="B435" s="2">
        <v>45453</v>
      </c>
      <c r="C435" s="2">
        <v>45481</v>
      </c>
      <c r="D435">
        <v>33.854377746582031</v>
      </c>
      <c r="E435">
        <v>32.868259429931641</v>
      </c>
      <c r="F435">
        <v>0.98611831665039063</v>
      </c>
      <c r="G435">
        <v>1.7838172912597727</v>
      </c>
      <c r="H435" s="5" t="s">
        <v>34</v>
      </c>
      <c r="I435">
        <v>-0.79769897460938211</v>
      </c>
      <c r="K435">
        <v>34.652076721191413</v>
      </c>
      <c r="L435" s="5">
        <v>-0.23095703125</v>
      </c>
      <c r="M435" s="5">
        <v>0.82933807373047586</v>
      </c>
      <c r="N435" s="5" t="s">
        <v>35</v>
      </c>
      <c r="O435" s="5">
        <v>-0.79769897460938211</v>
      </c>
      <c r="P435" s="3">
        <v>-2.3020235728658411E-2</v>
      </c>
    </row>
    <row r="436" spans="1:16">
      <c r="A436" t="s">
        <v>39</v>
      </c>
      <c r="B436" s="2">
        <v>45454</v>
      </c>
      <c r="C436" s="2">
        <v>45482</v>
      </c>
      <c r="D436">
        <v>34.006305694580078</v>
      </c>
      <c r="E436">
        <v>33.008499145507812</v>
      </c>
      <c r="F436">
        <v>0.99780654907226563</v>
      </c>
      <c r="G436">
        <v>1.6345672607421875</v>
      </c>
      <c r="H436" s="5" t="s">
        <v>34</v>
      </c>
      <c r="I436">
        <v>-0.63676071166992188</v>
      </c>
      <c r="K436">
        <v>34.64306640625</v>
      </c>
      <c r="L436" s="5">
        <v>0.15192794799804688</v>
      </c>
      <c r="M436" s="5">
        <v>-9.0103149414133554E-3</v>
      </c>
      <c r="N436" s="5" t="s">
        <v>35</v>
      </c>
      <c r="O436" s="5">
        <v>-0.63676071166992188</v>
      </c>
      <c r="P436" s="3">
        <v>-1.838061054419371E-2</v>
      </c>
    </row>
    <row r="437" spans="1:16">
      <c r="A437" t="s">
        <v>39</v>
      </c>
      <c r="B437" s="2">
        <v>45455</v>
      </c>
      <c r="C437" s="2">
        <v>45483</v>
      </c>
      <c r="D437">
        <v>33.836540222167969</v>
      </c>
      <c r="E437">
        <v>32.290256500244141</v>
      </c>
      <c r="F437">
        <v>1.5462837219238281</v>
      </c>
      <c r="G437">
        <v>2.0282783508300781</v>
      </c>
      <c r="H437" s="5" t="s">
        <v>34</v>
      </c>
      <c r="I437">
        <v>-0.48199462890625</v>
      </c>
      <c r="K437">
        <v>34.318534851074219</v>
      </c>
      <c r="L437" s="5">
        <v>-0.16976547241210938</v>
      </c>
      <c r="M437" s="5">
        <v>-0.32453155517578125</v>
      </c>
      <c r="N437" s="5" t="s">
        <v>34</v>
      </c>
      <c r="O437" s="5">
        <v>-0.48199462890625</v>
      </c>
      <c r="P437" s="3">
        <v>-1.4044732125012671E-2</v>
      </c>
    </row>
    <row r="438" spans="1:16">
      <c r="A438" t="s">
        <v>39</v>
      </c>
      <c r="B438" s="2">
        <v>45456</v>
      </c>
      <c r="C438" s="2">
        <v>45484</v>
      </c>
      <c r="D438">
        <v>33.383045196533203</v>
      </c>
      <c r="E438">
        <v>31.965728759765621</v>
      </c>
      <c r="F438">
        <v>1.4173164367675817</v>
      </c>
      <c r="G438">
        <v>2.5871887207031286</v>
      </c>
      <c r="H438" s="5" t="s">
        <v>34</v>
      </c>
      <c r="I438">
        <v>-1.1698722839355469</v>
      </c>
      <c r="K438">
        <v>34.55291748046875</v>
      </c>
      <c r="L438" s="5">
        <v>-0.45349502563476563</v>
      </c>
      <c r="M438" s="5">
        <v>0.23438262939453125</v>
      </c>
      <c r="N438" s="5" t="s">
        <v>35</v>
      </c>
      <c r="O438" s="5">
        <v>-1.1698722839355469</v>
      </c>
      <c r="P438" s="3">
        <v>-3.3857409713574094E-2</v>
      </c>
    </row>
    <row r="439" spans="1:16">
      <c r="A439" t="s">
        <v>39</v>
      </c>
      <c r="B439" s="2">
        <v>45457</v>
      </c>
      <c r="C439" s="2">
        <v>45485</v>
      </c>
      <c r="D439">
        <v>33.013896942138672</v>
      </c>
      <c r="E439">
        <v>31.262594223022461</v>
      </c>
      <c r="F439">
        <v>1.7513027191162109</v>
      </c>
      <c r="G439">
        <v>3.128061294555657</v>
      </c>
      <c r="H439" s="5" t="s">
        <v>34</v>
      </c>
      <c r="I439">
        <v>-1.376758575439446</v>
      </c>
      <c r="K439">
        <v>34.390655517578118</v>
      </c>
      <c r="L439" s="5">
        <v>-0.36914825439453125</v>
      </c>
      <c r="M439" s="5">
        <v>-0.16226196289063211</v>
      </c>
      <c r="N439" s="5" t="s">
        <v>34</v>
      </c>
      <c r="O439" s="5">
        <v>-1.376758575439446</v>
      </c>
      <c r="P439" s="3">
        <v>-4.0032926232992039E-2</v>
      </c>
    </row>
    <row r="440" spans="1:16">
      <c r="A440" t="s">
        <v>39</v>
      </c>
      <c r="B440" s="2">
        <v>45460</v>
      </c>
      <c r="C440" s="2">
        <v>45488</v>
      </c>
      <c r="D440">
        <v>32.778358459472663</v>
      </c>
      <c r="E440">
        <v>31.37978553771973</v>
      </c>
      <c r="F440">
        <v>1.3985729217529332</v>
      </c>
      <c r="G440">
        <v>3.326379776000973</v>
      </c>
      <c r="H440" s="5" t="s">
        <v>34</v>
      </c>
      <c r="I440">
        <v>-1.9278068542480398</v>
      </c>
      <c r="K440">
        <v>34.706165313720703</v>
      </c>
      <c r="L440" s="5">
        <v>-0.23553848266600852</v>
      </c>
      <c r="M440" s="5">
        <v>0.31550979614258523</v>
      </c>
      <c r="N440" s="5" t="s">
        <v>35</v>
      </c>
      <c r="O440" s="5">
        <v>-1.9278068542480398</v>
      </c>
      <c r="P440" s="3">
        <v>-5.5546524279531995E-2</v>
      </c>
    </row>
    <row r="441" spans="1:16">
      <c r="A441" t="s">
        <v>39</v>
      </c>
      <c r="B441" s="2">
        <v>45461</v>
      </c>
      <c r="C441" s="2">
        <v>45489</v>
      </c>
      <c r="D441">
        <v>33.199905395507813</v>
      </c>
      <c r="E441">
        <v>32.362377166748047</v>
      </c>
      <c r="F441">
        <v>0.83752822875976563</v>
      </c>
      <c r="G441">
        <v>2.2536430358886719</v>
      </c>
      <c r="H441" s="5" t="s">
        <v>34</v>
      </c>
      <c r="I441">
        <v>-1.4161148071289063</v>
      </c>
      <c r="K441">
        <v>34.616020202636719</v>
      </c>
      <c r="L441" s="5">
        <v>0.42154693603514914</v>
      </c>
      <c r="M441" s="5">
        <v>-9.0145111083984375E-2</v>
      </c>
      <c r="N441" s="5" t="s">
        <v>35</v>
      </c>
      <c r="O441" s="5">
        <v>-1.4161148071289063</v>
      </c>
      <c r="P441" s="3">
        <v>-4.0909232165892928E-2</v>
      </c>
    </row>
    <row r="442" spans="1:16">
      <c r="A442" t="s">
        <v>39</v>
      </c>
      <c r="B442" s="2">
        <v>45462</v>
      </c>
      <c r="C442" s="2">
        <v>45490</v>
      </c>
      <c r="D442">
        <v>33.491203308105469</v>
      </c>
      <c r="E442">
        <v>32.389415740966797</v>
      </c>
      <c r="F442">
        <v>1.1017875671386719</v>
      </c>
      <c r="G442">
        <v>2.4068946838378906</v>
      </c>
      <c r="H442" s="5" t="s">
        <v>34</v>
      </c>
      <c r="I442">
        <v>-1.3051071166992187</v>
      </c>
      <c r="K442">
        <v>34.796310424804688</v>
      </c>
      <c r="L442" s="5">
        <v>0.29129791259765625</v>
      </c>
      <c r="M442" s="5">
        <v>0.18029022216796875</v>
      </c>
      <c r="N442" s="5" t="s">
        <v>34</v>
      </c>
      <c r="O442" s="5">
        <v>-1.3051071166992187</v>
      </c>
      <c r="P442" s="3">
        <v>-3.7507054649359217E-2</v>
      </c>
    </row>
    <row r="443" spans="1:16">
      <c r="A443" t="s">
        <v>39</v>
      </c>
      <c r="B443" s="2">
        <v>45463</v>
      </c>
      <c r="C443" s="2">
        <v>45491</v>
      </c>
      <c r="D443">
        <v>33.713554382324219</v>
      </c>
      <c r="E443">
        <v>32.903247833251953</v>
      </c>
      <c r="F443">
        <v>0.81030654907226563</v>
      </c>
      <c r="G443">
        <v>1.8299598693847656</v>
      </c>
      <c r="H443" s="5" t="s">
        <v>34</v>
      </c>
      <c r="I443">
        <v>-1.0196533203125</v>
      </c>
      <c r="K443">
        <v>34.733207702636719</v>
      </c>
      <c r="L443" s="5">
        <v>0.22235107421875</v>
      </c>
      <c r="M443" s="5">
        <v>-6.310272216796875E-2</v>
      </c>
      <c r="N443" s="5" t="s">
        <v>35</v>
      </c>
      <c r="O443" s="5">
        <v>-1.0196533203125</v>
      </c>
      <c r="P443" s="3">
        <v>-2.9356727689596407E-2</v>
      </c>
    </row>
    <row r="444" spans="1:16">
      <c r="A444" t="s">
        <v>39</v>
      </c>
      <c r="B444" s="2">
        <v>45464</v>
      </c>
      <c r="C444" s="2">
        <v>45492</v>
      </c>
      <c r="D444">
        <v>33.823928833007812</v>
      </c>
      <c r="E444">
        <v>33.07452392578125</v>
      </c>
      <c r="F444">
        <v>0.7494049072265625</v>
      </c>
      <c r="G444">
        <v>1.8029212951660227</v>
      </c>
      <c r="H444" s="5" t="s">
        <v>34</v>
      </c>
      <c r="I444">
        <v>-1.0535163879394602</v>
      </c>
      <c r="K444">
        <v>34.877445220947273</v>
      </c>
      <c r="L444" s="5">
        <v>0.11037445068359375</v>
      </c>
      <c r="M444" s="5">
        <v>0.14423751831055398</v>
      </c>
      <c r="N444" s="5" t="s">
        <v>34</v>
      </c>
      <c r="O444" s="5">
        <v>-1.0535163879394602</v>
      </c>
      <c r="P444" s="3">
        <v>-3.0206237333769037E-2</v>
      </c>
    </row>
    <row r="445" spans="1:16">
      <c r="A445" t="s">
        <v>39</v>
      </c>
      <c r="B445" s="2">
        <v>45467</v>
      </c>
      <c r="C445" s="2">
        <v>45495</v>
      </c>
      <c r="D445">
        <v>34.002178192138672</v>
      </c>
      <c r="E445">
        <v>33.408069610595703</v>
      </c>
      <c r="F445">
        <v>0.59410858154296875</v>
      </c>
      <c r="G445">
        <v>0.77524566650390625</v>
      </c>
      <c r="H445" s="5" t="s">
        <v>34</v>
      </c>
      <c r="I445">
        <v>-0.1811370849609375</v>
      </c>
      <c r="K445">
        <v>34.183315277099609</v>
      </c>
      <c r="L445" s="5">
        <v>0.17824935913085938</v>
      </c>
      <c r="M445" s="5">
        <v>-0.69412994384766336</v>
      </c>
      <c r="N445" s="5" t="s">
        <v>35</v>
      </c>
      <c r="O445" s="5">
        <v>-0.1811370849609375</v>
      </c>
      <c r="P445" s="3">
        <v>-5.2989911450246341E-3</v>
      </c>
    </row>
    <row r="446" spans="1:16">
      <c r="A446" t="s">
        <v>39</v>
      </c>
      <c r="B446" s="2">
        <v>45468</v>
      </c>
      <c r="C446" s="2">
        <v>45496</v>
      </c>
      <c r="D446">
        <v>34.107337951660163</v>
      </c>
      <c r="E446">
        <v>33.381015777587891</v>
      </c>
      <c r="F446">
        <v>0.72632217407227273</v>
      </c>
      <c r="G446">
        <v>0.36058807373046875</v>
      </c>
      <c r="H446" s="5" t="s">
        <v>34</v>
      </c>
      <c r="I446">
        <v>0.36573410034180398</v>
      </c>
      <c r="K446">
        <v>33.741603851318359</v>
      </c>
      <c r="L446" s="5">
        <v>0.10515975952149148</v>
      </c>
      <c r="M446" s="5">
        <v>-0.44171142578125</v>
      </c>
      <c r="N446" s="5" t="s">
        <v>35</v>
      </c>
      <c r="O446" s="5">
        <v>0.36573410034180398</v>
      </c>
      <c r="P446" s="3">
        <v>1.0839262471143973E-2</v>
      </c>
    </row>
    <row r="447" spans="1:16">
      <c r="A447" t="s">
        <v>39</v>
      </c>
      <c r="B447" s="2">
        <v>45469</v>
      </c>
      <c r="C447" s="2">
        <v>45497</v>
      </c>
      <c r="D447">
        <v>34.026813507080078</v>
      </c>
      <c r="E447">
        <v>33.435108184814453</v>
      </c>
      <c r="F447">
        <v>0.591705322265625</v>
      </c>
      <c r="G447">
        <v>0.576934814453125</v>
      </c>
      <c r="H447" s="5" t="s">
        <v>34</v>
      </c>
      <c r="I447">
        <v>1.47705078125E-2</v>
      </c>
      <c r="K447">
        <v>34.012042999267578</v>
      </c>
      <c r="L447" s="5">
        <v>-8.052444458008523E-2</v>
      </c>
      <c r="M447" s="5">
        <v>0.27043914794921875</v>
      </c>
      <c r="N447" s="5" t="s">
        <v>35</v>
      </c>
      <c r="O447" s="5">
        <v>1.47705078125E-2</v>
      </c>
      <c r="P447" s="3">
        <v>4.3427287836883544E-4</v>
      </c>
    </row>
    <row r="448" spans="1:16">
      <c r="A448" t="s">
        <v>39</v>
      </c>
      <c r="B448" s="2">
        <v>45470</v>
      </c>
      <c r="C448" s="2">
        <v>45498</v>
      </c>
      <c r="D448">
        <v>34.355232238769531</v>
      </c>
      <c r="E448">
        <v>33.994014739990227</v>
      </c>
      <c r="F448">
        <v>0.36121749877930398</v>
      </c>
      <c r="G448">
        <v>-2.7046203613274145E-2</v>
      </c>
      <c r="H448" s="5" t="s">
        <v>35</v>
      </c>
      <c r="I448">
        <v>0.38826370239257813</v>
      </c>
      <c r="K448">
        <v>33.966968536376953</v>
      </c>
      <c r="L448" s="5">
        <v>0.32841873168945313</v>
      </c>
      <c r="M448" s="5">
        <v>-4.5074462890625E-2</v>
      </c>
      <c r="N448" s="5" t="s">
        <v>35</v>
      </c>
      <c r="O448" s="5">
        <v>0.38826370239257813</v>
      </c>
      <c r="P448" s="3">
        <v>1.143062566730868E-2</v>
      </c>
    </row>
    <row r="449" spans="1:16">
      <c r="A449" t="s">
        <v>39</v>
      </c>
      <c r="B449" s="2">
        <v>45471</v>
      </c>
      <c r="C449" s="2">
        <v>45499</v>
      </c>
      <c r="D449">
        <v>34.568943023681641</v>
      </c>
      <c r="E449">
        <v>34.300506591796882</v>
      </c>
      <c r="F449">
        <v>0.26843643188475852</v>
      </c>
      <c r="G449">
        <v>-0.36959457397460938</v>
      </c>
      <c r="H449" s="5" t="s">
        <v>35</v>
      </c>
      <c r="I449">
        <v>0.63803100585936789</v>
      </c>
      <c r="K449">
        <v>33.930912017822273</v>
      </c>
      <c r="L449" s="5">
        <v>0.21371078491210938</v>
      </c>
      <c r="M449" s="5">
        <v>-3.6056518554680395E-2</v>
      </c>
      <c r="N449" s="5" t="s">
        <v>35</v>
      </c>
      <c r="O449" s="5">
        <v>0.63803100585936789</v>
      </c>
      <c r="P449" s="3">
        <v>1.8803827186379296E-2</v>
      </c>
    </row>
    <row r="450" spans="1:16">
      <c r="A450" t="s">
        <v>39</v>
      </c>
      <c r="B450" s="2">
        <v>45474</v>
      </c>
      <c r="C450" s="2">
        <v>45502</v>
      </c>
      <c r="D450">
        <v>34.849800109863281</v>
      </c>
      <c r="E450">
        <v>34.823356628417969</v>
      </c>
      <c r="F450">
        <v>2.64434814453125E-2</v>
      </c>
      <c r="G450">
        <v>-1.5775527954101563</v>
      </c>
      <c r="H450" s="5" t="s">
        <v>35</v>
      </c>
      <c r="I450">
        <v>1.6039962768554687</v>
      </c>
      <c r="K450">
        <v>33.245803833007812</v>
      </c>
      <c r="L450" s="5">
        <v>0.28085708618164063</v>
      </c>
      <c r="M450" s="5">
        <v>-0.68510818481446023</v>
      </c>
      <c r="N450" s="5" t="s">
        <v>35</v>
      </c>
      <c r="O450" s="5">
        <v>1.6039962768554687</v>
      </c>
      <c r="P450" s="3">
        <v>4.8246578272321816E-2</v>
      </c>
    </row>
    <row r="451" spans="1:16">
      <c r="A451" t="s">
        <v>39</v>
      </c>
      <c r="B451" s="2">
        <v>45475</v>
      </c>
      <c r="C451" s="2">
        <v>45503</v>
      </c>
      <c r="D451">
        <v>34.995159149169922</v>
      </c>
      <c r="E451">
        <v>34.715175628662109</v>
      </c>
      <c r="F451">
        <v>0.2799835205078125</v>
      </c>
      <c r="G451">
        <v>-1.6767082214355469</v>
      </c>
      <c r="H451" s="5" t="s">
        <v>35</v>
      </c>
      <c r="I451">
        <v>1.9566917419433594</v>
      </c>
      <c r="K451">
        <v>33.038467407226563</v>
      </c>
      <c r="L451" s="5">
        <v>0.14535903930664063</v>
      </c>
      <c r="M451" s="5">
        <v>-0.20733642578125</v>
      </c>
      <c r="N451" s="5" t="s">
        <v>35</v>
      </c>
      <c r="O451" s="5">
        <v>1.9566917419433594</v>
      </c>
      <c r="P451" s="3">
        <v>5.9224652216021578E-2</v>
      </c>
    </row>
    <row r="452" spans="1:16">
      <c r="A452" t="s">
        <v>39</v>
      </c>
      <c r="B452" s="2">
        <v>45476</v>
      </c>
      <c r="C452" s="2">
        <v>45504</v>
      </c>
      <c r="D452">
        <v>34.758113861083977</v>
      </c>
      <c r="E452">
        <v>34.1112060546875</v>
      </c>
      <c r="F452">
        <v>0.64690780639647727</v>
      </c>
      <c r="G452">
        <v>-0.38763046264647727</v>
      </c>
      <c r="H452" s="5" t="s">
        <v>35</v>
      </c>
      <c r="I452">
        <v>1.0345382690429545</v>
      </c>
      <c r="K452">
        <v>33.723575592041023</v>
      </c>
      <c r="L452" s="5">
        <v>-0.23704528808594461</v>
      </c>
      <c r="M452" s="5">
        <v>0.68510818481446023</v>
      </c>
      <c r="N452" s="5" t="s">
        <v>35</v>
      </c>
      <c r="O452" s="5">
        <v>1.0345382690429545</v>
      </c>
      <c r="P452" s="3">
        <v>3.0677004169365585E-2</v>
      </c>
    </row>
    <row r="453" spans="1:16">
      <c r="A453" t="s">
        <v>39</v>
      </c>
      <c r="B453" s="2">
        <v>45477</v>
      </c>
      <c r="C453" s="2">
        <v>45505</v>
      </c>
      <c r="D453">
        <v>34.369415283203118</v>
      </c>
      <c r="E453">
        <v>33.642444610595703</v>
      </c>
      <c r="F453">
        <v>0.72697067260741477</v>
      </c>
      <c r="G453">
        <v>-0.43270111083984375</v>
      </c>
      <c r="H453" s="5" t="s">
        <v>35</v>
      </c>
      <c r="I453">
        <v>1.1596717834472585</v>
      </c>
      <c r="K453">
        <v>33.209743499755859</v>
      </c>
      <c r="L453" s="5">
        <v>-0.38869857788085938</v>
      </c>
      <c r="M453" s="5">
        <v>-0.51383209228516336</v>
      </c>
      <c r="N453" s="5" t="s">
        <v>34</v>
      </c>
      <c r="O453" s="5">
        <v>1.1596717834472585</v>
      </c>
      <c r="P453" s="3">
        <v>3.4919624822028039E-2</v>
      </c>
    </row>
    <row r="454" spans="1:16">
      <c r="A454" t="s">
        <v>39</v>
      </c>
      <c r="B454" s="2">
        <v>45478</v>
      </c>
      <c r="C454" s="2">
        <v>45506</v>
      </c>
      <c r="D454">
        <v>34.263256072998047</v>
      </c>
      <c r="E454">
        <v>33.822738647460937</v>
      </c>
      <c r="F454">
        <v>0.44051742553710938</v>
      </c>
      <c r="G454">
        <v>-1.6136131286621094</v>
      </c>
      <c r="H454" s="5" t="s">
        <v>35</v>
      </c>
      <c r="I454">
        <v>2.0541305541992187</v>
      </c>
      <c r="K454">
        <v>32.209125518798828</v>
      </c>
      <c r="L454" s="5">
        <v>-0.10615921020507102</v>
      </c>
      <c r="M454" s="5">
        <v>-1.0006179809570312</v>
      </c>
      <c r="N454" s="5" t="s">
        <v>34</v>
      </c>
      <c r="O454" s="5">
        <v>2.0541305541992187</v>
      </c>
      <c r="P454" s="3">
        <v>6.3774800498707318E-2</v>
      </c>
    </row>
    <row r="455" spans="1:16">
      <c r="A455" t="s">
        <v>39</v>
      </c>
      <c r="B455" s="2">
        <v>45481</v>
      </c>
      <c r="C455" s="2">
        <v>45509</v>
      </c>
      <c r="D455">
        <v>34.496341705322273</v>
      </c>
      <c r="E455">
        <v>34.652076721191413</v>
      </c>
      <c r="F455">
        <v>-0.15573501586914063</v>
      </c>
      <c r="G455">
        <v>-2.4699974060058665</v>
      </c>
      <c r="H455" s="5" t="s">
        <v>34</v>
      </c>
      <c r="I455">
        <v>2.3142623901367259</v>
      </c>
      <c r="K455">
        <v>32.182079315185547</v>
      </c>
      <c r="L455" s="5">
        <v>0.23308563232422586</v>
      </c>
      <c r="M455" s="5">
        <v>-2.704620361328125E-2</v>
      </c>
      <c r="N455" s="5" t="s">
        <v>35</v>
      </c>
      <c r="O455" s="5">
        <v>2.3142623901367259</v>
      </c>
      <c r="P455" s="3">
        <v>7.1911524655422498E-2</v>
      </c>
    </row>
    <row r="456" spans="1:16">
      <c r="A456" t="s">
        <v>39</v>
      </c>
      <c r="B456" s="2">
        <v>45482</v>
      </c>
      <c r="C456" s="2">
        <v>45510</v>
      </c>
      <c r="D456">
        <v>34.860195159912109</v>
      </c>
      <c r="E456">
        <v>34.64306640625</v>
      </c>
      <c r="F456">
        <v>0.21712875366210938</v>
      </c>
      <c r="G456">
        <v>-1.9020805358886719</v>
      </c>
      <c r="H456" s="5" t="s">
        <v>35</v>
      </c>
      <c r="I456">
        <v>2.1192092895507813</v>
      </c>
      <c r="K456">
        <v>32.740985870361328</v>
      </c>
      <c r="L456" s="5">
        <v>0.36385345458983664</v>
      </c>
      <c r="M456" s="5">
        <v>0.55890655517578125</v>
      </c>
      <c r="N456" s="5" t="s">
        <v>34</v>
      </c>
      <c r="O456" s="5">
        <v>2.1192092895507813</v>
      </c>
      <c r="P456" s="3">
        <v>6.4726495956531016E-2</v>
      </c>
    </row>
    <row r="457" spans="1:16">
      <c r="A457" t="s">
        <v>39</v>
      </c>
      <c r="B457" s="2">
        <v>45483</v>
      </c>
      <c r="C457" s="2">
        <v>45511</v>
      </c>
      <c r="D457">
        <v>34.78009033203125</v>
      </c>
      <c r="E457">
        <v>34.318534851074219</v>
      </c>
      <c r="F457">
        <v>0.46155548095703125</v>
      </c>
      <c r="G457">
        <v>-1.62261962890625</v>
      </c>
      <c r="H457" s="5" t="s">
        <v>35</v>
      </c>
      <c r="I457">
        <v>2.0841751098632812</v>
      </c>
      <c r="K457">
        <v>32.695915222167969</v>
      </c>
      <c r="L457" s="5">
        <v>-8.0104827880859375E-2</v>
      </c>
      <c r="M457" s="5">
        <v>-4.5070648193359375E-2</v>
      </c>
      <c r="N457" s="5" t="s">
        <v>34</v>
      </c>
      <c r="O457" s="5">
        <v>2.0841751098632812</v>
      </c>
      <c r="P457" s="3">
        <v>6.3744204610923338E-2</v>
      </c>
    </row>
    <row r="458" spans="1:16">
      <c r="A458" t="s">
        <v>39</v>
      </c>
      <c r="B458" s="2">
        <v>45484</v>
      </c>
      <c r="C458" s="2">
        <v>45512</v>
      </c>
      <c r="D458">
        <v>34.777614593505859</v>
      </c>
      <c r="E458">
        <v>34.55291748046875</v>
      </c>
      <c r="F458">
        <v>0.22469711303710938</v>
      </c>
      <c r="G458">
        <v>-1.3341636657714773</v>
      </c>
      <c r="H458" s="5" t="s">
        <v>35</v>
      </c>
      <c r="I458">
        <v>1.5588607788085866</v>
      </c>
      <c r="K458">
        <v>33.218753814697273</v>
      </c>
      <c r="L458" s="5">
        <v>-2.475738525390625E-3</v>
      </c>
      <c r="M458" s="5">
        <v>0.52283859252930398</v>
      </c>
      <c r="N458" s="5" t="s">
        <v>35</v>
      </c>
      <c r="O458" s="5">
        <v>1.5588607788085866</v>
      </c>
      <c r="P458" s="3">
        <v>4.6927130003259876E-2</v>
      </c>
    </row>
    <row r="459" spans="1:16">
      <c r="A459" t="s">
        <v>39</v>
      </c>
      <c r="B459" s="2">
        <v>45485</v>
      </c>
      <c r="C459" s="2">
        <v>45513</v>
      </c>
      <c r="D459">
        <v>34.837890625</v>
      </c>
      <c r="E459">
        <v>34.390655517578118</v>
      </c>
      <c r="F459">
        <v>0.44723510742188211</v>
      </c>
      <c r="G459">
        <v>-1.4783935546875</v>
      </c>
      <c r="H459" s="5" t="s">
        <v>35</v>
      </c>
      <c r="I459">
        <v>1.9256286621093821</v>
      </c>
      <c r="K459">
        <v>32.912261962890618</v>
      </c>
      <c r="L459" s="5">
        <v>6.0276031494140625E-2</v>
      </c>
      <c r="M459" s="5">
        <v>-0.30649185180665484</v>
      </c>
      <c r="N459" s="5" t="s">
        <v>35</v>
      </c>
      <c r="O459" s="5">
        <v>1.9256286621093821</v>
      </c>
      <c r="P459" s="3">
        <v>5.8507940422951599E-2</v>
      </c>
    </row>
    <row r="460" spans="1:16">
      <c r="A460" t="s">
        <v>39</v>
      </c>
      <c r="B460" s="2">
        <v>45488</v>
      </c>
      <c r="C460" s="2">
        <v>45516</v>
      </c>
      <c r="D460">
        <v>34.870536804199219</v>
      </c>
      <c r="E460">
        <v>34.706165313720703</v>
      </c>
      <c r="F460">
        <v>0.16437149047851563</v>
      </c>
      <c r="G460">
        <v>-1.0456924438476562</v>
      </c>
      <c r="H460" s="5" t="s">
        <v>35</v>
      </c>
      <c r="I460">
        <v>1.2100639343261719</v>
      </c>
      <c r="K460">
        <v>33.660472869873047</v>
      </c>
      <c r="L460" s="5">
        <v>3.264617919921875E-2</v>
      </c>
      <c r="M460" s="5">
        <v>0.74821090698242898</v>
      </c>
      <c r="N460" s="5" t="s">
        <v>34</v>
      </c>
      <c r="O460" s="5">
        <v>1.2100639343261719</v>
      </c>
      <c r="P460" s="3">
        <v>3.5949106805603037E-2</v>
      </c>
    </row>
    <row r="461" spans="1:16">
      <c r="A461" t="s">
        <v>39</v>
      </c>
      <c r="B461" s="2">
        <v>45489</v>
      </c>
      <c r="C461" s="2">
        <v>45517</v>
      </c>
      <c r="D461">
        <v>34.870147705078118</v>
      </c>
      <c r="E461">
        <v>34.616020202636719</v>
      </c>
      <c r="F461">
        <v>0.25412750244139914</v>
      </c>
      <c r="G461">
        <v>-1.1628837585449219</v>
      </c>
      <c r="H461" s="5" t="s">
        <v>35</v>
      </c>
      <c r="I461">
        <v>1.417011260986321</v>
      </c>
      <c r="K461">
        <v>33.453136444091797</v>
      </c>
      <c r="L461" s="5">
        <v>-3.8909912110085543E-4</v>
      </c>
      <c r="M461" s="5">
        <v>-0.20733642578125</v>
      </c>
      <c r="N461" s="5" t="s">
        <v>34</v>
      </c>
      <c r="O461" s="5">
        <v>1.417011260986321</v>
      </c>
      <c r="P461" s="3">
        <v>4.2358098869279104E-2</v>
      </c>
    </row>
    <row r="462" spans="1:16">
      <c r="A462" t="s">
        <v>39</v>
      </c>
      <c r="B462" s="2">
        <v>45490</v>
      </c>
      <c r="C462" s="2">
        <v>45518</v>
      </c>
      <c r="D462">
        <v>34.897346496582031</v>
      </c>
      <c r="E462">
        <v>34.796310424804688</v>
      </c>
      <c r="F462">
        <v>0.10103607177734375</v>
      </c>
      <c r="G462">
        <v>-0.75722885131835938</v>
      </c>
      <c r="H462" s="5" t="s">
        <v>35</v>
      </c>
      <c r="I462">
        <v>0.85826492309570313</v>
      </c>
      <c r="K462">
        <v>34.039081573486328</v>
      </c>
      <c r="L462" s="5">
        <v>2.7198791503913355E-2</v>
      </c>
      <c r="M462" s="5">
        <v>0.58594512939453125</v>
      </c>
      <c r="N462" s="5" t="s">
        <v>34</v>
      </c>
      <c r="O462" s="5">
        <v>0.85826492309570313</v>
      </c>
      <c r="P462" s="3">
        <v>2.5214103419412437E-2</v>
      </c>
    </row>
    <row r="463" spans="1:16">
      <c r="A463" t="s">
        <v>39</v>
      </c>
      <c r="B463" s="2">
        <v>45491</v>
      </c>
      <c r="C463" s="2">
        <v>45519</v>
      </c>
      <c r="D463">
        <v>34.909347534179687</v>
      </c>
      <c r="E463">
        <v>34.733207702636719</v>
      </c>
      <c r="F463">
        <v>0.17613983154296875</v>
      </c>
      <c r="G463">
        <v>-0.17127609252929688</v>
      </c>
      <c r="H463" s="5" t="s">
        <v>35</v>
      </c>
      <c r="I463">
        <v>0.34741592407226563</v>
      </c>
      <c r="K463">
        <v>34.561931610107422</v>
      </c>
      <c r="L463" s="5">
        <v>1.200103759765625E-2</v>
      </c>
      <c r="M463" s="5">
        <v>0.52285003662109375</v>
      </c>
      <c r="N463" s="5" t="s">
        <v>34</v>
      </c>
      <c r="O463" s="5">
        <v>0.34741592407226563</v>
      </c>
      <c r="P463" s="3">
        <v>1.0051982278984184E-2</v>
      </c>
    </row>
    <row r="464" spans="1:16">
      <c r="A464" t="s">
        <v>39</v>
      </c>
      <c r="B464" s="2">
        <v>45492</v>
      </c>
      <c r="C464" s="2">
        <v>45520</v>
      </c>
      <c r="D464">
        <v>34.991218566894531</v>
      </c>
      <c r="E464">
        <v>34.877445220947273</v>
      </c>
      <c r="F464">
        <v>0.11377334594725852</v>
      </c>
      <c r="G464">
        <v>-0.17127990722656961</v>
      </c>
      <c r="H464" s="5" t="s">
        <v>35</v>
      </c>
      <c r="I464">
        <v>0.28505325317382813</v>
      </c>
      <c r="K464">
        <v>34.706165313720703</v>
      </c>
      <c r="L464" s="5">
        <v>8.187103271484375E-2</v>
      </c>
      <c r="M464" s="5">
        <v>0.14423370361328125</v>
      </c>
      <c r="N464" s="5" t="s">
        <v>34</v>
      </c>
      <c r="O464" s="5">
        <v>0.28505325317382813</v>
      </c>
      <c r="P464" s="3">
        <v>8.2133318560877466E-3</v>
      </c>
    </row>
    <row r="465" spans="1:16">
      <c r="A465" t="s">
        <v>39</v>
      </c>
      <c r="B465" s="2">
        <v>45495</v>
      </c>
      <c r="C465" s="2">
        <v>45523</v>
      </c>
      <c r="D465">
        <v>34.881248474121087</v>
      </c>
      <c r="E465">
        <v>34.183315277099609</v>
      </c>
      <c r="F465">
        <v>0.69793319702147727</v>
      </c>
      <c r="G465">
        <v>0.46876144409180398</v>
      </c>
      <c r="H465" s="5" t="s">
        <v>34</v>
      </c>
      <c r="I465">
        <v>0.22917175292967329</v>
      </c>
      <c r="K465">
        <v>34.652076721191413</v>
      </c>
      <c r="L465" s="5">
        <v>-0.10997009277344461</v>
      </c>
      <c r="M465" s="5">
        <v>-5.408859252928977E-2</v>
      </c>
      <c r="N465" s="5" t="s">
        <v>34</v>
      </c>
      <c r="O465" s="5">
        <v>0.22917175292967329</v>
      </c>
      <c r="P465" s="3">
        <v>6.6135070279791375E-3</v>
      </c>
    </row>
    <row r="466" spans="1:16">
      <c r="A466" t="s">
        <v>39</v>
      </c>
      <c r="B466" s="2">
        <v>45496</v>
      </c>
      <c r="C466" s="2">
        <v>45524</v>
      </c>
      <c r="D466">
        <v>34.594970703125</v>
      </c>
      <c r="E466">
        <v>33.741603851318359</v>
      </c>
      <c r="F466">
        <v>0.85336685180664063</v>
      </c>
      <c r="G466">
        <v>0.77525711059570313</v>
      </c>
      <c r="H466" s="5" t="s">
        <v>34</v>
      </c>
      <c r="I466">
        <v>7.81097412109375E-2</v>
      </c>
      <c r="K466">
        <v>34.516860961914062</v>
      </c>
      <c r="L466" s="5">
        <v>-0.28627777099608664</v>
      </c>
      <c r="M466" s="5">
        <v>-0.13521575927735086</v>
      </c>
      <c r="N466" s="5" t="s">
        <v>34</v>
      </c>
      <c r="O466" s="5">
        <v>7.81097412109375E-2</v>
      </c>
      <c r="P466" s="3">
        <v>2.262944515641907E-3</v>
      </c>
    </row>
    <row r="467" spans="1:16">
      <c r="A467" t="s">
        <v>39</v>
      </c>
      <c r="B467" s="2">
        <v>45497</v>
      </c>
      <c r="C467" s="2">
        <v>45525</v>
      </c>
      <c r="D467">
        <v>34.561618804931641</v>
      </c>
      <c r="E467">
        <v>34.012042999267578</v>
      </c>
      <c r="F467">
        <v>0.5495758056640625</v>
      </c>
      <c r="G467">
        <v>0.29748153686523438</v>
      </c>
      <c r="H467" s="5" t="s">
        <v>34</v>
      </c>
      <c r="I467">
        <v>0.25209426879882813</v>
      </c>
      <c r="K467">
        <v>34.309524536132813</v>
      </c>
      <c r="L467" s="5">
        <v>-3.3351898193359375E-2</v>
      </c>
      <c r="M467" s="5">
        <v>-0.20733642578125</v>
      </c>
      <c r="N467" s="5" t="s">
        <v>34</v>
      </c>
      <c r="O467" s="5">
        <v>0.25209426879882813</v>
      </c>
      <c r="P467" s="3">
        <v>7.347646818402831E-3</v>
      </c>
    </row>
    <row r="468" spans="1:16">
      <c r="A468" t="s">
        <v>39</v>
      </c>
      <c r="B468" s="2">
        <v>45498</v>
      </c>
      <c r="C468" s="2">
        <v>45526</v>
      </c>
      <c r="D468">
        <v>34.470905303955078</v>
      </c>
      <c r="E468">
        <v>33.966968536376953</v>
      </c>
      <c r="F468">
        <v>0.503936767578125</v>
      </c>
      <c r="G468">
        <v>0.44750595092773438</v>
      </c>
      <c r="H468" s="5" t="s">
        <v>34</v>
      </c>
      <c r="I468">
        <v>5.6430816650390625E-2</v>
      </c>
      <c r="K468">
        <v>34.414474487304688</v>
      </c>
      <c r="L468" s="5">
        <v>-9.07135009765625E-2</v>
      </c>
      <c r="M468" s="5">
        <v>0.104949951171875</v>
      </c>
      <c r="N468" s="5" t="s">
        <v>35</v>
      </c>
      <c r="O468" s="5">
        <v>5.6430816650390625E-2</v>
      </c>
      <c r="P468" s="3">
        <v>1.6397407628934157E-3</v>
      </c>
    </row>
    <row r="469" spans="1:16">
      <c r="A469" t="s">
        <v>39</v>
      </c>
      <c r="B469" s="2">
        <v>45499</v>
      </c>
      <c r="C469" s="2">
        <v>45527</v>
      </c>
      <c r="D469">
        <v>34.560535430908203</v>
      </c>
      <c r="E469">
        <v>33.930912017822273</v>
      </c>
      <c r="F469">
        <v>0.62962341308593039</v>
      </c>
      <c r="G469">
        <v>0.27032470703125</v>
      </c>
      <c r="H469" s="5" t="s">
        <v>34</v>
      </c>
      <c r="I469">
        <v>0.35929870605468039</v>
      </c>
      <c r="K469">
        <v>34.201236724853523</v>
      </c>
      <c r="L469" s="5">
        <v>8.9630126953125E-2</v>
      </c>
      <c r="M469" s="5">
        <v>-0.21323776245116477</v>
      </c>
      <c r="N469" s="5" t="s">
        <v>35</v>
      </c>
      <c r="O469" s="5">
        <v>0.35929870605468039</v>
      </c>
      <c r="P469" s="3">
        <v>1.0505430225965506E-2</v>
      </c>
    </row>
    <row r="470" spans="1:16">
      <c r="A470" t="s">
        <v>39</v>
      </c>
      <c r="B470" s="2">
        <v>45502</v>
      </c>
      <c r="C470" s="2">
        <v>45530</v>
      </c>
      <c r="D470">
        <v>34.329193115234382</v>
      </c>
      <c r="E470">
        <v>33.245803833007812</v>
      </c>
      <c r="F470">
        <v>1.0833892822265696</v>
      </c>
      <c r="G470">
        <v>3.4400978088378906</v>
      </c>
      <c r="H470" s="5" t="s">
        <v>34</v>
      </c>
      <c r="I470">
        <v>-2.356708526611321</v>
      </c>
      <c r="K470">
        <v>36.685901641845703</v>
      </c>
      <c r="L470" s="5">
        <v>-0.23134231567382102</v>
      </c>
      <c r="M470" s="5">
        <v>2.4846649169921804</v>
      </c>
      <c r="N470" s="5" t="s">
        <v>35</v>
      </c>
      <c r="O470" s="5">
        <v>-2.356708526611321</v>
      </c>
      <c r="P470" s="3">
        <v>-6.4240169142337433E-2</v>
      </c>
    </row>
    <row r="471" spans="1:16">
      <c r="A471" t="s">
        <v>39</v>
      </c>
      <c r="B471" s="2">
        <v>45503</v>
      </c>
      <c r="C471" s="2">
        <v>45531</v>
      </c>
      <c r="D471">
        <v>36.096343994140618</v>
      </c>
      <c r="E471">
        <v>33.038467407226563</v>
      </c>
      <c r="F471">
        <v>3.0578765869140554</v>
      </c>
      <c r="G471">
        <v>3.1560630798339844</v>
      </c>
      <c r="H471" s="5" t="s">
        <v>34</v>
      </c>
      <c r="I471">
        <v>-9.818649291992898E-2</v>
      </c>
      <c r="K471">
        <v>36.194530487060547</v>
      </c>
      <c r="L471" s="5">
        <v>1.7671508789062358</v>
      </c>
      <c r="M471" s="5">
        <v>-0.49137115478515625</v>
      </c>
      <c r="N471" s="5" t="s">
        <v>35</v>
      </c>
      <c r="O471" s="5">
        <v>-9.818649291992898E-2</v>
      </c>
      <c r="P471" s="3">
        <v>-2.7127439311591672E-3</v>
      </c>
    </row>
    <row r="472" spans="1:16">
      <c r="A472" t="s">
        <v>39</v>
      </c>
      <c r="B472" s="2">
        <v>45504</v>
      </c>
      <c r="C472" s="2">
        <v>45532</v>
      </c>
      <c r="D472">
        <v>36.423923492431641</v>
      </c>
      <c r="E472">
        <v>33.723575592041023</v>
      </c>
      <c r="F472">
        <v>2.7003479003906179</v>
      </c>
      <c r="G472">
        <v>2.9901428222656179</v>
      </c>
      <c r="H472" s="5" t="s">
        <v>34</v>
      </c>
      <c r="I472">
        <v>-0.289794921875</v>
      </c>
      <c r="K472">
        <v>36.713718414306641</v>
      </c>
      <c r="L472" s="5">
        <v>0.32757949829102273</v>
      </c>
      <c r="M472" s="5">
        <v>0.51918792724609375</v>
      </c>
      <c r="N472" s="5" t="s">
        <v>34</v>
      </c>
      <c r="O472" s="5">
        <v>-0.289794921875</v>
      </c>
      <c r="P472" s="3">
        <v>-7.8933688656845913E-3</v>
      </c>
    </row>
    <row r="473" spans="1:16">
      <c r="A473" t="s">
        <v>39</v>
      </c>
      <c r="B473" s="2">
        <v>45505</v>
      </c>
      <c r="C473" s="2">
        <v>45533</v>
      </c>
      <c r="D473">
        <v>36.56719970703125</v>
      </c>
      <c r="E473">
        <v>33.209743499755859</v>
      </c>
      <c r="F473">
        <v>3.3574562072753906</v>
      </c>
      <c r="G473">
        <v>3.2536544799804687</v>
      </c>
      <c r="H473" s="5" t="s">
        <v>34</v>
      </c>
      <c r="I473">
        <v>0.10380172729492187</v>
      </c>
      <c r="K473">
        <v>36.463397979736328</v>
      </c>
      <c r="L473" s="5">
        <v>0.14327621459960938</v>
      </c>
      <c r="M473" s="5">
        <v>-0.2503204345703125</v>
      </c>
      <c r="N473" s="5" t="s">
        <v>35</v>
      </c>
      <c r="O473" s="5">
        <v>0.10380172729492187</v>
      </c>
      <c r="P473" s="3">
        <v>2.8467376340681749E-3</v>
      </c>
    </row>
    <row r="474" spans="1:16">
      <c r="A474" t="s">
        <v>39</v>
      </c>
      <c r="B474" s="2">
        <v>45506</v>
      </c>
      <c r="C474" s="2">
        <v>45534</v>
      </c>
      <c r="D474">
        <v>35.932872772216797</v>
      </c>
      <c r="E474">
        <v>32.209125518798828</v>
      </c>
      <c r="F474">
        <v>3.7237472534179687</v>
      </c>
      <c r="G474">
        <v>4.291351318359375</v>
      </c>
      <c r="H474" s="5" t="s">
        <v>34</v>
      </c>
      <c r="I474">
        <v>-0.56760406494140625</v>
      </c>
      <c r="K474">
        <v>36.500476837158203</v>
      </c>
      <c r="L474" s="5">
        <v>-0.63432693481445313</v>
      </c>
      <c r="M474" s="5">
        <v>3.7078857421875E-2</v>
      </c>
      <c r="N474" s="5" t="s">
        <v>35</v>
      </c>
      <c r="O474" s="5">
        <v>-0.56760406494140625</v>
      </c>
      <c r="P474" s="3">
        <v>-1.5550593146322234E-2</v>
      </c>
    </row>
    <row r="475" spans="1:16">
      <c r="A475" t="s">
        <v>39</v>
      </c>
      <c r="B475" s="2">
        <v>45509</v>
      </c>
      <c r="C475" s="2">
        <v>45537</v>
      </c>
      <c r="D475">
        <v>35.183650970458977</v>
      </c>
      <c r="E475">
        <v>32.182079315185547</v>
      </c>
      <c r="F475">
        <v>3.0015716552734304</v>
      </c>
      <c r="G475">
        <v>3.9753684997558665</v>
      </c>
      <c r="H475" s="5" t="s">
        <v>34</v>
      </c>
      <c r="I475">
        <v>-0.97379684448243609</v>
      </c>
      <c r="K475">
        <v>36.157447814941413</v>
      </c>
      <c r="L475" s="5">
        <v>-0.74922180175781961</v>
      </c>
      <c r="M475" s="5">
        <v>-0.34302902221678977</v>
      </c>
      <c r="N475" s="5" t="s">
        <v>34</v>
      </c>
      <c r="O475" s="5">
        <v>-0.97379684448243609</v>
      </c>
      <c r="P475" s="3">
        <v>-2.6932123347490067E-2</v>
      </c>
    </row>
    <row r="476" spans="1:16">
      <c r="A476" t="s">
        <v>39</v>
      </c>
      <c r="B476" s="2">
        <v>45510</v>
      </c>
      <c r="C476" s="2">
        <v>45538</v>
      </c>
      <c r="D476">
        <v>35.953411102294922</v>
      </c>
      <c r="E476">
        <v>32.740985870361328</v>
      </c>
      <c r="F476">
        <v>3.2124252319335937</v>
      </c>
      <c r="G476">
        <v>2.9807167053222585</v>
      </c>
      <c r="H476" s="5" t="s">
        <v>34</v>
      </c>
      <c r="I476">
        <v>0.23170852661133523</v>
      </c>
      <c r="K476">
        <v>35.721702575683587</v>
      </c>
      <c r="L476" s="5">
        <v>0.76976013183594461</v>
      </c>
      <c r="M476" s="5">
        <v>-0.43574523925782671</v>
      </c>
      <c r="N476" s="5" t="s">
        <v>35</v>
      </c>
      <c r="O476" s="5">
        <v>0.23170852661133523</v>
      </c>
      <c r="P476" s="3">
        <v>6.4864916816440576E-3</v>
      </c>
    </row>
    <row r="477" spans="1:16">
      <c r="A477" t="s">
        <v>39</v>
      </c>
      <c r="B477" s="2">
        <v>45511</v>
      </c>
      <c r="C477" s="2">
        <v>45539</v>
      </c>
      <c r="D477">
        <v>36.208606719970703</v>
      </c>
      <c r="E477">
        <v>32.695915222167969</v>
      </c>
      <c r="F477">
        <v>3.5126914978027344</v>
      </c>
      <c r="G477">
        <v>3.0350608825683594</v>
      </c>
      <c r="H477" s="5" t="s">
        <v>34</v>
      </c>
      <c r="I477">
        <v>0.477630615234375</v>
      </c>
      <c r="K477">
        <v>35.730976104736328</v>
      </c>
      <c r="L477" s="5">
        <v>0.25519561767578125</v>
      </c>
      <c r="M477" s="5">
        <v>9.2735290527414804E-3</v>
      </c>
      <c r="N477" s="5" t="s">
        <v>34</v>
      </c>
      <c r="O477" s="5">
        <v>0.477630615234375</v>
      </c>
      <c r="P477" s="3">
        <v>1.3367410222276721E-2</v>
      </c>
    </row>
    <row r="478" spans="1:16">
      <c r="A478" t="s">
        <v>39</v>
      </c>
      <c r="B478" s="2">
        <v>45512</v>
      </c>
      <c r="C478" s="2">
        <v>45540</v>
      </c>
      <c r="D478">
        <v>36.285198211669922</v>
      </c>
      <c r="E478">
        <v>33.218753814697273</v>
      </c>
      <c r="F478">
        <v>3.0664443969726491</v>
      </c>
      <c r="G478">
        <v>2.2897109985351491</v>
      </c>
      <c r="H478" s="5" t="s">
        <v>34</v>
      </c>
      <c r="I478">
        <v>0.7767333984375</v>
      </c>
      <c r="K478">
        <v>35.508464813232422</v>
      </c>
      <c r="L478" s="5">
        <v>7.659149169921875E-2</v>
      </c>
      <c r="M478" s="5">
        <v>-0.22251129150390625</v>
      </c>
      <c r="N478" s="5" t="s">
        <v>35</v>
      </c>
      <c r="O478" s="5">
        <v>0.7767333984375</v>
      </c>
      <c r="P478" s="3">
        <v>2.1874598142244794E-2</v>
      </c>
    </row>
    <row r="479" spans="1:16">
      <c r="A479" t="s">
        <v>39</v>
      </c>
      <c r="B479" s="2">
        <v>45513</v>
      </c>
      <c r="C479" s="2">
        <v>45541</v>
      </c>
      <c r="D479">
        <v>35.908920288085938</v>
      </c>
      <c r="E479">
        <v>32.912261962890618</v>
      </c>
      <c r="F479">
        <v>2.9966583251953196</v>
      </c>
      <c r="G479">
        <v>1.9008712768554687</v>
      </c>
      <c r="H479" s="5" t="s">
        <v>34</v>
      </c>
      <c r="I479">
        <v>1.0957870483398509</v>
      </c>
      <c r="K479">
        <v>34.813133239746087</v>
      </c>
      <c r="L479" s="5">
        <v>-0.37627792358398438</v>
      </c>
      <c r="M479" s="5">
        <v>-0.69533157348633523</v>
      </c>
      <c r="N479" s="5" t="s">
        <v>34</v>
      </c>
      <c r="O479" s="5">
        <v>1.0957870483398509</v>
      </c>
      <c r="P479" s="3">
        <v>3.1476254687951899E-2</v>
      </c>
    </row>
    <row r="480" spans="1:16">
      <c r="A480" t="s">
        <v>39</v>
      </c>
      <c r="B480" s="2">
        <v>45516</v>
      </c>
      <c r="C480" s="2">
        <v>45544</v>
      </c>
      <c r="D480">
        <v>36.467658996582031</v>
      </c>
      <c r="E480">
        <v>33.660472869873047</v>
      </c>
      <c r="F480">
        <v>2.8071861267089844</v>
      </c>
      <c r="G480">
        <v>1.53277587890625</v>
      </c>
      <c r="H480" s="5" t="s">
        <v>34</v>
      </c>
      <c r="I480">
        <v>1.2744102478027344</v>
      </c>
      <c r="K480">
        <v>35.193248748779297</v>
      </c>
      <c r="L480" s="5">
        <v>0.55873870849609375</v>
      </c>
      <c r="M480" s="5">
        <v>0.38011550903321023</v>
      </c>
      <c r="N480" s="5" t="s">
        <v>34</v>
      </c>
      <c r="O480" s="5">
        <v>1.2744102478027344</v>
      </c>
      <c r="P480" s="3">
        <v>3.6211781893165984E-2</v>
      </c>
    </row>
    <row r="481" spans="1:16">
      <c r="A481" t="s">
        <v>39</v>
      </c>
      <c r="B481" s="2">
        <v>45517</v>
      </c>
      <c r="C481" s="2">
        <v>45545</v>
      </c>
      <c r="D481">
        <v>36.709186553955078</v>
      </c>
      <c r="E481">
        <v>33.453136444091797</v>
      </c>
      <c r="F481">
        <v>3.2560501098632812</v>
      </c>
      <c r="G481">
        <v>1.1560325622558665</v>
      </c>
      <c r="H481" s="5" t="s">
        <v>34</v>
      </c>
      <c r="I481">
        <v>2.1000175476074148</v>
      </c>
      <c r="K481">
        <v>34.609169006347663</v>
      </c>
      <c r="L481" s="5">
        <v>0.24152755737304688</v>
      </c>
      <c r="M481" s="5">
        <v>-0.58407974243163352</v>
      </c>
      <c r="N481" s="5" t="s">
        <v>35</v>
      </c>
      <c r="O481" s="5">
        <v>2.1000175476074148</v>
      </c>
      <c r="P481" s="3">
        <v>6.0678069075343899E-2</v>
      </c>
    </row>
    <row r="482" spans="1:16">
      <c r="A482" t="s">
        <v>39</v>
      </c>
      <c r="B482" s="2">
        <v>45518</v>
      </c>
      <c r="C482" s="2">
        <v>45546</v>
      </c>
      <c r="D482">
        <v>36.873985290527337</v>
      </c>
      <c r="E482">
        <v>34.039081573486328</v>
      </c>
      <c r="F482">
        <v>2.8349037170410085</v>
      </c>
      <c r="G482">
        <v>0.53300094604492188</v>
      </c>
      <c r="H482" s="5" t="s">
        <v>34</v>
      </c>
      <c r="I482">
        <v>2.3019027709960866</v>
      </c>
      <c r="K482">
        <v>34.57208251953125</v>
      </c>
      <c r="L482" s="5">
        <v>0.16479873657225852</v>
      </c>
      <c r="M482" s="5">
        <v>-3.7086486816413355E-2</v>
      </c>
      <c r="N482" s="5" t="s">
        <v>35</v>
      </c>
      <c r="O482" s="5">
        <v>2.3019027709960866</v>
      </c>
      <c r="P482" s="3">
        <v>6.6582704981559715E-2</v>
      </c>
    </row>
    <row r="483" spans="1:16">
      <c r="A483" t="s">
        <v>39</v>
      </c>
      <c r="B483" s="2">
        <v>45519</v>
      </c>
      <c r="C483" s="2">
        <v>45547</v>
      </c>
      <c r="D483">
        <v>37.275733947753913</v>
      </c>
      <c r="E483">
        <v>34.561931610107422</v>
      </c>
      <c r="F483">
        <v>2.7138023376464915</v>
      </c>
      <c r="G483">
        <v>-0.37923812866210938</v>
      </c>
      <c r="H483" s="5" t="s">
        <v>35</v>
      </c>
      <c r="I483">
        <v>3.0930404663086009</v>
      </c>
      <c r="K483">
        <v>34.182693481445312</v>
      </c>
      <c r="L483" s="5">
        <v>0.40174865722657671</v>
      </c>
      <c r="M483" s="5">
        <v>-0.3893890380859375</v>
      </c>
      <c r="N483" s="5" t="s">
        <v>35</v>
      </c>
      <c r="O483" s="5">
        <v>3.0930404663086009</v>
      </c>
      <c r="P483" s="3">
        <v>9.0485568903092117E-2</v>
      </c>
    </row>
    <row r="484" spans="1:16">
      <c r="A484" t="s">
        <v>39</v>
      </c>
      <c r="B484" s="2">
        <v>45520</v>
      </c>
      <c r="C484" s="2">
        <v>45548</v>
      </c>
      <c r="D484">
        <v>37.404270172119141</v>
      </c>
      <c r="E484">
        <v>34.706165313720703</v>
      </c>
      <c r="F484">
        <v>2.6981048583984375</v>
      </c>
      <c r="G484">
        <v>-0.68107986450195313</v>
      </c>
      <c r="H484" s="5" t="s">
        <v>35</v>
      </c>
      <c r="I484">
        <v>3.3791847229003906</v>
      </c>
      <c r="K484">
        <v>34.02508544921875</v>
      </c>
      <c r="L484" s="5">
        <v>0.12853622436522727</v>
      </c>
      <c r="M484" s="5">
        <v>-0.1576080322265625</v>
      </c>
      <c r="N484" s="5" t="s">
        <v>35</v>
      </c>
      <c r="O484" s="5">
        <v>3.3791847229003906</v>
      </c>
      <c r="P484" s="3">
        <v>9.931451099347588E-2</v>
      </c>
    </row>
    <row r="485" spans="1:16">
      <c r="A485" t="s">
        <v>39</v>
      </c>
      <c r="B485" s="2">
        <v>45523</v>
      </c>
      <c r="C485" s="2">
        <v>45551</v>
      </c>
      <c r="D485">
        <v>37.531070709228523</v>
      </c>
      <c r="E485">
        <v>34.652076721191413</v>
      </c>
      <c r="F485">
        <v>2.8789939880371094</v>
      </c>
      <c r="G485">
        <v>-0.15416336059571023</v>
      </c>
      <c r="H485" s="5" t="s">
        <v>35</v>
      </c>
      <c r="I485">
        <v>3.0331573486328196</v>
      </c>
      <c r="K485">
        <v>34.497913360595703</v>
      </c>
      <c r="L485" s="5">
        <v>0.12680053710938211</v>
      </c>
      <c r="M485" s="5">
        <v>0.47282791137695313</v>
      </c>
      <c r="N485" s="5" t="s">
        <v>34</v>
      </c>
      <c r="O485" s="5">
        <v>3.0331573486328196</v>
      </c>
      <c r="P485" s="3">
        <v>8.7922922088886635E-2</v>
      </c>
    </row>
    <row r="486" spans="1:16">
      <c r="A486" t="s">
        <v>39</v>
      </c>
      <c r="B486" s="2">
        <v>45524</v>
      </c>
      <c r="C486" s="2">
        <v>45552</v>
      </c>
      <c r="D486">
        <v>37.43975830078125</v>
      </c>
      <c r="E486">
        <v>34.516860961914062</v>
      </c>
      <c r="F486">
        <v>2.9228973388671875</v>
      </c>
      <c r="G486">
        <v>-0.17655563354492188</v>
      </c>
      <c r="H486" s="5" t="s">
        <v>35</v>
      </c>
      <c r="I486">
        <v>3.0994529724121094</v>
      </c>
      <c r="K486">
        <v>34.340305328369141</v>
      </c>
      <c r="L486" s="5">
        <v>-9.131240844727273E-2</v>
      </c>
      <c r="M486" s="5">
        <v>-0.1576080322265625</v>
      </c>
      <c r="N486" s="5" t="s">
        <v>34</v>
      </c>
      <c r="O486" s="5">
        <v>3.0994529724121094</v>
      </c>
      <c r="P486" s="3">
        <v>9.0257001001432524E-2</v>
      </c>
    </row>
    <row r="487" spans="1:16">
      <c r="A487" t="s">
        <v>39</v>
      </c>
      <c r="B487" s="2">
        <v>45525</v>
      </c>
      <c r="C487" s="2">
        <v>45553</v>
      </c>
      <c r="D487">
        <v>37.455081939697273</v>
      </c>
      <c r="E487">
        <v>34.309524536132813</v>
      </c>
      <c r="F487">
        <v>3.1455574035644602</v>
      </c>
      <c r="G487">
        <v>-0.79435348510742188</v>
      </c>
      <c r="H487" s="5" t="s">
        <v>35</v>
      </c>
      <c r="I487">
        <v>3.9399108886718821</v>
      </c>
      <c r="K487">
        <v>33.515171051025391</v>
      </c>
      <c r="L487" s="5">
        <v>1.532363891602273E-2</v>
      </c>
      <c r="M487" s="5">
        <v>-0.82513427734375</v>
      </c>
      <c r="N487" s="5" t="s">
        <v>35</v>
      </c>
      <c r="O487" s="5">
        <v>3.9399108886718821</v>
      </c>
      <c r="P487" s="3">
        <v>0.11755604298344591</v>
      </c>
    </row>
    <row r="488" spans="1:16">
      <c r="A488" t="s">
        <v>39</v>
      </c>
      <c r="B488" s="2">
        <v>45526</v>
      </c>
      <c r="C488" s="2">
        <v>45554</v>
      </c>
      <c r="D488">
        <v>37.333465576171882</v>
      </c>
      <c r="E488">
        <v>34.414474487304688</v>
      </c>
      <c r="F488">
        <v>2.9189910888671946</v>
      </c>
      <c r="G488">
        <v>-0.78804779052735086</v>
      </c>
      <c r="H488" s="5" t="s">
        <v>35</v>
      </c>
      <c r="I488">
        <v>3.7070388793945455</v>
      </c>
      <c r="K488">
        <v>33.626426696777337</v>
      </c>
      <c r="L488" s="5">
        <v>-0.12161636352539063</v>
      </c>
      <c r="M488" s="5">
        <v>0.11125564575194602</v>
      </c>
      <c r="N488" s="5" t="s">
        <v>35</v>
      </c>
      <c r="O488" s="5">
        <v>3.7070388793945455</v>
      </c>
      <c r="P488" s="3">
        <v>0.11024183190269876</v>
      </c>
    </row>
    <row r="489" spans="1:16">
      <c r="A489" t="s">
        <v>39</v>
      </c>
      <c r="B489" s="2">
        <v>45527</v>
      </c>
      <c r="C489" s="2">
        <v>45555</v>
      </c>
      <c r="D489">
        <v>37.314834594726563</v>
      </c>
      <c r="E489">
        <v>34.201236724853523</v>
      </c>
      <c r="F489">
        <v>3.1135978698730398</v>
      </c>
      <c r="G489">
        <v>-0.58408355712891336</v>
      </c>
      <c r="H489" s="5" t="s">
        <v>35</v>
      </c>
      <c r="I489">
        <v>3.6976814270019531</v>
      </c>
      <c r="K489">
        <v>33.617153167724609</v>
      </c>
      <c r="L489" s="5">
        <v>-1.8630981445319605E-2</v>
      </c>
      <c r="M489" s="5">
        <v>-9.2735290527272696E-3</v>
      </c>
      <c r="N489" s="5" t="s">
        <v>34</v>
      </c>
      <c r="O489" s="5">
        <v>3.6976814270019531</v>
      </c>
      <c r="P489" s="3">
        <v>0.10999388938597132</v>
      </c>
    </row>
    <row r="490" spans="1:16">
      <c r="A490" t="s">
        <v>39</v>
      </c>
      <c r="B490" s="2">
        <v>45530</v>
      </c>
      <c r="C490" s="2">
        <v>45558</v>
      </c>
      <c r="D490">
        <v>38.103740692138672</v>
      </c>
      <c r="E490">
        <v>36.685901641845703</v>
      </c>
      <c r="F490">
        <v>1.4178390502929687</v>
      </c>
      <c r="G490">
        <v>-2.7257156372070313</v>
      </c>
      <c r="H490" s="5" t="s">
        <v>35</v>
      </c>
      <c r="I490">
        <v>4.1435546875</v>
      </c>
      <c r="K490">
        <v>33.960186004638672</v>
      </c>
      <c r="L490" s="5">
        <v>0.78890609741210938</v>
      </c>
      <c r="M490" s="5">
        <v>0.3430328369140625</v>
      </c>
      <c r="N490" s="5" t="s">
        <v>34</v>
      </c>
      <c r="O490" s="5">
        <v>4.1435546875</v>
      </c>
      <c r="P490" s="3">
        <v>0.12201213170428526</v>
      </c>
    </row>
    <row r="491" spans="1:16">
      <c r="A491" t="s">
        <v>39</v>
      </c>
      <c r="B491" s="2">
        <v>45531</v>
      </c>
      <c r="C491" s="2">
        <v>45559</v>
      </c>
      <c r="D491">
        <v>38.54364013671875</v>
      </c>
      <c r="E491">
        <v>36.194530487060547</v>
      </c>
      <c r="F491">
        <v>2.3491096496582031</v>
      </c>
      <c r="G491">
        <v>-2.0952796936035156</v>
      </c>
      <c r="H491" s="5" t="s">
        <v>35</v>
      </c>
      <c r="I491">
        <v>4.4443893432617188</v>
      </c>
      <c r="K491">
        <v>34.099250793457031</v>
      </c>
      <c r="L491" s="5">
        <v>0.43989944458007813</v>
      </c>
      <c r="M491" s="5">
        <v>0.13906478881835938</v>
      </c>
      <c r="N491" s="5" t="s">
        <v>34</v>
      </c>
      <c r="O491" s="5">
        <v>4.4443893432617188</v>
      </c>
      <c r="P491" s="3">
        <v>0.1303368619498968</v>
      </c>
    </row>
    <row r="492" spans="1:16">
      <c r="A492" t="s">
        <v>39</v>
      </c>
      <c r="B492" s="2">
        <v>45532</v>
      </c>
      <c r="C492" s="2">
        <v>45560</v>
      </c>
      <c r="D492">
        <v>38.686447143554688</v>
      </c>
      <c r="E492">
        <v>36.713718414306641</v>
      </c>
      <c r="F492">
        <v>1.9727287292480469</v>
      </c>
      <c r="G492">
        <v>-2.3641433715820313</v>
      </c>
      <c r="H492" s="5" t="s">
        <v>35</v>
      </c>
      <c r="I492">
        <v>4.3368721008300781</v>
      </c>
      <c r="K492">
        <v>34.349575042724609</v>
      </c>
      <c r="L492" s="5">
        <v>0.1428070068359375</v>
      </c>
      <c r="M492" s="5">
        <v>0.25032424926757813</v>
      </c>
      <c r="N492" s="5" t="s">
        <v>34</v>
      </c>
      <c r="O492" s="5">
        <v>4.3368721008300781</v>
      </c>
      <c r="P492" s="3">
        <v>0.12625693608831545</v>
      </c>
    </row>
    <row r="493" spans="1:16">
      <c r="A493" t="s">
        <v>39</v>
      </c>
      <c r="B493" s="2">
        <v>45533</v>
      </c>
      <c r="C493" s="2">
        <v>45561</v>
      </c>
      <c r="D493">
        <v>38.782985687255859</v>
      </c>
      <c r="E493">
        <v>36.463397979736328</v>
      </c>
      <c r="F493">
        <v>2.3195877075195313</v>
      </c>
      <c r="G493">
        <v>-2.8555145263671875</v>
      </c>
      <c r="H493" s="5" t="s">
        <v>35</v>
      </c>
      <c r="I493">
        <v>5.1751022338867188</v>
      </c>
      <c r="K493">
        <v>33.607883453369141</v>
      </c>
      <c r="L493" s="5">
        <v>9.6538543701171875E-2</v>
      </c>
      <c r="M493" s="5">
        <v>-0.74169158935546875</v>
      </c>
      <c r="N493" s="5" t="s">
        <v>35</v>
      </c>
      <c r="O493" s="5">
        <v>5.1751022338867188</v>
      </c>
      <c r="P493" s="3">
        <v>0.15398477089660112</v>
      </c>
    </row>
    <row r="494" spans="1:16">
      <c r="A494" t="s">
        <v>39</v>
      </c>
      <c r="B494" s="2">
        <v>45534</v>
      </c>
      <c r="C494" s="2">
        <v>45562</v>
      </c>
      <c r="D494">
        <v>38.582534790039063</v>
      </c>
      <c r="E494">
        <v>36.500476837158203</v>
      </c>
      <c r="F494">
        <v>2.0820579528808594</v>
      </c>
      <c r="G494">
        <v>-3.0223884582519531</v>
      </c>
      <c r="H494" s="5" t="s">
        <v>35</v>
      </c>
      <c r="I494">
        <v>5.1044464111328125</v>
      </c>
      <c r="K494">
        <v>33.47808837890625</v>
      </c>
      <c r="L494" s="5">
        <v>-0.20045089721679688</v>
      </c>
      <c r="M494" s="5">
        <v>-0.12979507446289063</v>
      </c>
      <c r="N494" s="5" t="s">
        <v>34</v>
      </c>
      <c r="O494" s="5">
        <v>5.1044464111328125</v>
      </c>
      <c r="P494" s="3">
        <v>0.15247126279614598</v>
      </c>
    </row>
    <row r="495" spans="1:16">
      <c r="A495" t="s">
        <v>39</v>
      </c>
      <c r="B495" s="2">
        <v>45537</v>
      </c>
      <c r="C495" s="2">
        <v>45565</v>
      </c>
      <c r="D495">
        <v>38.596569061279297</v>
      </c>
      <c r="E495">
        <v>36.157447814941413</v>
      </c>
      <c r="F495">
        <v>2.4391212463378835</v>
      </c>
      <c r="G495">
        <v>-2.7720718383789134</v>
      </c>
      <c r="H495" s="5" t="s">
        <v>35</v>
      </c>
      <c r="I495">
        <v>5.2111930847167969</v>
      </c>
      <c r="K495">
        <v>33.3853759765625</v>
      </c>
      <c r="L495" s="5">
        <v>1.4034271240234375E-2</v>
      </c>
      <c r="M495" s="5">
        <v>-9.271240234375E-2</v>
      </c>
      <c r="N495" s="5" t="s">
        <v>35</v>
      </c>
      <c r="O495" s="5">
        <v>5.2111930847167969</v>
      </c>
      <c r="P495" s="3">
        <v>0.156092089194239</v>
      </c>
    </row>
    <row r="496" spans="1:16">
      <c r="A496" t="s">
        <v>39</v>
      </c>
      <c r="B496" s="2">
        <v>45538</v>
      </c>
      <c r="C496" s="2">
        <v>45566</v>
      </c>
      <c r="D496">
        <v>38.308345794677727</v>
      </c>
      <c r="E496">
        <v>35.721702575683587</v>
      </c>
      <c r="F496">
        <v>2.5866432189941406</v>
      </c>
      <c r="G496">
        <v>-1.4462928771972585</v>
      </c>
      <c r="H496" s="5" t="s">
        <v>35</v>
      </c>
      <c r="I496">
        <v>4.0329360961913991</v>
      </c>
      <c r="K496">
        <v>34.275409698486328</v>
      </c>
      <c r="L496" s="5">
        <v>-0.28822326660156961</v>
      </c>
      <c r="M496" s="5">
        <v>0.89003372192382813</v>
      </c>
      <c r="N496" s="5" t="s">
        <v>35</v>
      </c>
      <c r="O496" s="5">
        <v>4.0329360961913991</v>
      </c>
      <c r="P496" s="3">
        <v>0.11766266637418199</v>
      </c>
    </row>
    <row r="497" spans="1:16">
      <c r="A497" t="s">
        <v>39</v>
      </c>
      <c r="B497" s="2">
        <v>45539</v>
      </c>
      <c r="C497" s="2">
        <v>45567</v>
      </c>
      <c r="D497">
        <v>38.354728698730469</v>
      </c>
      <c r="E497">
        <v>35.730976104736328</v>
      </c>
      <c r="F497">
        <v>2.6237525939941406</v>
      </c>
      <c r="G497">
        <v>-0.98274230957030539</v>
      </c>
      <c r="H497" s="5" t="s">
        <v>35</v>
      </c>
      <c r="I497">
        <v>3.606494903564446</v>
      </c>
      <c r="K497">
        <v>34.748233795166023</v>
      </c>
      <c r="L497" s="5">
        <v>4.638290405274148E-2</v>
      </c>
      <c r="M497" s="5">
        <v>0.47282409667969461</v>
      </c>
      <c r="N497" s="5" t="s">
        <v>34</v>
      </c>
      <c r="O497" s="5">
        <v>3.606494903564446</v>
      </c>
      <c r="P497" s="3">
        <v>0.10378930120086172</v>
      </c>
    </row>
    <row r="498" spans="1:16">
      <c r="A498" t="s">
        <v>39</v>
      </c>
      <c r="B498" s="2">
        <v>45540</v>
      </c>
      <c r="C498" s="2">
        <v>45568</v>
      </c>
      <c r="D498">
        <v>38.270534515380859</v>
      </c>
      <c r="E498">
        <v>35.508464813232422</v>
      </c>
      <c r="F498">
        <v>2.7620697021484375</v>
      </c>
      <c r="G498">
        <v>-0.33375930786133523</v>
      </c>
      <c r="H498" s="5" t="s">
        <v>35</v>
      </c>
      <c r="I498">
        <v>3.0958290100097727</v>
      </c>
      <c r="K498">
        <v>35.174705505371087</v>
      </c>
      <c r="L498" s="5">
        <v>-8.4194183349609375E-2</v>
      </c>
      <c r="M498" s="5">
        <v>0.42647171020506391</v>
      </c>
      <c r="N498" s="5" t="s">
        <v>35</v>
      </c>
      <c r="O498" s="5">
        <v>3.0958290100097727</v>
      </c>
      <c r="P498" s="3">
        <v>8.8012933314737918E-2</v>
      </c>
    </row>
    <row r="499" spans="1:16">
      <c r="A499" t="s">
        <v>39</v>
      </c>
      <c r="B499" s="2">
        <v>45541</v>
      </c>
      <c r="C499" s="2">
        <v>45569</v>
      </c>
      <c r="D499">
        <v>37.966663360595703</v>
      </c>
      <c r="E499">
        <v>34.813133239746087</v>
      </c>
      <c r="F499">
        <v>3.1535301208496165</v>
      </c>
      <c r="G499">
        <v>0.26886367797852273</v>
      </c>
      <c r="H499" s="5" t="s">
        <v>34</v>
      </c>
      <c r="I499">
        <v>2.8846664428710937</v>
      </c>
      <c r="K499">
        <v>35.081996917724609</v>
      </c>
      <c r="L499" s="5">
        <v>-0.30387115478515625</v>
      </c>
      <c r="M499" s="5">
        <v>-9.270858764647727E-2</v>
      </c>
      <c r="N499" s="5" t="s">
        <v>34</v>
      </c>
      <c r="O499" s="5">
        <v>2.8846664428710937</v>
      </c>
      <c r="P499" s="3">
        <v>8.222640374880319E-2</v>
      </c>
    </row>
    <row r="500" spans="1:16">
      <c r="A500" t="s">
        <v>39</v>
      </c>
      <c r="B500" s="2">
        <v>45544</v>
      </c>
      <c r="C500" s="2">
        <v>45572</v>
      </c>
      <c r="D500">
        <v>37.905323028564453</v>
      </c>
      <c r="E500">
        <v>35.193248748779297</v>
      </c>
      <c r="F500">
        <v>2.7120742797851562</v>
      </c>
      <c r="G500">
        <v>0.38011550903320313</v>
      </c>
      <c r="H500" s="5" t="s">
        <v>34</v>
      </c>
      <c r="I500">
        <v>2.3319587707519531</v>
      </c>
      <c r="K500">
        <v>35.5733642578125</v>
      </c>
      <c r="L500" s="5">
        <v>-6.134033203125E-2</v>
      </c>
      <c r="M500" s="5">
        <v>0.49136734008789063</v>
      </c>
      <c r="N500" s="5" t="s">
        <v>35</v>
      </c>
      <c r="O500" s="5">
        <v>2.3319587707519531</v>
      </c>
      <c r="P500" s="3">
        <v>6.5553506658842853E-2</v>
      </c>
    </row>
    <row r="501" spans="1:16">
      <c r="A501" t="s">
        <v>39</v>
      </c>
      <c r="B501" s="2">
        <v>45545</v>
      </c>
      <c r="C501" s="2">
        <v>45573</v>
      </c>
      <c r="D501">
        <v>37.759849548339837</v>
      </c>
      <c r="E501">
        <v>34.609169006347663</v>
      </c>
      <c r="F501">
        <v>3.1506805419921733</v>
      </c>
      <c r="G501">
        <v>0.25032043457030539</v>
      </c>
      <c r="H501" s="5" t="s">
        <v>34</v>
      </c>
      <c r="I501">
        <v>2.9003601074218679</v>
      </c>
      <c r="K501">
        <v>34.859489440917969</v>
      </c>
      <c r="L501" s="5">
        <v>-0.14547348022461648</v>
      </c>
      <c r="M501" s="5">
        <v>-0.71387481689453125</v>
      </c>
      <c r="N501" s="5" t="s">
        <v>34</v>
      </c>
      <c r="O501" s="5">
        <v>2.9003601074218679</v>
      </c>
      <c r="P501" s="3">
        <v>8.3201451138221083E-2</v>
      </c>
    </row>
    <row r="502" spans="1:16">
      <c r="A502" t="s">
        <v>39</v>
      </c>
      <c r="B502" s="2">
        <v>45546</v>
      </c>
      <c r="C502" s="2">
        <v>45574</v>
      </c>
      <c r="D502">
        <v>37.656761169433587</v>
      </c>
      <c r="E502">
        <v>34.57208251953125</v>
      </c>
      <c r="F502">
        <v>3.0846786499023366</v>
      </c>
      <c r="G502">
        <v>-6.48956298828125E-2</v>
      </c>
      <c r="H502" s="5" t="s">
        <v>35</v>
      </c>
      <c r="I502">
        <v>3.1495742797851491</v>
      </c>
      <c r="K502">
        <v>34.507186889648437</v>
      </c>
      <c r="L502" s="5">
        <v>-0.10308837890625</v>
      </c>
      <c r="M502" s="5">
        <v>-0.35230255126953125</v>
      </c>
      <c r="N502" s="5" t="s">
        <v>34</v>
      </c>
      <c r="O502" s="5">
        <v>3.1495742797851491</v>
      </c>
      <c r="P502" s="3">
        <v>9.1272994517265893E-2</v>
      </c>
    </row>
    <row r="503" spans="1:16">
      <c r="A503" t="s">
        <v>39</v>
      </c>
      <c r="B503" s="2">
        <v>45547</v>
      </c>
      <c r="C503" s="2">
        <v>45575</v>
      </c>
      <c r="D503">
        <v>37.359542846679688</v>
      </c>
      <c r="E503">
        <v>34.182693481445312</v>
      </c>
      <c r="F503">
        <v>3.176849365234375</v>
      </c>
      <c r="G503">
        <v>0.72315216064452414</v>
      </c>
      <c r="H503" s="5" t="s">
        <v>34</v>
      </c>
      <c r="I503">
        <v>2.4536972045898509</v>
      </c>
      <c r="K503">
        <v>34.905845642089837</v>
      </c>
      <c r="L503" s="5">
        <v>-0.29721832275389914</v>
      </c>
      <c r="M503" s="5">
        <v>0.39865875244139914</v>
      </c>
      <c r="N503" s="5" t="s">
        <v>35</v>
      </c>
      <c r="O503" s="5">
        <v>2.4536972045898509</v>
      </c>
      <c r="P503" s="3">
        <v>7.0294736009236081E-2</v>
      </c>
    </row>
    <row r="504" spans="1:16">
      <c r="A504" t="s">
        <v>39</v>
      </c>
      <c r="B504" s="2">
        <v>45548</v>
      </c>
      <c r="C504" s="2">
        <v>45576</v>
      </c>
      <c r="D504">
        <v>37.320026397705078</v>
      </c>
      <c r="E504">
        <v>34.02508544921875</v>
      </c>
      <c r="F504">
        <v>3.2949409484863281</v>
      </c>
      <c r="G504">
        <v>0.85294342041016336</v>
      </c>
      <c r="H504" s="5" t="s">
        <v>34</v>
      </c>
      <c r="I504">
        <v>2.4419975280761648</v>
      </c>
      <c r="K504">
        <v>34.878028869628913</v>
      </c>
      <c r="L504" s="5">
        <v>-3.9516448974609375E-2</v>
      </c>
      <c r="M504" s="5">
        <v>-2.7816772460923289E-2</v>
      </c>
      <c r="N504" s="5" t="s">
        <v>34</v>
      </c>
      <c r="O504" s="5">
        <v>2.4419975280761648</v>
      </c>
      <c r="P504" s="3">
        <v>7.0015353711763373E-2</v>
      </c>
    </row>
    <row r="505" spans="1:16">
      <c r="A505" t="s">
        <v>39</v>
      </c>
      <c r="B505" s="2">
        <v>45551</v>
      </c>
      <c r="C505" s="2">
        <v>45579</v>
      </c>
      <c r="D505">
        <v>37.498119354248047</v>
      </c>
      <c r="E505">
        <v>34.497913360595703</v>
      </c>
      <c r="F505">
        <v>3.0002059936523438</v>
      </c>
      <c r="G505">
        <v>0.46355819702148438</v>
      </c>
      <c r="H505" s="5" t="s">
        <v>34</v>
      </c>
      <c r="I505">
        <v>2.5366477966308594</v>
      </c>
      <c r="K505">
        <v>34.961471557617187</v>
      </c>
      <c r="L505" s="5">
        <v>0.17809295654296875</v>
      </c>
      <c r="M505" s="5">
        <v>8.3442687988274145E-2</v>
      </c>
      <c r="N505" s="5" t="s">
        <v>34</v>
      </c>
      <c r="O505" s="5">
        <v>2.5366477966308594</v>
      </c>
      <c r="P505" s="3">
        <v>7.2555521367297482E-2</v>
      </c>
    </row>
    <row r="506" spans="1:16">
      <c r="A506" t="s">
        <v>39</v>
      </c>
      <c r="B506" s="2">
        <v>45552</v>
      </c>
      <c r="C506" s="2">
        <v>45580</v>
      </c>
      <c r="D506">
        <v>37.300945281982422</v>
      </c>
      <c r="E506">
        <v>34.340305328369141</v>
      </c>
      <c r="F506">
        <v>2.9606399536132812</v>
      </c>
      <c r="G506">
        <v>0.33376312255858664</v>
      </c>
      <c r="H506" s="5" t="s">
        <v>34</v>
      </c>
      <c r="I506">
        <v>2.6268768310546946</v>
      </c>
      <c r="K506">
        <v>34.674068450927727</v>
      </c>
      <c r="L506" s="5">
        <v>-0.197174072265625</v>
      </c>
      <c r="M506" s="5">
        <v>-0.28740310668946023</v>
      </c>
      <c r="N506" s="5" t="s">
        <v>34</v>
      </c>
      <c r="O506" s="5">
        <v>2.6268768310546946</v>
      </c>
      <c r="P506" s="3">
        <v>7.5759117646444274E-2</v>
      </c>
    </row>
    <row r="507" spans="1:16">
      <c r="A507" t="s">
        <v>39</v>
      </c>
      <c r="B507" s="2">
        <v>45553</v>
      </c>
      <c r="C507" s="2">
        <v>45581</v>
      </c>
      <c r="D507">
        <v>36.976596832275391</v>
      </c>
      <c r="E507">
        <v>33.515171051025391</v>
      </c>
      <c r="F507">
        <v>3.46142578125</v>
      </c>
      <c r="G507">
        <v>0.9827423095703125</v>
      </c>
      <c r="H507" s="5" t="s">
        <v>34</v>
      </c>
      <c r="I507">
        <v>2.4786834716796875</v>
      </c>
      <c r="K507">
        <v>34.497913360595703</v>
      </c>
      <c r="L507" s="5">
        <v>-0.32434844970703125</v>
      </c>
      <c r="M507" s="5">
        <v>-0.17615509033202414</v>
      </c>
      <c r="N507" s="5" t="s">
        <v>34</v>
      </c>
      <c r="O507" s="5">
        <v>2.4786834716796875</v>
      </c>
      <c r="P507" s="3">
        <v>7.1850243397935332E-2</v>
      </c>
    </row>
    <row r="508" spans="1:16">
      <c r="A508" t="s">
        <v>39</v>
      </c>
      <c r="B508" s="2">
        <v>45554</v>
      </c>
      <c r="C508" s="2">
        <v>45582</v>
      </c>
      <c r="D508">
        <v>36.231826782226563</v>
      </c>
      <c r="E508">
        <v>33.626426696777337</v>
      </c>
      <c r="F508">
        <v>2.6054000854492259</v>
      </c>
      <c r="G508">
        <v>0.61189270019532671</v>
      </c>
      <c r="H508" s="5" t="s">
        <v>34</v>
      </c>
      <c r="I508">
        <v>1.9935073852538991</v>
      </c>
      <c r="K508">
        <v>34.238319396972663</v>
      </c>
      <c r="L508" s="5">
        <v>-0.74477005004882813</v>
      </c>
      <c r="M508" s="5">
        <v>-0.25959396362303977</v>
      </c>
      <c r="N508" s="5" t="s">
        <v>34</v>
      </c>
      <c r="O508" s="5">
        <v>1.9935073852538991</v>
      </c>
      <c r="P508" s="3">
        <v>5.82244520281614E-2</v>
      </c>
    </row>
    <row r="509" spans="1:16">
      <c r="A509" t="s">
        <v>39</v>
      </c>
      <c r="B509" s="2">
        <v>45555</v>
      </c>
      <c r="C509" s="2">
        <v>45583</v>
      </c>
      <c r="D509">
        <v>36.043277740478523</v>
      </c>
      <c r="E509">
        <v>33.617153167724609</v>
      </c>
      <c r="F509">
        <v>2.4261245727539134</v>
      </c>
      <c r="G509">
        <v>0.5284576416015625</v>
      </c>
      <c r="H509" s="5" t="s">
        <v>34</v>
      </c>
      <c r="I509">
        <v>1.8976669311523509</v>
      </c>
      <c r="K509">
        <v>34.145610809326172</v>
      </c>
      <c r="L509" s="5">
        <v>-0.18854904174803977</v>
      </c>
      <c r="M509" s="5">
        <v>-9.270858764649148E-2</v>
      </c>
      <c r="N509" s="5" t="s">
        <v>34</v>
      </c>
      <c r="O509" s="5">
        <v>1.8976669311523509</v>
      </c>
      <c r="P509" s="3">
        <v>5.557572074926953E-2</v>
      </c>
    </row>
    <row r="510" spans="1:16">
      <c r="A510" t="s">
        <v>39</v>
      </c>
      <c r="B510" s="2">
        <v>45558</v>
      </c>
      <c r="C510" s="2">
        <v>45586</v>
      </c>
      <c r="D510">
        <v>36.294136047363281</v>
      </c>
      <c r="E510">
        <v>33.960186004638672</v>
      </c>
      <c r="F510">
        <v>2.3339500427246094</v>
      </c>
      <c r="G510">
        <v>-0.35230255126953125</v>
      </c>
      <c r="H510" s="5" t="s">
        <v>35</v>
      </c>
      <c r="I510">
        <v>2.6862525939941406</v>
      </c>
      <c r="K510">
        <v>33.607883453369141</v>
      </c>
      <c r="L510" s="5">
        <v>0.25085830688475852</v>
      </c>
      <c r="M510" s="5">
        <v>-0.53772735595703125</v>
      </c>
      <c r="N510" s="5" t="s">
        <v>35</v>
      </c>
      <c r="O510" s="5">
        <v>2.6862525939941406</v>
      </c>
      <c r="P510" s="3">
        <v>7.9929240343900476E-2</v>
      </c>
    </row>
    <row r="511" spans="1:16">
      <c r="A511" t="s">
        <v>39</v>
      </c>
      <c r="B511" s="2">
        <v>45559</v>
      </c>
      <c r="C511" s="2">
        <v>45587</v>
      </c>
      <c r="D511">
        <v>36.573337554931641</v>
      </c>
      <c r="E511">
        <v>34.099250793457031</v>
      </c>
      <c r="F511">
        <v>2.4740867614746094</v>
      </c>
      <c r="G511">
        <v>-0.62116241455078125</v>
      </c>
      <c r="H511" s="5" t="s">
        <v>35</v>
      </c>
      <c r="I511">
        <v>3.0952491760253906</v>
      </c>
      <c r="K511">
        <v>33.47808837890625</v>
      </c>
      <c r="L511" s="5">
        <v>0.27920150756835938</v>
      </c>
      <c r="M511" s="5">
        <v>-0.12979507446289063</v>
      </c>
      <c r="N511" s="5" t="s">
        <v>35</v>
      </c>
      <c r="O511" s="5">
        <v>3.0952491760253906</v>
      </c>
      <c r="P511" s="3">
        <v>9.2455971230891221E-2</v>
      </c>
    </row>
    <row r="512" spans="1:16">
      <c r="A512" t="s">
        <v>39</v>
      </c>
      <c r="B512" s="2">
        <v>45560</v>
      </c>
      <c r="C512" s="2">
        <v>45588</v>
      </c>
      <c r="D512">
        <v>36.649169921875</v>
      </c>
      <c r="E512">
        <v>34.349575042724609</v>
      </c>
      <c r="F512">
        <v>2.2995948791503906</v>
      </c>
      <c r="G512">
        <v>-1.2886886596679687</v>
      </c>
      <c r="H512" s="5" t="s">
        <v>35</v>
      </c>
      <c r="I512">
        <v>3.5882835388183594</v>
      </c>
      <c r="K512">
        <v>33.060886383056641</v>
      </c>
      <c r="L512" s="5">
        <v>7.5832366943359375E-2</v>
      </c>
      <c r="M512" s="5">
        <v>-0.41720199584960938</v>
      </c>
      <c r="N512" s="5" t="s">
        <v>35</v>
      </c>
      <c r="O512" s="5">
        <v>3.5882835388183594</v>
      </c>
      <c r="P512" s="3">
        <v>0.10853561205961237</v>
      </c>
    </row>
    <row r="513" spans="1:16">
      <c r="A513" t="s">
        <v>39</v>
      </c>
      <c r="B513" s="2">
        <v>45561</v>
      </c>
      <c r="C513" s="2">
        <v>45589</v>
      </c>
      <c r="D513">
        <v>36.320301055908203</v>
      </c>
      <c r="E513">
        <v>33.607883453369141</v>
      </c>
      <c r="F513">
        <v>2.7124176025390625</v>
      </c>
      <c r="G513">
        <v>-0.32448577880859375</v>
      </c>
      <c r="H513" s="5" t="s">
        <v>35</v>
      </c>
      <c r="I513">
        <v>3.0369033813476562</v>
      </c>
      <c r="K513">
        <v>33.283397674560547</v>
      </c>
      <c r="L513" s="5">
        <v>-0.32886886596679688</v>
      </c>
      <c r="M513" s="5">
        <v>0.22251129150390625</v>
      </c>
      <c r="N513" s="5" t="s">
        <v>35</v>
      </c>
      <c r="O513" s="5">
        <v>3.0369033813476562</v>
      </c>
      <c r="P513" s="3">
        <v>9.124379100481228E-2</v>
      </c>
    </row>
    <row r="514" spans="1:16">
      <c r="A514" t="s">
        <v>39</v>
      </c>
      <c r="B514" s="2">
        <v>45562</v>
      </c>
      <c r="C514" s="2">
        <v>45590</v>
      </c>
      <c r="D514">
        <v>36.111946105957031</v>
      </c>
      <c r="E514">
        <v>33.47808837890625</v>
      </c>
      <c r="F514">
        <v>2.6338577270507813</v>
      </c>
      <c r="G514">
        <v>3.7082672119140625E-2</v>
      </c>
      <c r="H514" s="5" t="s">
        <v>34</v>
      </c>
      <c r="I514">
        <v>2.5967750549316406</v>
      </c>
      <c r="K514">
        <v>33.515171051025391</v>
      </c>
      <c r="L514" s="5">
        <v>-0.20835494995117188</v>
      </c>
      <c r="M514" s="5">
        <v>0.23177337646484375</v>
      </c>
      <c r="N514" s="5" t="s">
        <v>35</v>
      </c>
      <c r="O514" s="5">
        <v>2.5967750549316406</v>
      </c>
      <c r="P514" s="3">
        <v>7.7480584866422619E-2</v>
      </c>
    </row>
    <row r="515" spans="1:16">
      <c r="A515" t="s">
        <v>39</v>
      </c>
      <c r="B515" s="2">
        <v>45565</v>
      </c>
      <c r="C515" s="2">
        <v>45593</v>
      </c>
      <c r="D515">
        <v>36.054756164550781</v>
      </c>
      <c r="E515">
        <v>33.3853759765625</v>
      </c>
      <c r="F515">
        <v>2.6693801879882813</v>
      </c>
      <c r="G515">
        <v>7.4169158935546875E-2</v>
      </c>
      <c r="H515" s="5" t="s">
        <v>34</v>
      </c>
      <c r="I515">
        <v>2.5952110290527344</v>
      </c>
      <c r="K515">
        <v>33.459545135498047</v>
      </c>
      <c r="L515" s="5">
        <v>-5.718994140625E-2</v>
      </c>
      <c r="M515" s="5">
        <v>-5.562591552734375E-2</v>
      </c>
      <c r="N515" s="5" t="s">
        <v>34</v>
      </c>
      <c r="O515" s="5">
        <v>2.5952110290527344</v>
      </c>
      <c r="P515" s="3">
        <v>7.7562651211878331E-2</v>
      </c>
    </row>
    <row r="516" spans="1:16">
      <c r="A516" t="s">
        <v>39</v>
      </c>
      <c r="B516" s="2">
        <v>45566</v>
      </c>
      <c r="C516" s="2">
        <v>45594</v>
      </c>
      <c r="D516">
        <v>36.313335418701172</v>
      </c>
      <c r="E516">
        <v>34.275409698486328</v>
      </c>
      <c r="F516">
        <v>2.0379257202148438</v>
      </c>
      <c r="G516">
        <v>-0.89003372192382813</v>
      </c>
      <c r="H516" s="5" t="s">
        <v>35</v>
      </c>
      <c r="I516">
        <v>2.9279594421386719</v>
      </c>
      <c r="K516">
        <v>33.3853759765625</v>
      </c>
      <c r="L516" s="5">
        <v>0.25857925415039063</v>
      </c>
      <c r="M516" s="5">
        <v>-7.4169158935546875E-2</v>
      </c>
      <c r="N516" s="5" t="s">
        <v>35</v>
      </c>
      <c r="O516" s="5">
        <v>2.9279594421386719</v>
      </c>
      <c r="P516" s="3">
        <v>8.770185617182169E-2</v>
      </c>
    </row>
    <row r="517" spans="1:16">
      <c r="A517" t="s">
        <v>39</v>
      </c>
      <c r="B517" s="2">
        <v>45567</v>
      </c>
      <c r="C517" s="2">
        <v>45595</v>
      </c>
      <c r="D517">
        <v>36.983142852783203</v>
      </c>
      <c r="E517">
        <v>34.748233795166023</v>
      </c>
      <c r="F517">
        <v>2.2349090576171804</v>
      </c>
      <c r="G517">
        <v>-1.5111961364746094</v>
      </c>
      <c r="H517" s="5" t="s">
        <v>35</v>
      </c>
      <c r="I517">
        <v>3.7461051940917898</v>
      </c>
      <c r="K517">
        <v>33.237037658691413</v>
      </c>
      <c r="L517" s="5">
        <v>0.66980743408203125</v>
      </c>
      <c r="M517" s="5">
        <v>-0.14833831787108664</v>
      </c>
      <c r="N517" s="5" t="s">
        <v>35</v>
      </c>
      <c r="O517" s="5">
        <v>3.7461051940917898</v>
      </c>
      <c r="P517" s="3">
        <v>0.11270875679596526</v>
      </c>
    </row>
    <row r="518" spans="1:16">
      <c r="A518" t="s">
        <v>39</v>
      </c>
      <c r="B518" s="2">
        <v>45568</v>
      </c>
      <c r="C518" s="2">
        <v>45596</v>
      </c>
      <c r="D518">
        <v>36.961433410644531</v>
      </c>
      <c r="E518">
        <v>35.174705505371087</v>
      </c>
      <c r="F518">
        <v>1.7867279052734446</v>
      </c>
      <c r="G518">
        <v>-1.8820419311523366</v>
      </c>
      <c r="H518" s="5" t="s">
        <v>35</v>
      </c>
      <c r="I518">
        <v>3.6687698364257813</v>
      </c>
      <c r="K518">
        <v>33.29266357421875</v>
      </c>
      <c r="L518" s="5">
        <v>-2.1709442138671875E-2</v>
      </c>
      <c r="M518" s="5">
        <v>5.5625915527336645E-2</v>
      </c>
      <c r="N518" s="5" t="s">
        <v>35</v>
      </c>
      <c r="O518" s="5">
        <v>3.6687698364257813</v>
      </c>
      <c r="P518" s="3">
        <v>0.1101975463226923</v>
      </c>
    </row>
    <row r="519" spans="1:16">
      <c r="A519" t="s">
        <v>39</v>
      </c>
      <c r="B519" s="2">
        <v>45569</v>
      </c>
      <c r="C519" s="2">
        <v>45597</v>
      </c>
      <c r="D519">
        <v>37.172012329101563</v>
      </c>
      <c r="E519">
        <v>35.081996917724609</v>
      </c>
      <c r="F519">
        <v>2.0900154113769531</v>
      </c>
      <c r="G519">
        <v>-2.2436180114746094</v>
      </c>
      <c r="H519" s="5" t="s">
        <v>35</v>
      </c>
      <c r="I519">
        <v>4.3336334228515625</v>
      </c>
      <c r="K519">
        <v>32.83837890625</v>
      </c>
      <c r="L519" s="5">
        <v>0.21057891845703125</v>
      </c>
      <c r="M519" s="5">
        <v>-0.45428466796875</v>
      </c>
      <c r="N519" s="5" t="s">
        <v>35</v>
      </c>
      <c r="O519" s="5">
        <v>4.3336334228515625</v>
      </c>
      <c r="P519" s="3">
        <v>0.13196855530608298</v>
      </c>
    </row>
    <row r="520" spans="1:16">
      <c r="A520" t="s">
        <v>39</v>
      </c>
      <c r="B520" s="2">
        <v>45572</v>
      </c>
      <c r="C520" s="2">
        <v>45600</v>
      </c>
      <c r="D520">
        <v>37.163547515869141</v>
      </c>
      <c r="E520">
        <v>35.5733642578125</v>
      </c>
      <c r="F520">
        <v>1.5901832580566406</v>
      </c>
      <c r="G520">
        <v>-2.6608161926269531</v>
      </c>
      <c r="H520" s="5" t="s">
        <v>35</v>
      </c>
      <c r="I520">
        <v>4.2509994506835937</v>
      </c>
      <c r="K520">
        <v>32.912548065185547</v>
      </c>
      <c r="L520" s="5">
        <v>-8.464813232421875E-3</v>
      </c>
      <c r="M520" s="5">
        <v>7.4169158935546875E-2</v>
      </c>
      <c r="N520" s="5" t="s">
        <v>35</v>
      </c>
      <c r="O520" s="5">
        <v>4.2509994506835937</v>
      </c>
      <c r="P520" s="3">
        <v>0.12916044793202275</v>
      </c>
    </row>
    <row r="521" spans="1:16">
      <c r="A521" t="s">
        <v>39</v>
      </c>
      <c r="B521" s="2">
        <v>45573</v>
      </c>
      <c r="C521" s="2">
        <v>45601</v>
      </c>
      <c r="D521">
        <v>36.865333557128913</v>
      </c>
      <c r="E521">
        <v>34.859489440917969</v>
      </c>
      <c r="F521">
        <v>2.0058441162109446</v>
      </c>
      <c r="G521">
        <v>-2.0489234924316406</v>
      </c>
      <c r="H521" s="5" t="s">
        <v>35</v>
      </c>
      <c r="I521">
        <v>4.0547676086425852</v>
      </c>
      <c r="K521">
        <v>32.810565948486328</v>
      </c>
      <c r="L521" s="5">
        <v>-0.29821395874022727</v>
      </c>
      <c r="M521" s="5">
        <v>-0.10198211669921875</v>
      </c>
      <c r="N521" s="5" t="s">
        <v>34</v>
      </c>
      <c r="O521" s="5">
        <v>4.0547676086425852</v>
      </c>
      <c r="P521" s="3">
        <v>0.12358115416261661</v>
      </c>
    </row>
    <row r="522" spans="1:16">
      <c r="A522" t="s">
        <v>39</v>
      </c>
      <c r="B522" s="2">
        <v>45574</v>
      </c>
      <c r="C522" s="2">
        <v>45602</v>
      </c>
      <c r="D522">
        <v>36.724819183349609</v>
      </c>
      <c r="E522">
        <v>34.507186889648437</v>
      </c>
      <c r="F522">
        <v>2.2176322937011719</v>
      </c>
      <c r="G522">
        <v>-1.687347412109375</v>
      </c>
      <c r="H522" s="5" t="s">
        <v>35</v>
      </c>
      <c r="I522">
        <v>3.9049797058105469</v>
      </c>
      <c r="K522">
        <v>32.819839477539063</v>
      </c>
      <c r="L522" s="5">
        <v>-0.14051437377930398</v>
      </c>
      <c r="M522" s="5">
        <v>9.273529052734375E-3</v>
      </c>
      <c r="N522" s="5" t="s">
        <v>35</v>
      </c>
      <c r="O522" s="5">
        <v>3.9049797058105469</v>
      </c>
      <c r="P522" s="3">
        <v>0.11898229144243677</v>
      </c>
    </row>
    <row r="523" spans="1:16">
      <c r="A523" t="s">
        <v>39</v>
      </c>
      <c r="B523" s="2">
        <v>45575</v>
      </c>
      <c r="C523" s="2">
        <v>45603</v>
      </c>
      <c r="D523">
        <v>36.849308013916023</v>
      </c>
      <c r="E523">
        <v>34.905845642089837</v>
      </c>
      <c r="F523">
        <v>1.9434623718261861</v>
      </c>
      <c r="G523">
        <v>-1.9840278625488139</v>
      </c>
      <c r="H523" s="5" t="s">
        <v>35</v>
      </c>
      <c r="I523">
        <v>3.927490234375</v>
      </c>
      <c r="K523">
        <v>32.921817779541023</v>
      </c>
      <c r="L523" s="5">
        <v>0.12448883056641336</v>
      </c>
      <c r="M523" s="5">
        <v>0.10197830200196023</v>
      </c>
      <c r="N523" s="5" t="s">
        <v>34</v>
      </c>
      <c r="O523" s="5">
        <v>3.927490234375</v>
      </c>
      <c r="P523" s="3">
        <v>0.11929749021379088</v>
      </c>
    </row>
    <row r="524" spans="1:16">
      <c r="A524" t="s">
        <v>39</v>
      </c>
      <c r="B524" s="2">
        <v>45576</v>
      </c>
      <c r="C524" s="2">
        <v>45604</v>
      </c>
      <c r="D524">
        <v>36.891227722167969</v>
      </c>
      <c r="E524">
        <v>34.878028869628913</v>
      </c>
      <c r="F524">
        <v>2.0131988525390554</v>
      </c>
      <c r="G524">
        <v>-1.3350410461425852</v>
      </c>
      <c r="H524" s="5" t="s">
        <v>35</v>
      </c>
      <c r="I524">
        <v>3.3482398986816406</v>
      </c>
      <c r="K524">
        <v>33.542987823486328</v>
      </c>
      <c r="L524" s="5">
        <v>4.191970825194602E-2</v>
      </c>
      <c r="M524" s="5">
        <v>0.62117004394530539</v>
      </c>
      <c r="N524" s="5" t="s">
        <v>34</v>
      </c>
      <c r="O524" s="5">
        <v>3.3482398986816406</v>
      </c>
      <c r="P524" s="3">
        <v>9.9819369589290163E-2</v>
      </c>
    </row>
    <row r="525" spans="1:16">
      <c r="A525" t="s">
        <v>39</v>
      </c>
      <c r="B525" s="2">
        <v>45579</v>
      </c>
      <c r="C525" s="2">
        <v>45607</v>
      </c>
      <c r="D525">
        <v>36.932815551757813</v>
      </c>
      <c r="E525">
        <v>34.961471557617187</v>
      </c>
      <c r="F525">
        <v>1.971343994140625</v>
      </c>
      <c r="G525">
        <v>-1.3535881042480469</v>
      </c>
      <c r="H525" s="5" t="s">
        <v>35</v>
      </c>
      <c r="I525">
        <v>3.3249320983886719</v>
      </c>
      <c r="K525">
        <v>33.607883453369141</v>
      </c>
      <c r="L525" s="5">
        <v>4.158782958984375E-2</v>
      </c>
      <c r="M525" s="5">
        <v>6.48956298828125E-2</v>
      </c>
      <c r="N525" s="5" t="s">
        <v>34</v>
      </c>
      <c r="O525" s="5">
        <v>3.3249320983886719</v>
      </c>
      <c r="P525" s="3">
        <v>9.8933100116286976E-2</v>
      </c>
    </row>
    <row r="526" spans="1:16">
      <c r="A526" t="s">
        <v>39</v>
      </c>
      <c r="B526" s="2">
        <v>45580</v>
      </c>
      <c r="C526" s="2">
        <v>45608</v>
      </c>
      <c r="D526">
        <v>36.744430541992188</v>
      </c>
      <c r="E526">
        <v>34.674068450927727</v>
      </c>
      <c r="F526">
        <v>2.0703620910644602</v>
      </c>
      <c r="G526">
        <v>-0.43574905395506391</v>
      </c>
      <c r="H526" s="5" t="s">
        <v>35</v>
      </c>
      <c r="I526">
        <v>2.5061111450195241</v>
      </c>
      <c r="K526">
        <v>34.238319396972663</v>
      </c>
      <c r="L526" s="5">
        <v>-0.188385009765625</v>
      </c>
      <c r="M526" s="5">
        <v>0.63043594360352273</v>
      </c>
      <c r="N526" s="5" t="s">
        <v>35</v>
      </c>
      <c r="O526" s="5">
        <v>2.5061111450195241</v>
      </c>
      <c r="P526" s="3">
        <v>7.3196091080367509E-2</v>
      </c>
    </row>
    <row r="527" spans="1:16">
      <c r="A527" t="s">
        <v>39</v>
      </c>
      <c r="B527" s="2">
        <v>45581</v>
      </c>
      <c r="C527" s="2">
        <v>45609</v>
      </c>
      <c r="D527">
        <v>36.834548950195313</v>
      </c>
      <c r="E527">
        <v>34.497913360595703</v>
      </c>
      <c r="F527">
        <v>2.3366355895996094</v>
      </c>
      <c r="G527">
        <v>-0.30594635009765625</v>
      </c>
      <c r="H527" s="5" t="s">
        <v>35</v>
      </c>
      <c r="I527">
        <v>2.6425819396972656</v>
      </c>
      <c r="K527">
        <v>34.191967010498047</v>
      </c>
      <c r="L527" s="5">
        <v>9.0118408203125E-2</v>
      </c>
      <c r="M527" s="5">
        <v>-4.635238647461648E-2</v>
      </c>
      <c r="N527" s="5" t="s">
        <v>35</v>
      </c>
      <c r="O527" s="5">
        <v>2.6425819396972656</v>
      </c>
      <c r="P527" s="3">
        <v>7.7286631064130029E-2</v>
      </c>
    </row>
    <row r="528" spans="1:16">
      <c r="A528" t="s">
        <v>39</v>
      </c>
      <c r="B528" s="2">
        <v>45582</v>
      </c>
      <c r="C528" s="2">
        <v>45610</v>
      </c>
      <c r="D528">
        <v>36.609889984130859</v>
      </c>
      <c r="E528">
        <v>34.238319396972663</v>
      </c>
      <c r="F528">
        <v>2.371570587158196</v>
      </c>
      <c r="G528">
        <v>0.31522369384764914</v>
      </c>
      <c r="H528" s="5" t="s">
        <v>34</v>
      </c>
      <c r="I528">
        <v>2.0563468933105469</v>
      </c>
      <c r="K528">
        <v>34.553543090820312</v>
      </c>
      <c r="L528" s="5">
        <v>-0.22465896606445313</v>
      </c>
      <c r="M528" s="5">
        <v>0.36157608032226563</v>
      </c>
      <c r="N528" s="5" t="s">
        <v>35</v>
      </c>
      <c r="O528" s="5">
        <v>2.0563468933105469</v>
      </c>
      <c r="P528" s="3">
        <v>5.9511896881476289E-2</v>
      </c>
    </row>
    <row r="529" spans="1:16">
      <c r="A529" t="s">
        <v>39</v>
      </c>
      <c r="B529" s="2">
        <v>45587</v>
      </c>
      <c r="C529" s="2">
        <v>45615</v>
      </c>
      <c r="D529">
        <v>35.996063232421882</v>
      </c>
      <c r="E529">
        <v>33.47808837890625</v>
      </c>
      <c r="F529">
        <v>2.5179748535156321</v>
      </c>
      <c r="G529">
        <v>1.5668220520019531</v>
      </c>
      <c r="H529" s="5" t="s">
        <v>34</v>
      </c>
      <c r="I529">
        <v>0.95115280151367898</v>
      </c>
      <c r="K529">
        <v>35.044910430908203</v>
      </c>
      <c r="L529" s="5">
        <v>-0.61382675170897727</v>
      </c>
      <c r="M529" s="5">
        <v>0.49136734008789063</v>
      </c>
      <c r="N529" s="5" t="s">
        <v>35</v>
      </c>
      <c r="O529" s="5">
        <v>0.95115280151367898</v>
      </c>
      <c r="P529" s="3">
        <v>2.7140968255259024E-2</v>
      </c>
    </row>
    <row r="530" spans="1:16">
      <c r="A530" t="s">
        <v>39</v>
      </c>
      <c r="B530" s="2">
        <v>45590</v>
      </c>
      <c r="C530" s="2">
        <v>45618</v>
      </c>
      <c r="D530">
        <v>35.966678619384773</v>
      </c>
      <c r="E530">
        <v>33.515171051025391</v>
      </c>
      <c r="F530">
        <v>2.4515075683593821</v>
      </c>
      <c r="G530">
        <v>3.0316619873046875</v>
      </c>
      <c r="H530" s="5" t="s">
        <v>34</v>
      </c>
      <c r="I530">
        <v>-0.58015441894530539</v>
      </c>
      <c r="K530">
        <v>36.546833038330078</v>
      </c>
      <c r="L530" s="5">
        <v>-2.9384613037109375E-2</v>
      </c>
      <c r="M530" s="5">
        <v>1.501922607421875</v>
      </c>
      <c r="N530" s="5" t="s">
        <v>35</v>
      </c>
      <c r="O530" s="5">
        <v>-0.58015441894530539</v>
      </c>
      <c r="P530" s="3">
        <v>-1.5874273383328252E-2</v>
      </c>
    </row>
    <row r="531" spans="1:16">
      <c r="A531" t="s">
        <v>39</v>
      </c>
      <c r="B531" s="2">
        <v>45593</v>
      </c>
      <c r="C531" s="2">
        <v>45621</v>
      </c>
      <c r="D531">
        <v>35.851436614990227</v>
      </c>
      <c r="E531">
        <v>33.459545135498047</v>
      </c>
      <c r="F531">
        <v>2.3918914794921804</v>
      </c>
      <c r="G531">
        <v>2.8647842407226562</v>
      </c>
      <c r="H531" s="5" t="s">
        <v>34</v>
      </c>
      <c r="I531">
        <v>-0.47289276123047586</v>
      </c>
      <c r="K531">
        <v>36.324329376220703</v>
      </c>
      <c r="L531" s="5">
        <v>-0.11524200439454546</v>
      </c>
      <c r="M531" s="5">
        <v>-0.222503662109375</v>
      </c>
      <c r="N531" s="5" t="s">
        <v>34</v>
      </c>
      <c r="O531" s="5">
        <v>-0.47289276123047586</v>
      </c>
      <c r="P531" s="3">
        <v>-1.301862331256276E-2</v>
      </c>
    </row>
    <row r="532" spans="1:16">
      <c r="A532" t="s">
        <v>39</v>
      </c>
      <c r="B532" s="2">
        <v>45594</v>
      </c>
      <c r="C532" s="2">
        <v>45622</v>
      </c>
      <c r="D532">
        <v>34.339427947998047</v>
      </c>
      <c r="E532">
        <v>33.3853759765625</v>
      </c>
      <c r="F532">
        <v>0.95405197143554688</v>
      </c>
      <c r="G532">
        <v>2.8925971984863281</v>
      </c>
      <c r="H532" s="5" t="s">
        <v>34</v>
      </c>
      <c r="I532">
        <v>-1.9385452270507813</v>
      </c>
      <c r="K532">
        <v>36.277973175048828</v>
      </c>
      <c r="L532" s="5">
        <v>-1.5120086669921804</v>
      </c>
      <c r="M532" s="5">
        <v>-4.6356201171875E-2</v>
      </c>
      <c r="N532" s="5" t="s">
        <v>34</v>
      </c>
      <c r="O532" s="5">
        <v>-1.9385452270507813</v>
      </c>
      <c r="P532" s="3">
        <v>-5.3435874647596582E-2</v>
      </c>
    </row>
    <row r="533" spans="1:16">
      <c r="A533" t="s">
        <v>39</v>
      </c>
      <c r="B533" s="2">
        <v>45595</v>
      </c>
      <c r="C533" s="2">
        <v>45623</v>
      </c>
      <c r="D533">
        <v>34.178302764892578</v>
      </c>
      <c r="E533">
        <v>33.237037658691413</v>
      </c>
      <c r="F533">
        <v>0.94126510620116477</v>
      </c>
      <c r="G533">
        <v>2.9111404418945241</v>
      </c>
      <c r="H533" s="5" t="s">
        <v>34</v>
      </c>
      <c r="I533">
        <v>-1.9698753356933594</v>
      </c>
      <c r="K533">
        <v>36.148178100585937</v>
      </c>
      <c r="L533" s="5">
        <v>-0.16112518310546875</v>
      </c>
      <c r="M533" s="5">
        <v>-0.12979507446289063</v>
      </c>
      <c r="N533" s="5" t="s">
        <v>34</v>
      </c>
      <c r="O533" s="5">
        <v>-1.9698753356933594</v>
      </c>
      <c r="P533" s="3">
        <v>-5.4494456960236914E-2</v>
      </c>
    </row>
    <row r="534" spans="1:16">
      <c r="A534" t="s">
        <v>39</v>
      </c>
      <c r="B534" s="2">
        <v>45596</v>
      </c>
      <c r="C534" s="2">
        <v>45624</v>
      </c>
      <c r="D534">
        <v>34.009944915771477</v>
      </c>
      <c r="E534">
        <v>33.29266357421875</v>
      </c>
      <c r="F534">
        <v>0.71728134155272727</v>
      </c>
      <c r="G534">
        <v>2.4846687316894531</v>
      </c>
      <c r="H534" s="5" t="s">
        <v>34</v>
      </c>
      <c r="I534">
        <v>-1.7673873901367259</v>
      </c>
      <c r="K534">
        <v>35.777332305908203</v>
      </c>
      <c r="L534" s="5">
        <v>-0.16835784912110086</v>
      </c>
      <c r="M534" s="5">
        <v>-0.37084579467773438</v>
      </c>
      <c r="N534" s="5" t="s">
        <v>34</v>
      </c>
      <c r="O534" s="5">
        <v>-1.7673873901367259</v>
      </c>
      <c r="P534" s="3">
        <v>-4.939964151113807E-2</v>
      </c>
    </row>
    <row r="535" spans="1:16">
      <c r="A535" t="s">
        <v>39</v>
      </c>
      <c r="B535" s="2">
        <v>45597</v>
      </c>
      <c r="C535" s="2">
        <v>45625</v>
      </c>
      <c r="D535">
        <v>34.051559448242188</v>
      </c>
      <c r="E535">
        <v>32.83837890625</v>
      </c>
      <c r="F535">
        <v>1.2131805419921875</v>
      </c>
      <c r="G535">
        <v>3.2263603210449219</v>
      </c>
      <c r="H535" s="5" t="s">
        <v>34</v>
      </c>
      <c r="I535">
        <v>-2.0131797790527344</v>
      </c>
      <c r="K535">
        <v>36.064739227294922</v>
      </c>
      <c r="L535" s="5">
        <v>4.161453247071023E-2</v>
      </c>
      <c r="M535" s="5">
        <v>0.28740692138671875</v>
      </c>
      <c r="N535" s="5" t="s">
        <v>34</v>
      </c>
      <c r="O535" s="5">
        <v>-2.0131797790527344</v>
      </c>
      <c r="P535" s="3">
        <v>-5.5821276465215508E-2</v>
      </c>
    </row>
    <row r="536" spans="1:16">
      <c r="A536" t="s">
        <v>39</v>
      </c>
      <c r="B536" s="2">
        <v>45600</v>
      </c>
      <c r="C536" s="2">
        <v>45628</v>
      </c>
      <c r="D536">
        <v>33.823596954345703</v>
      </c>
      <c r="E536">
        <v>32.912548065185547</v>
      </c>
      <c r="F536">
        <v>0.91104888916015625</v>
      </c>
      <c r="G536">
        <v>3.3839683532714844</v>
      </c>
      <c r="H536" s="5" t="s">
        <v>34</v>
      </c>
      <c r="I536">
        <v>-2.4729194641113281</v>
      </c>
      <c r="K536">
        <v>36.296516418457031</v>
      </c>
      <c r="L536" s="5">
        <v>-0.22796249389648438</v>
      </c>
      <c r="M536" s="5">
        <v>0.23177719116210938</v>
      </c>
      <c r="N536" s="5" t="s">
        <v>35</v>
      </c>
      <c r="O536" s="5">
        <v>-2.4729194641113281</v>
      </c>
      <c r="P536" s="3">
        <v>-6.8131041436633066E-2</v>
      </c>
    </row>
    <row r="537" spans="1:16">
      <c r="A537" t="s">
        <v>39</v>
      </c>
      <c r="B537" s="2">
        <v>45601</v>
      </c>
      <c r="C537" s="2">
        <v>45629</v>
      </c>
      <c r="D537">
        <v>33.598228454589837</v>
      </c>
      <c r="E537">
        <v>32.810565948486328</v>
      </c>
      <c r="F537">
        <v>0.78766250610350852</v>
      </c>
      <c r="G537">
        <v>3.8104400634765625</v>
      </c>
      <c r="H537" s="5" t="s">
        <v>34</v>
      </c>
      <c r="I537">
        <v>-3.022777557373054</v>
      </c>
      <c r="K537">
        <v>36.621006011962891</v>
      </c>
      <c r="L537" s="5">
        <v>-0.22536849975586648</v>
      </c>
      <c r="M537" s="5">
        <v>0.32448959350585938</v>
      </c>
      <c r="N537" s="5" t="s">
        <v>35</v>
      </c>
      <c r="O537" s="5">
        <v>-3.022777557373054</v>
      </c>
      <c r="P537" s="3">
        <v>-8.2542176923965704E-2</v>
      </c>
    </row>
    <row r="538" spans="1:16">
      <c r="A538" t="s">
        <v>39</v>
      </c>
      <c r="B538" s="2">
        <v>45602</v>
      </c>
      <c r="C538" s="2">
        <v>45630</v>
      </c>
      <c r="D538">
        <v>33.479015350341797</v>
      </c>
      <c r="E538">
        <v>32.819839477539063</v>
      </c>
      <c r="F538">
        <v>0.65917587280273438</v>
      </c>
      <c r="G538">
        <v>3.5693893432617187</v>
      </c>
      <c r="H538" s="5" t="s">
        <v>34</v>
      </c>
      <c r="I538">
        <v>-2.9102134704589844</v>
      </c>
      <c r="K538">
        <v>36.389228820800781</v>
      </c>
      <c r="L538" s="5">
        <v>-0.11921310424803977</v>
      </c>
      <c r="M538" s="5">
        <v>-0.23177719116210938</v>
      </c>
      <c r="N538" s="5" t="s">
        <v>34</v>
      </c>
      <c r="O538" s="5">
        <v>-2.9102134704589844</v>
      </c>
      <c r="P538" s="3">
        <v>-7.9974584918805713E-2</v>
      </c>
    </row>
    <row r="539" spans="1:16">
      <c r="A539" t="s">
        <v>39</v>
      </c>
      <c r="B539" s="2">
        <v>45603</v>
      </c>
      <c r="C539" s="2">
        <v>45631</v>
      </c>
      <c r="D539">
        <v>33.624431610107422</v>
      </c>
      <c r="E539">
        <v>32.921817779541023</v>
      </c>
      <c r="F539">
        <v>0.70261383056639914</v>
      </c>
      <c r="G539">
        <v>3.8289833068847585</v>
      </c>
      <c r="H539" s="5" t="s">
        <v>34</v>
      </c>
      <c r="I539">
        <v>-3.1263694763183594</v>
      </c>
      <c r="K539">
        <v>36.750801086425781</v>
      </c>
      <c r="L539" s="5">
        <v>0.145416259765625</v>
      </c>
      <c r="M539" s="5">
        <v>0.361572265625</v>
      </c>
      <c r="N539" s="5" t="s">
        <v>34</v>
      </c>
      <c r="O539" s="5">
        <v>-3.1263694763183594</v>
      </c>
      <c r="P539" s="3">
        <v>-8.5069423900887675E-2</v>
      </c>
    </row>
    <row r="540" spans="1:16">
      <c r="A540" t="s">
        <v>39</v>
      </c>
      <c r="B540" s="2">
        <v>45604</v>
      </c>
      <c r="C540" s="2">
        <v>45632</v>
      </c>
      <c r="D540">
        <v>33.920845031738281</v>
      </c>
      <c r="E540">
        <v>33.542987823486328</v>
      </c>
      <c r="F540">
        <v>0.37785720825195313</v>
      </c>
      <c r="G540">
        <v>2.64227294921875</v>
      </c>
      <c r="H540" s="5" t="s">
        <v>34</v>
      </c>
      <c r="I540">
        <v>-2.2644157409667969</v>
      </c>
      <c r="K540">
        <v>36.185260772705078</v>
      </c>
      <c r="L540" s="5">
        <v>0.29641342163085938</v>
      </c>
      <c r="M540" s="5">
        <v>-0.56554031372070313</v>
      </c>
      <c r="N540" s="5" t="s">
        <v>35</v>
      </c>
      <c r="O540" s="5">
        <v>-2.2644157409667969</v>
      </c>
      <c r="P540" s="3">
        <v>-6.2578400503745191E-2</v>
      </c>
    </row>
    <row r="541" spans="1:16">
      <c r="A541" t="s">
        <v>39</v>
      </c>
      <c r="B541" s="2">
        <v>45607</v>
      </c>
      <c r="C541" s="2">
        <v>45635</v>
      </c>
      <c r="D541">
        <v>34.255966186523438</v>
      </c>
      <c r="E541">
        <v>33.607883453369141</v>
      </c>
      <c r="F541">
        <v>0.64808273315429688</v>
      </c>
      <c r="G541">
        <v>3.5137634277343821</v>
      </c>
      <c r="H541" s="5" t="s">
        <v>34</v>
      </c>
      <c r="I541">
        <v>-2.8656806945800852</v>
      </c>
      <c r="K541">
        <v>37.121646881103523</v>
      </c>
      <c r="L541" s="5">
        <v>0.33512115478515625</v>
      </c>
      <c r="M541" s="5">
        <v>0.93638610839844461</v>
      </c>
      <c r="N541" s="5" t="s">
        <v>34</v>
      </c>
      <c r="O541" s="5">
        <v>-2.8656806945800852</v>
      </c>
      <c r="P541" s="3">
        <v>-7.7197024791452296E-2</v>
      </c>
    </row>
    <row r="542" spans="1:16">
      <c r="A542" t="s">
        <v>39</v>
      </c>
      <c r="B542" s="2">
        <v>45608</v>
      </c>
      <c r="C542" s="2">
        <v>45636</v>
      </c>
      <c r="D542">
        <v>34.499065399169922</v>
      </c>
      <c r="E542">
        <v>34.238319396972663</v>
      </c>
      <c r="F542">
        <v>0.26074600219725852</v>
      </c>
      <c r="G542">
        <v>3.0223922729492187</v>
      </c>
      <c r="H542" s="5" t="s">
        <v>34</v>
      </c>
      <c r="I542">
        <v>-2.7616462707519602</v>
      </c>
      <c r="K542">
        <v>37.260711669921882</v>
      </c>
      <c r="L542" s="5">
        <v>0.24309921264648438</v>
      </c>
      <c r="M542" s="5">
        <v>0.13906478881835938</v>
      </c>
      <c r="N542" s="5" t="s">
        <v>34</v>
      </c>
      <c r="O542" s="5">
        <v>-2.7616462707519602</v>
      </c>
      <c r="P542" s="3">
        <v>-7.4116841761271424E-2</v>
      </c>
    </row>
    <row r="543" spans="1:16">
      <c r="A543" t="s">
        <v>39</v>
      </c>
      <c r="B543" s="2">
        <v>45471</v>
      </c>
      <c r="C543" s="2">
        <v>45499</v>
      </c>
      <c r="D543">
        <v>23.953912734985352</v>
      </c>
      <c r="E543">
        <v>34.300506591796882</v>
      </c>
      <c r="F543">
        <v>-10.346593856811531</v>
      </c>
      <c r="G543">
        <v>-0.36959457397460938</v>
      </c>
      <c r="H543" s="5" t="s">
        <v>34</v>
      </c>
      <c r="I543">
        <v>-9.9769992828369212</v>
      </c>
      <c r="K543">
        <v>33.930912017822273</v>
      </c>
      <c r="L543" s="5">
        <v>-10.54515266418457</v>
      </c>
      <c r="M543" s="5">
        <v>-3.3297996520996094</v>
      </c>
      <c r="N543" s="5" t="s">
        <v>34</v>
      </c>
      <c r="O543" s="5">
        <v>-9.9769992828369212</v>
      </c>
      <c r="P543" s="3">
        <v>-0.29403864174344874</v>
      </c>
    </row>
    <row r="544" spans="1:16">
      <c r="A544" t="s">
        <v>39</v>
      </c>
      <c r="B544" s="2">
        <v>45474</v>
      </c>
      <c r="C544" s="2">
        <v>45502</v>
      </c>
      <c r="D544">
        <v>23.795011520385739</v>
      </c>
      <c r="E544">
        <v>34.823356628417969</v>
      </c>
      <c r="F544">
        <v>-11.02834510803223</v>
      </c>
      <c r="G544">
        <v>-1.5775527954101563</v>
      </c>
      <c r="H544" s="5" t="s">
        <v>34</v>
      </c>
      <c r="I544">
        <v>-9.4507923126220739</v>
      </c>
      <c r="K544">
        <v>33.245803833007812</v>
      </c>
      <c r="L544" s="5">
        <v>-0.15890121459961293</v>
      </c>
      <c r="M544" s="5">
        <v>-0.68510818481446023</v>
      </c>
      <c r="N544" s="5" t="s">
        <v>34</v>
      </c>
      <c r="O544" s="5">
        <v>-9.4507923126220739</v>
      </c>
      <c r="P544" s="3">
        <v>-0.2842702303151694</v>
      </c>
    </row>
    <row r="545" spans="1:16">
      <c r="A545" t="s">
        <v>39</v>
      </c>
      <c r="B545" s="2">
        <v>45475</v>
      </c>
      <c r="C545" s="2">
        <v>45503</v>
      </c>
      <c r="D545">
        <v>23.70538330078125</v>
      </c>
      <c r="E545">
        <v>34.715175628662109</v>
      </c>
      <c r="F545">
        <v>-11.009792327880859</v>
      </c>
      <c r="G545">
        <v>-1.6767082214355469</v>
      </c>
      <c r="H545" s="5" t="s">
        <v>34</v>
      </c>
      <c r="I545">
        <v>-9.3330841064453125</v>
      </c>
      <c r="K545">
        <v>33.038467407226563</v>
      </c>
      <c r="L545" s="5">
        <v>-8.9628219604488635E-2</v>
      </c>
      <c r="M545" s="5">
        <v>-0.20733642578125</v>
      </c>
      <c r="N545" s="5" t="s">
        <v>34</v>
      </c>
      <c r="O545" s="5">
        <v>-9.3330841064453125</v>
      </c>
      <c r="P545" s="3">
        <v>-0.28249143616158989</v>
      </c>
    </row>
    <row r="546" spans="1:16">
      <c r="A546" t="s">
        <v>39</v>
      </c>
      <c r="B546" s="2">
        <v>45476</v>
      </c>
      <c r="C546" s="2">
        <v>45504</v>
      </c>
      <c r="D546">
        <v>23.934566497802731</v>
      </c>
      <c r="E546">
        <v>34.1112060546875</v>
      </c>
      <c r="F546">
        <v>-10.176639556884769</v>
      </c>
      <c r="G546">
        <v>-0.38763046264647727</v>
      </c>
      <c r="H546" s="5" t="s">
        <v>34</v>
      </c>
      <c r="I546">
        <v>-9.7890090942382919</v>
      </c>
      <c r="K546">
        <v>33.723575592041023</v>
      </c>
      <c r="L546" s="5">
        <v>0.22918319702148082</v>
      </c>
      <c r="M546" s="5">
        <v>0.68510818481446023</v>
      </c>
      <c r="N546" s="5" t="s">
        <v>34</v>
      </c>
      <c r="O546" s="5">
        <v>-9.7890090942382919</v>
      </c>
      <c r="P546" s="3">
        <v>-0.29027198102174434</v>
      </c>
    </row>
    <row r="547" spans="1:16">
      <c r="A547" t="s">
        <v>39</v>
      </c>
      <c r="B547" s="2">
        <v>45477</v>
      </c>
      <c r="C547" s="2">
        <v>45505</v>
      </c>
      <c r="D547">
        <v>24.16131591796875</v>
      </c>
      <c r="E547">
        <v>33.642444610595703</v>
      </c>
      <c r="F547">
        <v>-9.4811286926269531</v>
      </c>
      <c r="G547">
        <v>-0.43270111083984375</v>
      </c>
      <c r="H547" s="5" t="s">
        <v>34</v>
      </c>
      <c r="I547">
        <v>-9.0484275817871094</v>
      </c>
      <c r="K547">
        <v>33.209743499755859</v>
      </c>
      <c r="L547" s="5">
        <v>0.22674942016601918</v>
      </c>
      <c r="M547" s="5">
        <v>-0.51383209228516336</v>
      </c>
      <c r="N547" s="5" t="s">
        <v>35</v>
      </c>
      <c r="O547" s="5">
        <v>-9.0484275817871094</v>
      </c>
      <c r="P547" s="3">
        <v>-0.27246303729667853</v>
      </c>
    </row>
    <row r="548" spans="1:16">
      <c r="A548" t="s">
        <v>39</v>
      </c>
      <c r="B548" s="2">
        <v>45478</v>
      </c>
      <c r="C548" s="2">
        <v>45506</v>
      </c>
      <c r="D548">
        <v>24.166421890258789</v>
      </c>
      <c r="E548">
        <v>33.822738647460937</v>
      </c>
      <c r="F548">
        <v>-9.6563167572021484</v>
      </c>
      <c r="G548">
        <v>-1.6136131286621094</v>
      </c>
      <c r="H548" s="5" t="s">
        <v>34</v>
      </c>
      <c r="I548">
        <v>-8.0427036285400391</v>
      </c>
      <c r="K548">
        <v>32.209125518798828</v>
      </c>
      <c r="L548" s="5">
        <v>5.1059722900390625E-3</v>
      </c>
      <c r="M548" s="5">
        <v>-1.0006179809570312</v>
      </c>
      <c r="N548" s="5" t="s">
        <v>35</v>
      </c>
      <c r="O548" s="5">
        <v>-8.0427036285400391</v>
      </c>
      <c r="P548" s="3">
        <v>-0.24970263858439501</v>
      </c>
    </row>
    <row r="549" spans="1:16">
      <c r="A549" t="s">
        <v>39</v>
      </c>
      <c r="B549" s="2">
        <v>45481</v>
      </c>
      <c r="C549" s="2">
        <v>45509</v>
      </c>
      <c r="D549">
        <v>23.988161087036129</v>
      </c>
      <c r="E549">
        <v>34.652076721191413</v>
      </c>
      <c r="F549">
        <v>-10.663915634155284</v>
      </c>
      <c r="G549">
        <v>-2.4699974060058665</v>
      </c>
      <c r="H549" s="5" t="s">
        <v>34</v>
      </c>
      <c r="I549">
        <v>-8.1939182281494176</v>
      </c>
      <c r="K549">
        <v>32.182079315185547</v>
      </c>
      <c r="L549" s="5">
        <v>-0.1782608032226598</v>
      </c>
      <c r="M549" s="5">
        <v>-2.704620361328125E-2</v>
      </c>
      <c r="N549" s="5" t="s">
        <v>34</v>
      </c>
      <c r="O549" s="5">
        <v>-8.1939182281494176</v>
      </c>
      <c r="P549" s="3">
        <v>-0.2546112122805877</v>
      </c>
    </row>
    <row r="550" spans="1:16">
      <c r="A550" t="s">
        <v>39</v>
      </c>
      <c r="B550" s="2">
        <v>45482</v>
      </c>
      <c r="C550" s="2">
        <v>45510</v>
      </c>
      <c r="D550">
        <v>23.715250015258789</v>
      </c>
      <c r="E550">
        <v>34.64306640625</v>
      </c>
      <c r="F550">
        <v>-10.927816390991211</v>
      </c>
      <c r="G550">
        <v>-1.9020805358886719</v>
      </c>
      <c r="H550" s="5" t="s">
        <v>34</v>
      </c>
      <c r="I550">
        <v>-9.0257358551025391</v>
      </c>
      <c r="K550">
        <v>32.740985870361328</v>
      </c>
      <c r="L550" s="5">
        <v>-0.2729110717773402</v>
      </c>
      <c r="M550" s="5">
        <v>0.55890655517578125</v>
      </c>
      <c r="N550" s="5" t="s">
        <v>35</v>
      </c>
      <c r="O550" s="5">
        <v>-9.0257358551025391</v>
      </c>
      <c r="P550" s="3">
        <v>-0.27567086375590966</v>
      </c>
    </row>
    <row r="551" spans="1:16">
      <c r="A551" t="s">
        <v>39</v>
      </c>
      <c r="B551" s="2">
        <v>45483</v>
      </c>
      <c r="C551" s="2">
        <v>45511</v>
      </c>
      <c r="D551">
        <v>23.801853179931641</v>
      </c>
      <c r="E551">
        <v>34.318534851074219</v>
      </c>
      <c r="F551">
        <v>-10.516681671142578</v>
      </c>
      <c r="G551">
        <v>-1.62261962890625</v>
      </c>
      <c r="H551" s="5" t="s">
        <v>34</v>
      </c>
      <c r="I551">
        <v>-8.8940620422363281</v>
      </c>
      <c r="K551">
        <v>32.695915222167969</v>
      </c>
      <c r="L551" s="5">
        <v>8.6603164672851563E-2</v>
      </c>
      <c r="M551" s="5">
        <v>-4.5070648193359375E-2</v>
      </c>
      <c r="N551" s="5" t="s">
        <v>35</v>
      </c>
      <c r="O551" s="5">
        <v>-8.8940620422363281</v>
      </c>
      <c r="P551" s="3">
        <v>-0.27202364521076672</v>
      </c>
    </row>
    <row r="552" spans="1:16">
      <c r="A552" t="s">
        <v>39</v>
      </c>
      <c r="B552" s="2">
        <v>45484</v>
      </c>
      <c r="C552" s="2">
        <v>45512</v>
      </c>
      <c r="D552">
        <v>23.7944450378418</v>
      </c>
      <c r="E552">
        <v>34.55291748046875</v>
      </c>
      <c r="F552">
        <v>-10.75847244262695</v>
      </c>
      <c r="G552">
        <v>-1.3341636657714773</v>
      </c>
      <c r="H552" s="5" t="s">
        <v>34</v>
      </c>
      <c r="I552">
        <v>-9.4243087768554723</v>
      </c>
      <c r="K552">
        <v>33.218753814697273</v>
      </c>
      <c r="L552" s="5">
        <v>-7.4081420898401973E-3</v>
      </c>
      <c r="M552" s="5">
        <v>0.52283859252930398</v>
      </c>
      <c r="N552" s="5" t="s">
        <v>35</v>
      </c>
      <c r="O552" s="5">
        <v>-9.4243087768554723</v>
      </c>
      <c r="P552" s="3">
        <v>-0.28370446493648382</v>
      </c>
    </row>
    <row r="553" spans="1:16">
      <c r="A553" t="s">
        <v>39</v>
      </c>
      <c r="B553" s="2">
        <v>45485</v>
      </c>
      <c r="C553" s="2">
        <v>45513</v>
      </c>
      <c r="D553">
        <v>23.75733757019043</v>
      </c>
      <c r="E553">
        <v>34.390655517578118</v>
      </c>
      <c r="F553">
        <v>-10.633317947387688</v>
      </c>
      <c r="G553">
        <v>-1.4783935546875</v>
      </c>
      <c r="H553" s="5" t="s">
        <v>34</v>
      </c>
      <c r="I553">
        <v>-9.1549243927001882</v>
      </c>
      <c r="K553">
        <v>32.912261962890618</v>
      </c>
      <c r="L553" s="5">
        <v>-3.710746765137074E-2</v>
      </c>
      <c r="M553" s="5">
        <v>-0.30649185180665484</v>
      </c>
      <c r="N553" s="5" t="s">
        <v>34</v>
      </c>
      <c r="O553" s="5">
        <v>-9.1549243927001882</v>
      </c>
      <c r="P553" s="3">
        <v>-0.27816150719213983</v>
      </c>
    </row>
    <row r="554" spans="1:16">
      <c r="A554" t="s">
        <v>39</v>
      </c>
      <c r="B554" s="2">
        <v>45488</v>
      </c>
      <c r="C554" s="2">
        <v>45516</v>
      </c>
      <c r="D554">
        <v>23.716154098510739</v>
      </c>
      <c r="E554">
        <v>34.706165313720703</v>
      </c>
      <c r="F554">
        <v>-10.990011215209964</v>
      </c>
      <c r="G554">
        <v>-1.0456924438476562</v>
      </c>
      <c r="H554" s="5" t="s">
        <v>34</v>
      </c>
      <c r="I554">
        <v>-9.9443187713623082</v>
      </c>
      <c r="K554">
        <v>33.660472869873047</v>
      </c>
      <c r="L554" s="5">
        <v>-4.1183471679691053E-2</v>
      </c>
      <c r="M554" s="5">
        <v>0.74821090698242898</v>
      </c>
      <c r="N554" s="5" t="s">
        <v>35</v>
      </c>
      <c r="O554" s="5">
        <v>-9.9443187713623082</v>
      </c>
      <c r="P554" s="3">
        <v>-0.29543015660551575</v>
      </c>
    </row>
    <row r="555" spans="1:16">
      <c r="A555" t="s">
        <v>39</v>
      </c>
      <c r="B555" s="2">
        <v>45489</v>
      </c>
      <c r="C555" s="2">
        <v>45517</v>
      </c>
      <c r="D555">
        <v>23.685104370117191</v>
      </c>
      <c r="E555">
        <v>34.616020202636719</v>
      </c>
      <c r="F555">
        <v>-10.930915832519528</v>
      </c>
      <c r="G555">
        <v>-1.1628837585449219</v>
      </c>
      <c r="H555" s="5" t="s">
        <v>34</v>
      </c>
      <c r="I555">
        <v>-9.7680320739746058</v>
      </c>
      <c r="K555">
        <v>33.453136444091797</v>
      </c>
      <c r="L555" s="5">
        <v>-3.1049728393547582E-2</v>
      </c>
      <c r="M555" s="5">
        <v>-0.20733642578125</v>
      </c>
      <c r="N555" s="5" t="s">
        <v>34</v>
      </c>
      <c r="O555" s="5">
        <v>-9.7680320739746058</v>
      </c>
      <c r="P555" s="3">
        <v>-0.29199151745604857</v>
      </c>
    </row>
    <row r="556" spans="1:16">
      <c r="A556" t="s">
        <v>39</v>
      </c>
      <c r="B556" s="2">
        <v>45490</v>
      </c>
      <c r="C556" s="2">
        <v>45518</v>
      </c>
      <c r="D556">
        <v>23.701841354370121</v>
      </c>
      <c r="E556">
        <v>34.796310424804688</v>
      </c>
      <c r="F556">
        <v>-11.094469070434567</v>
      </c>
      <c r="G556">
        <v>-0.75722885131835938</v>
      </c>
      <c r="H556" s="5" t="s">
        <v>34</v>
      </c>
      <c r="I556">
        <v>-10.337240219116207</v>
      </c>
      <c r="K556">
        <v>34.039081573486328</v>
      </c>
      <c r="L556" s="5">
        <v>1.6736984252929688E-2</v>
      </c>
      <c r="M556" s="5">
        <v>0.58594512939453125</v>
      </c>
      <c r="N556" s="5" t="s">
        <v>34</v>
      </c>
      <c r="O556" s="5">
        <v>-10.337240219116207</v>
      </c>
      <c r="P556" s="3">
        <v>-0.30368740110685233</v>
      </c>
    </row>
    <row r="557" spans="1:16">
      <c r="A557" t="s">
        <v>39</v>
      </c>
      <c r="B557" s="2">
        <v>45491</v>
      </c>
      <c r="C557" s="2">
        <v>45519</v>
      </c>
      <c r="D557">
        <v>23.700283050537109</v>
      </c>
      <c r="E557">
        <v>34.733207702636719</v>
      </c>
      <c r="F557">
        <v>-11.032924652099609</v>
      </c>
      <c r="G557">
        <v>-0.17127609252929688</v>
      </c>
      <c r="H557" s="5" t="s">
        <v>34</v>
      </c>
      <c r="I557">
        <v>-10.861648559570312</v>
      </c>
      <c r="K557">
        <v>34.561931610107422</v>
      </c>
      <c r="L557" s="5">
        <v>-1.5583038330113652E-3</v>
      </c>
      <c r="M557" s="5">
        <v>0.52285003662109375</v>
      </c>
      <c r="N557" s="5" t="s">
        <v>35</v>
      </c>
      <c r="O557" s="5">
        <v>-10.861648559570312</v>
      </c>
      <c r="P557" s="3">
        <v>-0.31426624767679046</v>
      </c>
    </row>
    <row r="558" spans="1:16">
      <c r="A558" t="s">
        <v>39</v>
      </c>
      <c r="B558" s="2">
        <v>45492</v>
      </c>
      <c r="C558" s="2">
        <v>45520</v>
      </c>
      <c r="D558">
        <v>23.560211181640621</v>
      </c>
      <c r="E558">
        <v>34.877445220947273</v>
      </c>
      <c r="F558">
        <v>-11.317234039306651</v>
      </c>
      <c r="G558">
        <v>-0.17127990722656961</v>
      </c>
      <c r="H558" s="5" t="s">
        <v>34</v>
      </c>
      <c r="I558">
        <v>-11.145954132080082</v>
      </c>
      <c r="K558">
        <v>34.706165313720703</v>
      </c>
      <c r="L558" s="5">
        <v>-0.14007186889648793</v>
      </c>
      <c r="M558" s="5">
        <v>0.14423370361328125</v>
      </c>
      <c r="N558" s="5" t="s">
        <v>35</v>
      </c>
      <c r="O558" s="5">
        <v>-11.145954132080082</v>
      </c>
      <c r="P558" s="3">
        <v>-0.32115199219873625</v>
      </c>
    </row>
    <row r="559" spans="1:16">
      <c r="A559" t="s">
        <v>39</v>
      </c>
      <c r="B559" s="2">
        <v>45495</v>
      </c>
      <c r="C559" s="2">
        <v>45523</v>
      </c>
      <c r="D559">
        <v>23.654216766357418</v>
      </c>
      <c r="E559">
        <v>34.183315277099609</v>
      </c>
      <c r="F559">
        <v>-10.529098510742191</v>
      </c>
      <c r="G559">
        <v>0.46876144409180398</v>
      </c>
      <c r="H559" s="5" t="s">
        <v>35</v>
      </c>
      <c r="I559">
        <v>-10.997859954833995</v>
      </c>
      <c r="K559">
        <v>34.652076721191413</v>
      </c>
      <c r="L559" s="5">
        <v>9.4005584716796875E-2</v>
      </c>
      <c r="M559" s="5">
        <v>-5.408859252928977E-2</v>
      </c>
      <c r="N559" s="5" t="s">
        <v>35</v>
      </c>
      <c r="O559" s="5">
        <v>-10.997859954833995</v>
      </c>
      <c r="P559" s="3">
        <v>-0.31737953379597228</v>
      </c>
    </row>
    <row r="560" spans="1:16">
      <c r="A560" t="s">
        <v>39</v>
      </c>
      <c r="B560" s="2">
        <v>45496</v>
      </c>
      <c r="C560" s="2">
        <v>45524</v>
      </c>
      <c r="D560">
        <v>23.746257781982418</v>
      </c>
      <c r="E560">
        <v>33.741603851318359</v>
      </c>
      <c r="F560">
        <v>-9.9953460693359411</v>
      </c>
      <c r="G560">
        <v>0.77525711059570313</v>
      </c>
      <c r="H560" s="5" t="s">
        <v>35</v>
      </c>
      <c r="I560">
        <v>-10.770603179931644</v>
      </c>
      <c r="K560">
        <v>34.516860961914062</v>
      </c>
      <c r="L560" s="5">
        <v>9.2041015625E-2</v>
      </c>
      <c r="M560" s="5">
        <v>-0.13521575927735086</v>
      </c>
      <c r="N560" s="5" t="s">
        <v>35</v>
      </c>
      <c r="O560" s="5">
        <v>-10.770603179931644</v>
      </c>
      <c r="P560" s="3">
        <v>-0.31203889576795352</v>
      </c>
    </row>
    <row r="561" spans="1:16">
      <c r="A561" t="s">
        <v>39</v>
      </c>
      <c r="B561" s="2">
        <v>45497</v>
      </c>
      <c r="C561" s="2">
        <v>45525</v>
      </c>
      <c r="D561">
        <v>23.783315658569339</v>
      </c>
      <c r="E561">
        <v>34.012042999267578</v>
      </c>
      <c r="F561">
        <v>-10.228727340698239</v>
      </c>
      <c r="G561">
        <v>0.29748153686523438</v>
      </c>
      <c r="H561" s="5" t="s">
        <v>35</v>
      </c>
      <c r="I561">
        <v>-10.526208877563473</v>
      </c>
      <c r="K561">
        <v>34.309524536132813</v>
      </c>
      <c r="L561" s="5">
        <v>3.7057876586921168E-2</v>
      </c>
      <c r="M561" s="5">
        <v>-0.20733642578125</v>
      </c>
      <c r="N561" s="5" t="s">
        <v>35</v>
      </c>
      <c r="O561" s="5">
        <v>-10.526208877563473</v>
      </c>
      <c r="P561" s="3">
        <v>-0.30680136259183299</v>
      </c>
    </row>
    <row r="562" spans="1:16">
      <c r="A562" t="s">
        <v>39</v>
      </c>
      <c r="B562" s="2">
        <v>45498</v>
      </c>
      <c r="C562" s="2">
        <v>45526</v>
      </c>
      <c r="D562">
        <v>23.874687194824219</v>
      </c>
      <c r="E562">
        <v>33.966968536376953</v>
      </c>
      <c r="F562">
        <v>-10.092281341552734</v>
      </c>
      <c r="G562">
        <v>0.44750595092773438</v>
      </c>
      <c r="H562" s="5" t="s">
        <v>35</v>
      </c>
      <c r="I562">
        <v>-10.539787292480469</v>
      </c>
      <c r="K562">
        <v>34.414474487304688</v>
      </c>
      <c r="L562" s="5">
        <v>9.137153625487926E-2</v>
      </c>
      <c r="M562" s="5">
        <v>0.104949951171875</v>
      </c>
      <c r="N562" s="5" t="s">
        <v>34</v>
      </c>
      <c r="O562" s="5">
        <v>-10.539787292480469</v>
      </c>
      <c r="P562" s="3">
        <v>-0.30626030033870022</v>
      </c>
    </row>
    <row r="563" spans="1:16">
      <c r="A563" t="s">
        <v>39</v>
      </c>
      <c r="B563" s="2">
        <v>45499</v>
      </c>
      <c r="C563" s="2">
        <v>45527</v>
      </c>
      <c r="D563">
        <v>23.760610580444339</v>
      </c>
      <c r="E563">
        <v>33.930912017822273</v>
      </c>
      <c r="F563">
        <v>-10.170301437377933</v>
      </c>
      <c r="G563">
        <v>0.27032470703125</v>
      </c>
      <c r="H563" s="5" t="s">
        <v>35</v>
      </c>
      <c r="I563">
        <v>-10.440626144409183</v>
      </c>
      <c r="K563">
        <v>34.201236724853523</v>
      </c>
      <c r="L563" s="5">
        <v>-0.11407661437987926</v>
      </c>
      <c r="M563" s="5">
        <v>-0.21323776245116477</v>
      </c>
      <c r="N563" s="5" t="s">
        <v>34</v>
      </c>
      <c r="O563" s="5">
        <v>-10.440626144409183</v>
      </c>
      <c r="P563" s="3">
        <v>-0.30527042716037622</v>
      </c>
    </row>
    <row r="564" spans="1:16">
      <c r="A564" t="s">
        <v>39</v>
      </c>
      <c r="B564" s="2">
        <v>45502</v>
      </c>
      <c r="C564" s="2">
        <v>45530</v>
      </c>
      <c r="D564">
        <v>23.894229888916019</v>
      </c>
      <c r="E564">
        <v>33.245803833007812</v>
      </c>
      <c r="F564">
        <v>-9.3515739440917933</v>
      </c>
      <c r="G564">
        <v>3.4400978088378906</v>
      </c>
      <c r="H564" s="5" t="s">
        <v>35</v>
      </c>
      <c r="I564">
        <v>-12.791671752929684</v>
      </c>
      <c r="K564">
        <v>36.685901641845703</v>
      </c>
      <c r="L564" s="5">
        <v>0.13361930847167969</v>
      </c>
      <c r="M564" s="5">
        <v>2.4846649169921804</v>
      </c>
      <c r="N564" s="5" t="s">
        <v>34</v>
      </c>
      <c r="O564" s="5">
        <v>-12.791671752929684</v>
      </c>
      <c r="P564" s="3">
        <v>-0.34868086050633929</v>
      </c>
    </row>
    <row r="565" spans="1:16">
      <c r="A565" t="s">
        <v>40</v>
      </c>
      <c r="B565" s="2">
        <v>45294</v>
      </c>
      <c r="C565" s="2">
        <v>45301</v>
      </c>
      <c r="D565">
        <v>31.85769081115723</v>
      </c>
      <c r="E565">
        <v>31.819120407104489</v>
      </c>
      <c r="F565">
        <v>3.857040405274148E-2</v>
      </c>
      <c r="G565">
        <v>-0.98822021484375</v>
      </c>
      <c r="H565" s="5" t="s">
        <v>35</v>
      </c>
      <c r="I565">
        <v>1.0267906188964915</v>
      </c>
      <c r="K565">
        <v>30.830900192260739</v>
      </c>
      <c r="L565" s="5">
        <v>0.5115966796875</v>
      </c>
      <c r="M565" s="5">
        <v>-0.28584861755371094</v>
      </c>
      <c r="N565" s="5" t="s">
        <v>35</v>
      </c>
      <c r="O565" s="5">
        <v>1.0267906188964915</v>
      </c>
      <c r="P565" s="3">
        <v>3.3303945473322161E-2</v>
      </c>
    </row>
    <row r="566" spans="1:16">
      <c r="A566" t="s">
        <v>40</v>
      </c>
      <c r="B566" s="2">
        <v>45295</v>
      </c>
      <c r="C566" s="2">
        <v>45302</v>
      </c>
      <c r="D566">
        <v>32.058109283447273</v>
      </c>
      <c r="E566">
        <v>31.549606323242191</v>
      </c>
      <c r="F566">
        <v>0.50850296020508168</v>
      </c>
      <c r="G566">
        <v>-0.45735740661621094</v>
      </c>
      <c r="H566" s="5" t="s">
        <v>35</v>
      </c>
      <c r="I566">
        <v>0.96586036682129262</v>
      </c>
      <c r="K566">
        <v>31.09224891662598</v>
      </c>
      <c r="L566" s="5">
        <v>0.20041847229004262</v>
      </c>
      <c r="M566" s="5">
        <v>0.26134872436524148</v>
      </c>
      <c r="N566" s="5" t="s">
        <v>34</v>
      </c>
      <c r="O566" s="5">
        <v>0.96586036682129262</v>
      </c>
      <c r="P566" s="3">
        <v>3.1064345631969248E-2</v>
      </c>
    </row>
    <row r="567" spans="1:16">
      <c r="A567" t="s">
        <v>40</v>
      </c>
      <c r="B567" s="2">
        <v>45296</v>
      </c>
      <c r="C567" s="2">
        <v>45303</v>
      </c>
      <c r="D567">
        <v>32.026737213134773</v>
      </c>
      <c r="E567">
        <v>31.623111724853519</v>
      </c>
      <c r="F567">
        <v>0.40362548828125355</v>
      </c>
      <c r="G567">
        <v>-0.44919395446778054</v>
      </c>
      <c r="H567" s="5" t="s">
        <v>35</v>
      </c>
      <c r="I567">
        <v>0.8528194427490341</v>
      </c>
      <c r="K567">
        <v>31.173917770385739</v>
      </c>
      <c r="L567" s="5">
        <v>-3.13720703125E-2</v>
      </c>
      <c r="M567" s="5">
        <v>8.166885375975852E-2</v>
      </c>
      <c r="N567" s="5" t="s">
        <v>35</v>
      </c>
      <c r="O567" s="5">
        <v>0.8528194427490341</v>
      </c>
      <c r="P567" s="3">
        <v>2.7356825954009123E-2</v>
      </c>
    </row>
    <row r="568" spans="1:16">
      <c r="A568" t="s">
        <v>40</v>
      </c>
      <c r="B568" s="2">
        <v>45299</v>
      </c>
      <c r="C568" s="2">
        <v>45306</v>
      </c>
      <c r="D568">
        <v>31.68720626831055</v>
      </c>
      <c r="E568">
        <v>31.386264801025391</v>
      </c>
      <c r="F568">
        <v>0.3009414672851598</v>
      </c>
      <c r="G568">
        <v>0.12250709533691051</v>
      </c>
      <c r="H568" s="5" t="s">
        <v>34</v>
      </c>
      <c r="I568">
        <v>0.17843437194824929</v>
      </c>
      <c r="K568">
        <v>31.508771896362301</v>
      </c>
      <c r="L568" s="5">
        <v>-0.3395309448242223</v>
      </c>
      <c r="M568" s="5">
        <v>0.3348541259765625</v>
      </c>
      <c r="N568" s="5" t="s">
        <v>35</v>
      </c>
      <c r="O568" s="5">
        <v>0.17843437194824929</v>
      </c>
      <c r="P568" s="3">
        <v>5.663006242679014E-3</v>
      </c>
    </row>
    <row r="569" spans="1:16">
      <c r="A569" t="s">
        <v>40</v>
      </c>
      <c r="B569" s="2">
        <v>45300</v>
      </c>
      <c r="C569" s="2">
        <v>45307</v>
      </c>
      <c r="D569">
        <v>31.73995208740234</v>
      </c>
      <c r="E569">
        <v>31.11674880981445</v>
      </c>
      <c r="F569">
        <v>0.62320327758789063</v>
      </c>
      <c r="G569">
        <v>0</v>
      </c>
      <c r="H569" s="5" t="s">
        <v>35</v>
      </c>
      <c r="I569">
        <v>0.62320327758789063</v>
      </c>
      <c r="K569">
        <v>31.11674880981445</v>
      </c>
      <c r="L569" s="5">
        <v>5.274581909178977E-2</v>
      </c>
      <c r="M569" s="5">
        <v>-0.39202308654785156</v>
      </c>
      <c r="N569" s="5" t="s">
        <v>35</v>
      </c>
      <c r="O569" s="5">
        <v>0.62320327758789063</v>
      </c>
      <c r="P569" s="3">
        <v>2.0027904630940396E-2</v>
      </c>
    </row>
    <row r="570" spans="1:16">
      <c r="A570" t="s">
        <v>40</v>
      </c>
      <c r="B570" s="2">
        <v>45301</v>
      </c>
      <c r="C570" s="2">
        <v>45308</v>
      </c>
      <c r="D570">
        <v>31.450323104858398</v>
      </c>
      <c r="E570">
        <v>30.830900192260739</v>
      </c>
      <c r="F570">
        <v>0.6194229125976598</v>
      </c>
      <c r="G570">
        <v>0.10617065429688211</v>
      </c>
      <c r="H570" s="5" t="s">
        <v>34</v>
      </c>
      <c r="I570">
        <v>0.5132522583007777</v>
      </c>
      <c r="K570">
        <v>30.937070846557621</v>
      </c>
      <c r="L570" s="5">
        <v>-0.28962898254394176</v>
      </c>
      <c r="M570" s="5">
        <v>-0.17967796325682883</v>
      </c>
      <c r="N570" s="5" t="s">
        <v>34</v>
      </c>
      <c r="O570" s="5">
        <v>0.5132522583007777</v>
      </c>
      <c r="P570" s="3">
        <v>1.6590202118565767E-2</v>
      </c>
    </row>
    <row r="571" spans="1:16">
      <c r="A571" t="s">
        <v>40</v>
      </c>
      <c r="B571" s="2">
        <v>45302</v>
      </c>
      <c r="C571" s="2">
        <v>45309</v>
      </c>
      <c r="D571">
        <v>31.54316329956055</v>
      </c>
      <c r="E571">
        <v>31.09224891662598</v>
      </c>
      <c r="F571">
        <v>0.45091438293457031</v>
      </c>
      <c r="G571">
        <v>-0.27768516540528054</v>
      </c>
      <c r="H571" s="5" t="s">
        <v>35</v>
      </c>
      <c r="I571">
        <v>0.72859954833985086</v>
      </c>
      <c r="K571">
        <v>30.8145637512207</v>
      </c>
      <c r="L571" s="5">
        <v>9.284019470215199E-2</v>
      </c>
      <c r="M571" s="5">
        <v>-0.12250709533692117</v>
      </c>
      <c r="N571" s="5" t="s">
        <v>35</v>
      </c>
      <c r="O571" s="5">
        <v>0.72859954833985086</v>
      </c>
      <c r="P571" s="3">
        <v>2.3644649141300489E-2</v>
      </c>
    </row>
    <row r="572" spans="1:16">
      <c r="A572" t="s">
        <v>40</v>
      </c>
      <c r="B572" s="2">
        <v>45303</v>
      </c>
      <c r="C572" s="2">
        <v>45310</v>
      </c>
      <c r="D572">
        <v>31.766134262084961</v>
      </c>
      <c r="E572">
        <v>31.173917770385739</v>
      </c>
      <c r="F572">
        <v>0.5922164916992223</v>
      </c>
      <c r="G572">
        <v>-0.52269935607909801</v>
      </c>
      <c r="H572" s="5" t="s">
        <v>35</v>
      </c>
      <c r="I572">
        <v>1.1149158477783203</v>
      </c>
      <c r="K572">
        <v>30.651218414306641</v>
      </c>
      <c r="L572" s="5">
        <v>0.22297096252441051</v>
      </c>
      <c r="M572" s="5">
        <v>-0.16334533691405895</v>
      </c>
      <c r="N572" s="5" t="s">
        <v>35</v>
      </c>
      <c r="O572" s="5">
        <v>1.1149158477783203</v>
      </c>
      <c r="P572" s="3">
        <v>3.637427500297763E-2</v>
      </c>
    </row>
    <row r="573" spans="1:16">
      <c r="A573" t="s">
        <v>40</v>
      </c>
      <c r="B573" s="2">
        <v>45306</v>
      </c>
      <c r="C573" s="2">
        <v>45313</v>
      </c>
      <c r="D573">
        <v>31.756898880004879</v>
      </c>
      <c r="E573">
        <v>31.508771896362301</v>
      </c>
      <c r="F573">
        <v>0.24812698364257813</v>
      </c>
      <c r="G573">
        <v>-0.71870994567871094</v>
      </c>
      <c r="H573" s="5" t="s">
        <v>35</v>
      </c>
      <c r="I573">
        <v>0.96683692932128906</v>
      </c>
      <c r="K573">
        <v>30.79006195068359</v>
      </c>
      <c r="L573" s="5">
        <v>-9.2353820800816777E-3</v>
      </c>
      <c r="M573" s="5">
        <v>0.13884353637694957</v>
      </c>
      <c r="N573" s="5" t="s">
        <v>35</v>
      </c>
      <c r="O573" s="5">
        <v>0.96683692932128906</v>
      </c>
      <c r="P573" s="3">
        <v>3.1400941344966071E-2</v>
      </c>
    </row>
    <row r="574" spans="1:16">
      <c r="A574" t="s">
        <v>40</v>
      </c>
      <c r="B574" s="2">
        <v>45307</v>
      </c>
      <c r="C574" s="2">
        <v>45314</v>
      </c>
      <c r="D574">
        <v>31.738130569458011</v>
      </c>
      <c r="E574">
        <v>31.11674880981445</v>
      </c>
      <c r="F574">
        <v>0.62138175964356179</v>
      </c>
      <c r="G574">
        <v>5.7168960571289063E-2</v>
      </c>
      <c r="H574" s="5" t="s">
        <v>34</v>
      </c>
      <c r="I574">
        <v>0.56421279907227273</v>
      </c>
      <c r="K574">
        <v>31.173917770385739</v>
      </c>
      <c r="L574" s="5">
        <v>-1.8768310546867895E-2</v>
      </c>
      <c r="M574" s="5">
        <v>0.38385581970214844</v>
      </c>
      <c r="N574" s="5" t="s">
        <v>35</v>
      </c>
      <c r="O574" s="5">
        <v>0.56421279907227273</v>
      </c>
      <c r="P574" s="3">
        <v>1.8098873655471692E-2</v>
      </c>
    </row>
    <row r="575" spans="1:16">
      <c r="A575" t="s">
        <v>40</v>
      </c>
      <c r="B575" s="2">
        <v>45308</v>
      </c>
      <c r="C575" s="2">
        <v>45315</v>
      </c>
      <c r="D575">
        <v>31.506635665893551</v>
      </c>
      <c r="E575">
        <v>30.937070846557621</v>
      </c>
      <c r="F575">
        <v>0.56956481933593039</v>
      </c>
      <c r="G575">
        <v>0</v>
      </c>
      <c r="H575" s="5" t="s">
        <v>35</v>
      </c>
      <c r="I575">
        <v>0.56956481933593039</v>
      </c>
      <c r="K575">
        <v>30.937070846557621</v>
      </c>
      <c r="L575" s="5">
        <v>-0.23149490356446023</v>
      </c>
      <c r="M575" s="5">
        <v>-0.23684692382811789</v>
      </c>
      <c r="N575" s="5" t="s">
        <v>34</v>
      </c>
      <c r="O575" s="5">
        <v>0.56956481933593039</v>
      </c>
      <c r="P575" s="3">
        <v>1.8410431361161272E-2</v>
      </c>
    </row>
    <row r="576" spans="1:16">
      <c r="A576" t="s">
        <v>40</v>
      </c>
      <c r="B576" s="2">
        <v>45309</v>
      </c>
      <c r="C576" s="2">
        <v>45316</v>
      </c>
      <c r="D576">
        <v>31.42214202880859</v>
      </c>
      <c r="E576">
        <v>30.8145637512207</v>
      </c>
      <c r="F576">
        <v>0.60757827758789063</v>
      </c>
      <c r="G576">
        <v>1.2659072875976598</v>
      </c>
      <c r="H576" s="5" t="s">
        <v>34</v>
      </c>
      <c r="I576">
        <v>-0.65832901000976918</v>
      </c>
      <c r="K576">
        <v>32.080471038818359</v>
      </c>
      <c r="L576" s="5">
        <v>-8.4493637084960938E-2</v>
      </c>
      <c r="M576" s="5">
        <v>1.1434001922607386</v>
      </c>
      <c r="N576" s="5" t="s">
        <v>35</v>
      </c>
      <c r="O576" s="5">
        <v>-0.65832901000976918</v>
      </c>
      <c r="P576" s="3">
        <v>-2.0521176550468034E-2</v>
      </c>
    </row>
    <row r="577" spans="1:16">
      <c r="A577" t="s">
        <v>40</v>
      </c>
      <c r="B577" s="2">
        <v>45310</v>
      </c>
      <c r="C577" s="2">
        <v>45317</v>
      </c>
      <c r="D577">
        <v>31.251827239990231</v>
      </c>
      <c r="E577">
        <v>30.651218414306641</v>
      </c>
      <c r="F577">
        <v>0.6006088256835902</v>
      </c>
      <c r="G577">
        <v>1.9846153259277415</v>
      </c>
      <c r="H577" s="5" t="s">
        <v>34</v>
      </c>
      <c r="I577">
        <v>-1.3840065002441513</v>
      </c>
      <c r="K577">
        <v>32.635833740234382</v>
      </c>
      <c r="L577" s="5">
        <v>-0.17031478881835938</v>
      </c>
      <c r="M577" s="5">
        <v>0.55536270141602273</v>
      </c>
      <c r="N577" s="5" t="s">
        <v>35</v>
      </c>
      <c r="O577" s="5">
        <v>-1.3840065002441513</v>
      </c>
      <c r="P577" s="3">
        <v>-4.2407572953710337E-2</v>
      </c>
    </row>
    <row r="578" spans="1:16">
      <c r="A578" t="s">
        <v>40</v>
      </c>
      <c r="B578" s="2">
        <v>45313</v>
      </c>
      <c r="C578" s="2">
        <v>45320</v>
      </c>
      <c r="D578">
        <v>31.254568099975589</v>
      </c>
      <c r="E578">
        <v>30.79006195068359</v>
      </c>
      <c r="F578">
        <v>0.46450614929199929</v>
      </c>
      <c r="G578">
        <v>2.3439674377441371</v>
      </c>
      <c r="H578" s="5" t="s">
        <v>34</v>
      </c>
      <c r="I578">
        <v>-1.8794612884521378</v>
      </c>
      <c r="K578">
        <v>33.134029388427727</v>
      </c>
      <c r="L578" s="5">
        <v>2.7408599853586679E-3</v>
      </c>
      <c r="M578" s="5">
        <v>0.49819564819334516</v>
      </c>
      <c r="N578" s="5" t="s">
        <v>34</v>
      </c>
      <c r="O578" s="5">
        <v>-1.8794612884521378</v>
      </c>
      <c r="P578" s="3">
        <v>-5.6722992136554073E-2</v>
      </c>
    </row>
    <row r="579" spans="1:16">
      <c r="A579" t="s">
        <v>40</v>
      </c>
      <c r="B579" s="2">
        <v>45314</v>
      </c>
      <c r="C579" s="2">
        <v>45321</v>
      </c>
      <c r="D579">
        <v>31.51462364196777</v>
      </c>
      <c r="E579">
        <v>31.173917770385739</v>
      </c>
      <c r="F579">
        <v>0.34070587158203125</v>
      </c>
      <c r="G579">
        <v>1.7559375762939489</v>
      </c>
      <c r="H579" s="5" t="s">
        <v>34</v>
      </c>
      <c r="I579">
        <v>-1.4152317047119176</v>
      </c>
      <c r="K579">
        <v>32.929855346679687</v>
      </c>
      <c r="L579" s="5">
        <v>0.26005554199218039</v>
      </c>
      <c r="M579" s="5">
        <v>-0.20417404174803977</v>
      </c>
      <c r="N579" s="5" t="s">
        <v>35</v>
      </c>
      <c r="O579" s="5">
        <v>-1.4152317047119176</v>
      </c>
      <c r="P579" s="3">
        <v>-4.2977161296720245E-2</v>
      </c>
    </row>
    <row r="580" spans="1:16">
      <c r="A580" t="s">
        <v>40</v>
      </c>
      <c r="B580" s="2">
        <v>45315</v>
      </c>
      <c r="C580" s="2">
        <v>45322</v>
      </c>
      <c r="D580">
        <v>31.558050155639648</v>
      </c>
      <c r="E580">
        <v>30.937070846557621</v>
      </c>
      <c r="F580">
        <v>0.6209793090820277</v>
      </c>
      <c r="G580">
        <v>2.3521289825439418</v>
      </c>
      <c r="H580" s="5" t="s">
        <v>34</v>
      </c>
      <c r="I580">
        <v>-1.7311496734619141</v>
      </c>
      <c r="K580">
        <v>33.289199829101562</v>
      </c>
      <c r="L580" s="5">
        <v>4.3426513671878553E-2</v>
      </c>
      <c r="M580" s="5">
        <v>0.359344482421875</v>
      </c>
      <c r="N580" s="5" t="s">
        <v>34</v>
      </c>
      <c r="O580" s="5">
        <v>-1.7311496734619141</v>
      </c>
      <c r="P580" s="3">
        <v>-5.2003342896471016E-2</v>
      </c>
    </row>
    <row r="581" spans="1:16">
      <c r="A581" t="s">
        <v>40</v>
      </c>
      <c r="B581" s="2">
        <v>45316</v>
      </c>
      <c r="C581" s="2">
        <v>45323</v>
      </c>
      <c r="D581">
        <v>32.047744750976563</v>
      </c>
      <c r="E581">
        <v>32.080471038818359</v>
      </c>
      <c r="F581">
        <v>-3.2726287841796875E-2</v>
      </c>
      <c r="G581">
        <v>1.8702697753906179</v>
      </c>
      <c r="H581" s="5" t="s">
        <v>35</v>
      </c>
      <c r="I581">
        <v>-1.9029960632324148</v>
      </c>
      <c r="K581">
        <v>33.950740814208977</v>
      </c>
      <c r="L581" s="5">
        <v>0.48969459533691406</v>
      </c>
      <c r="M581" s="5">
        <v>0.66154098510741477</v>
      </c>
      <c r="N581" s="5" t="s">
        <v>34</v>
      </c>
      <c r="O581" s="5">
        <v>-1.9029960632324148</v>
      </c>
      <c r="P581" s="3">
        <v>-5.605168009871464E-2</v>
      </c>
    </row>
    <row r="582" spans="1:16">
      <c r="A582" t="s">
        <v>40</v>
      </c>
      <c r="B582" s="2">
        <v>45317</v>
      </c>
      <c r="C582" s="2">
        <v>45324</v>
      </c>
      <c r="D582">
        <v>32.545005798339837</v>
      </c>
      <c r="E582">
        <v>32.635833740234382</v>
      </c>
      <c r="F582">
        <v>-9.0827941894545461E-2</v>
      </c>
      <c r="G582">
        <v>0.87387847900389914</v>
      </c>
      <c r="H582" s="5" t="s">
        <v>35</v>
      </c>
      <c r="I582">
        <v>-0.96470642089844461</v>
      </c>
      <c r="K582">
        <v>33.509712219238281</v>
      </c>
      <c r="L582" s="5">
        <v>0.49726104736327414</v>
      </c>
      <c r="M582" s="5">
        <v>-0.44102859497069602</v>
      </c>
      <c r="N582" s="5" t="s">
        <v>35</v>
      </c>
      <c r="O582" s="5">
        <v>-0.96470642089844461</v>
      </c>
      <c r="P582" s="3">
        <v>-2.8788860214221557E-2</v>
      </c>
    </row>
    <row r="583" spans="1:16">
      <c r="A583" t="s">
        <v>40</v>
      </c>
      <c r="B583" s="2">
        <v>45320</v>
      </c>
      <c r="C583" s="2">
        <v>45327</v>
      </c>
      <c r="D583">
        <v>32.80426025390625</v>
      </c>
      <c r="E583">
        <v>33.134029388427727</v>
      </c>
      <c r="F583">
        <v>-0.32976913452147727</v>
      </c>
      <c r="G583">
        <v>0.52268981933594461</v>
      </c>
      <c r="H583" s="5" t="s">
        <v>35</v>
      </c>
      <c r="I583">
        <v>-0.85245895385742188</v>
      </c>
      <c r="K583">
        <v>33.656719207763672</v>
      </c>
      <c r="L583" s="5">
        <v>0.25925445556641336</v>
      </c>
      <c r="M583" s="5">
        <v>0.14700698852539063</v>
      </c>
      <c r="N583" s="5" t="s">
        <v>34</v>
      </c>
      <c r="O583" s="5">
        <v>-0.85245895385742188</v>
      </c>
      <c r="P583" s="3">
        <v>-2.5328046640409996E-2</v>
      </c>
    </row>
    <row r="584" spans="1:16">
      <c r="A584" t="s">
        <v>40</v>
      </c>
      <c r="B584" s="2">
        <v>45321</v>
      </c>
      <c r="C584" s="2">
        <v>45328</v>
      </c>
      <c r="D584">
        <v>32.801322937011719</v>
      </c>
      <c r="E584">
        <v>32.929855346679687</v>
      </c>
      <c r="F584">
        <v>-0.12853240966796875</v>
      </c>
      <c r="G584">
        <v>1.0372238159179759</v>
      </c>
      <c r="H584" s="5" t="s">
        <v>35</v>
      </c>
      <c r="I584">
        <v>-1.1657562255859446</v>
      </c>
      <c r="K584">
        <v>33.967079162597663</v>
      </c>
      <c r="L584" s="5">
        <v>-2.93731689453125E-3</v>
      </c>
      <c r="M584" s="5">
        <v>0.31035995483399148</v>
      </c>
      <c r="N584" s="5" t="s">
        <v>35</v>
      </c>
      <c r="O584" s="5">
        <v>-1.1657562255859446</v>
      </c>
      <c r="P584" s="3">
        <v>-3.4320178664923318E-2</v>
      </c>
    </row>
    <row r="585" spans="1:16">
      <c r="A585" t="s">
        <v>40</v>
      </c>
      <c r="B585" s="2">
        <v>45322</v>
      </c>
      <c r="C585" s="2">
        <v>45329</v>
      </c>
      <c r="D585">
        <v>33.027313232421882</v>
      </c>
      <c r="E585">
        <v>33.289199829101562</v>
      </c>
      <c r="F585">
        <v>-0.26188659667968039</v>
      </c>
      <c r="G585">
        <v>1.1760673522949148</v>
      </c>
      <c r="H585" s="5" t="s">
        <v>35</v>
      </c>
      <c r="I585">
        <v>-1.4379539489745952</v>
      </c>
      <c r="K585">
        <v>34.465267181396477</v>
      </c>
      <c r="L585" s="5">
        <v>0.22599029541016336</v>
      </c>
      <c r="M585" s="5">
        <v>0.49818801879881391</v>
      </c>
      <c r="N585" s="5" t="s">
        <v>34</v>
      </c>
      <c r="O585" s="5">
        <v>-1.4379539489745952</v>
      </c>
      <c r="P585" s="3">
        <v>-4.1721827990086391E-2</v>
      </c>
    </row>
    <row r="586" spans="1:16">
      <c r="A586" t="s">
        <v>40</v>
      </c>
      <c r="B586" s="2">
        <v>45323</v>
      </c>
      <c r="C586" s="2">
        <v>45330</v>
      </c>
      <c r="D586">
        <v>33.735393524169922</v>
      </c>
      <c r="E586">
        <v>33.950740814208977</v>
      </c>
      <c r="F586">
        <v>-0.21534729003905539</v>
      </c>
      <c r="G586">
        <v>0.23684692382813211</v>
      </c>
      <c r="H586" s="5" t="s">
        <v>35</v>
      </c>
      <c r="I586">
        <v>-0.4521942138671875</v>
      </c>
      <c r="K586">
        <v>34.187587738037109</v>
      </c>
      <c r="L586" s="5">
        <v>0.70808029174803977</v>
      </c>
      <c r="M586" s="5">
        <v>-0.27767944335936789</v>
      </c>
      <c r="N586" s="5" t="s">
        <v>35</v>
      </c>
      <c r="O586" s="5">
        <v>-0.4521942138671875</v>
      </c>
      <c r="P586" s="3">
        <v>-1.3226853480629686E-2</v>
      </c>
    </row>
    <row r="587" spans="1:16">
      <c r="A587" t="s">
        <v>40</v>
      </c>
      <c r="B587" s="2">
        <v>45324</v>
      </c>
      <c r="C587" s="2">
        <v>45331</v>
      </c>
      <c r="D587">
        <v>33.733165740966797</v>
      </c>
      <c r="E587">
        <v>33.509712219238281</v>
      </c>
      <c r="F587">
        <v>0.22345352172851563</v>
      </c>
      <c r="G587">
        <v>0.22051620483399148</v>
      </c>
      <c r="H587" s="5" t="s">
        <v>34</v>
      </c>
      <c r="I587">
        <v>2.9373168945241446E-3</v>
      </c>
      <c r="K587">
        <v>33.730228424072273</v>
      </c>
      <c r="L587" s="5">
        <v>-2.227783203125E-3</v>
      </c>
      <c r="M587" s="5">
        <v>-0.45735931396483664</v>
      </c>
      <c r="N587" s="5" t="s">
        <v>34</v>
      </c>
      <c r="O587" s="5">
        <v>2.9373168945241446E-3</v>
      </c>
      <c r="P587" s="3">
        <v>8.7082626823553611E-5</v>
      </c>
    </row>
    <row r="588" spans="1:16">
      <c r="A588" t="s">
        <v>40</v>
      </c>
      <c r="B588" s="2">
        <v>45330</v>
      </c>
      <c r="C588" s="2">
        <v>45337</v>
      </c>
      <c r="D588">
        <v>34.301090240478523</v>
      </c>
      <c r="E588">
        <v>34.187587738037109</v>
      </c>
      <c r="F588">
        <v>0.11350250244141336</v>
      </c>
      <c r="G588">
        <v>0.35935592651367188</v>
      </c>
      <c r="H588" s="5" t="s">
        <v>34</v>
      </c>
      <c r="I588">
        <v>-0.24585342407225852</v>
      </c>
      <c r="K588">
        <v>34.546943664550781</v>
      </c>
      <c r="L588" s="5">
        <v>0.56792449951172586</v>
      </c>
      <c r="M588" s="5">
        <v>0.81671524047850852</v>
      </c>
      <c r="N588" s="5" t="s">
        <v>34</v>
      </c>
      <c r="O588" s="5">
        <v>-0.24585342407225852</v>
      </c>
      <c r="P588" s="3">
        <v>-7.1165028796609242E-3</v>
      </c>
    </row>
    <row r="589" spans="1:16">
      <c r="A589" t="s">
        <v>40</v>
      </c>
      <c r="B589" s="2">
        <v>45331</v>
      </c>
      <c r="C589" s="2">
        <v>45338</v>
      </c>
      <c r="D589">
        <v>33.97515869140625</v>
      </c>
      <c r="E589">
        <v>33.730228424072273</v>
      </c>
      <c r="F589">
        <v>0.24493026733397727</v>
      </c>
      <c r="G589">
        <v>1.1352272033691406</v>
      </c>
      <c r="H589" s="5" t="s">
        <v>34</v>
      </c>
      <c r="I589">
        <v>-0.89029693603516336</v>
      </c>
      <c r="K589">
        <v>34.865455627441413</v>
      </c>
      <c r="L589" s="5">
        <v>-0.32593154907227273</v>
      </c>
      <c r="M589" s="5">
        <v>0.31851196289063211</v>
      </c>
      <c r="N589" s="5" t="s">
        <v>35</v>
      </c>
      <c r="O589" s="5">
        <v>-0.89029693603516336</v>
      </c>
      <c r="P589" s="3">
        <v>-2.5535215875235551E-2</v>
      </c>
    </row>
    <row r="590" spans="1:16">
      <c r="A590" t="s">
        <v>40</v>
      </c>
      <c r="B590" s="2">
        <v>45336</v>
      </c>
      <c r="C590" s="2">
        <v>45343</v>
      </c>
      <c r="D590">
        <v>33.594955444335938</v>
      </c>
      <c r="E590">
        <v>33.47705078125</v>
      </c>
      <c r="F590">
        <v>0.1179046630859375</v>
      </c>
      <c r="G590">
        <v>1.2413978576660227</v>
      </c>
      <c r="H590" s="5" t="s">
        <v>34</v>
      </c>
      <c r="I590">
        <v>-1.1234931945800852</v>
      </c>
      <c r="K590">
        <v>34.718448638916023</v>
      </c>
      <c r="L590" s="5">
        <v>-0.3802032470703125</v>
      </c>
      <c r="M590" s="5">
        <v>-0.14700698852539063</v>
      </c>
      <c r="N590" s="5" t="s">
        <v>34</v>
      </c>
      <c r="O590" s="5">
        <v>-1.1234931945800852</v>
      </c>
      <c r="P590" s="3">
        <v>-3.2360120875929876E-2</v>
      </c>
    </row>
    <row r="591" spans="1:16">
      <c r="A591" t="s">
        <v>40</v>
      </c>
      <c r="B591" s="2">
        <v>45337</v>
      </c>
      <c r="C591" s="2">
        <v>45344</v>
      </c>
      <c r="D591">
        <v>34.074932098388672</v>
      </c>
      <c r="E591">
        <v>34.546943664550781</v>
      </c>
      <c r="F591">
        <v>-0.47201156616210938</v>
      </c>
      <c r="G591">
        <v>-8.9839935302734375E-2</v>
      </c>
      <c r="H591" s="5" t="s">
        <v>34</v>
      </c>
      <c r="I591">
        <v>-0.382171630859375</v>
      </c>
      <c r="K591">
        <v>34.457103729248047</v>
      </c>
      <c r="L591" s="5">
        <v>0.47997665405273438</v>
      </c>
      <c r="M591" s="5">
        <v>-0.26134490966797586</v>
      </c>
      <c r="N591" s="5" t="s">
        <v>35</v>
      </c>
      <c r="O591" s="5">
        <v>-0.382171630859375</v>
      </c>
      <c r="P591" s="3">
        <v>-1.1091229078983189E-2</v>
      </c>
    </row>
    <row r="592" spans="1:16">
      <c r="A592" t="s">
        <v>40</v>
      </c>
      <c r="B592" s="2">
        <v>45338</v>
      </c>
      <c r="C592" s="2">
        <v>45345</v>
      </c>
      <c r="D592">
        <v>34.609603881835938</v>
      </c>
      <c r="E592">
        <v>34.865455627441413</v>
      </c>
      <c r="F592">
        <v>-0.25585174560547586</v>
      </c>
      <c r="G592">
        <v>-0.64519882202149148</v>
      </c>
      <c r="H592" s="5" t="s">
        <v>34</v>
      </c>
      <c r="I592">
        <v>0.38934707641601563</v>
      </c>
      <c r="K592">
        <v>34.220256805419922</v>
      </c>
      <c r="L592" s="5">
        <v>0.53467178344726563</v>
      </c>
      <c r="M592" s="5">
        <v>-0.236846923828125</v>
      </c>
      <c r="N592" s="5" t="s">
        <v>35</v>
      </c>
      <c r="O592" s="5">
        <v>0.38934707641601563</v>
      </c>
      <c r="P592" s="3">
        <v>1.1377678391774948E-2</v>
      </c>
    </row>
    <row r="593" spans="1:16">
      <c r="A593" t="s">
        <v>40</v>
      </c>
      <c r="B593" s="2">
        <v>45341</v>
      </c>
      <c r="C593" s="2">
        <v>45348</v>
      </c>
      <c r="D593">
        <v>34.863613128662109</v>
      </c>
      <c r="E593">
        <v>35.036968231201172</v>
      </c>
      <c r="F593">
        <v>-0.1733551025390625</v>
      </c>
      <c r="G593">
        <v>-0.17151260375975852</v>
      </c>
      <c r="H593" s="5" t="s">
        <v>34</v>
      </c>
      <c r="I593">
        <v>-1.8424987793039804E-3</v>
      </c>
      <c r="K593">
        <v>34.865455627441413</v>
      </c>
      <c r="L593" s="5">
        <v>0.25400924682617188</v>
      </c>
      <c r="M593" s="5">
        <v>0.64519882202149148</v>
      </c>
      <c r="N593" s="5" t="s">
        <v>34</v>
      </c>
      <c r="O593" s="5">
        <v>-1.8424987793039804E-3</v>
      </c>
      <c r="P593" s="3">
        <v>-5.2845968771864094E-5</v>
      </c>
    </row>
    <row r="594" spans="1:16">
      <c r="A594" t="s">
        <v>40</v>
      </c>
      <c r="B594" s="2">
        <v>45342</v>
      </c>
      <c r="C594" s="2">
        <v>45349</v>
      </c>
      <c r="D594">
        <v>34.584362030029297</v>
      </c>
      <c r="E594">
        <v>34.669448852539062</v>
      </c>
      <c r="F594">
        <v>-8.5086822509765625E-2</v>
      </c>
      <c r="G594">
        <v>0.14700698852539063</v>
      </c>
      <c r="H594" s="5" t="s">
        <v>35</v>
      </c>
      <c r="I594">
        <v>-0.23209381103515625</v>
      </c>
      <c r="K594">
        <v>34.816455841064453</v>
      </c>
      <c r="L594" s="5">
        <v>-0.2792510986328125</v>
      </c>
      <c r="M594" s="5">
        <v>-4.899978637696023E-2</v>
      </c>
      <c r="N594" s="5" t="s">
        <v>34</v>
      </c>
      <c r="O594" s="5">
        <v>-0.23209381103515625</v>
      </c>
      <c r="P594" s="3">
        <v>-6.6662101419699971E-3</v>
      </c>
    </row>
    <row r="595" spans="1:16">
      <c r="A595" t="s">
        <v>40</v>
      </c>
      <c r="B595" s="2">
        <v>45343</v>
      </c>
      <c r="C595" s="2">
        <v>45350</v>
      </c>
      <c r="D595">
        <v>34.593635559082031</v>
      </c>
      <c r="E595">
        <v>34.718448638916023</v>
      </c>
      <c r="F595">
        <v>-0.12481307983399148</v>
      </c>
      <c r="G595">
        <v>-1.6987609863281321</v>
      </c>
      <c r="H595" s="5" t="s">
        <v>34</v>
      </c>
      <c r="I595">
        <v>1.5739479064941406</v>
      </c>
      <c r="K595">
        <v>33.019687652587891</v>
      </c>
      <c r="L595" s="5">
        <v>9.273529052734375E-3</v>
      </c>
      <c r="M595" s="5">
        <v>-1.7967681884765625</v>
      </c>
      <c r="N595" s="5" t="s">
        <v>35</v>
      </c>
      <c r="O595" s="5">
        <v>1.5739479064941406</v>
      </c>
      <c r="P595" s="3">
        <v>4.7666953214525076E-2</v>
      </c>
    </row>
    <row r="596" spans="1:16">
      <c r="A596" t="s">
        <v>40</v>
      </c>
      <c r="B596" s="2">
        <v>45344</v>
      </c>
      <c r="C596" s="2">
        <v>45351</v>
      </c>
      <c r="D596">
        <v>34.421104431152337</v>
      </c>
      <c r="E596">
        <v>34.457103729248047</v>
      </c>
      <c r="F596">
        <v>-3.599929809571023E-2</v>
      </c>
      <c r="G596">
        <v>-1.6742630004882741</v>
      </c>
      <c r="H596" s="5" t="s">
        <v>34</v>
      </c>
      <c r="I596">
        <v>1.6382637023925639</v>
      </c>
      <c r="K596">
        <v>32.782840728759773</v>
      </c>
      <c r="L596" s="5">
        <v>-0.17253112792969461</v>
      </c>
      <c r="M596" s="5">
        <v>-0.23684692382811789</v>
      </c>
      <c r="N596" s="5" t="s">
        <v>34</v>
      </c>
      <c r="O596" s="5">
        <v>1.6382637023925639</v>
      </c>
      <c r="P596" s="3">
        <v>4.9973207506552209E-2</v>
      </c>
    </row>
    <row r="597" spans="1:16">
      <c r="A597" t="s">
        <v>40</v>
      </c>
      <c r="B597" s="2">
        <v>45345</v>
      </c>
      <c r="C597" s="2">
        <v>45352</v>
      </c>
      <c r="D597">
        <v>34.183582305908203</v>
      </c>
      <c r="E597">
        <v>34.220256805419922</v>
      </c>
      <c r="F597">
        <v>-3.667449951171875E-2</v>
      </c>
      <c r="G597">
        <v>-1.4047470092773437</v>
      </c>
      <c r="H597" s="5" t="s">
        <v>34</v>
      </c>
      <c r="I597">
        <v>1.368072509765625</v>
      </c>
      <c r="K597">
        <v>32.815509796142578</v>
      </c>
      <c r="L597" s="5">
        <v>-0.23752212524413352</v>
      </c>
      <c r="M597" s="5">
        <v>3.2669067382805395E-2</v>
      </c>
      <c r="N597" s="5" t="s">
        <v>35</v>
      </c>
      <c r="O597" s="5">
        <v>1.368072509765625</v>
      </c>
      <c r="P597" s="3">
        <v>4.1689814306235196E-2</v>
      </c>
    </row>
    <row r="598" spans="1:16">
      <c r="A598" t="s">
        <v>40</v>
      </c>
      <c r="B598" s="2">
        <v>45348</v>
      </c>
      <c r="C598" s="2">
        <v>45355</v>
      </c>
      <c r="D598">
        <v>34.532680511474609</v>
      </c>
      <c r="E598">
        <v>34.865455627441413</v>
      </c>
      <c r="F598">
        <v>-0.33277511596680398</v>
      </c>
      <c r="G598">
        <v>-2.1316108703613352</v>
      </c>
      <c r="H598" s="5" t="s">
        <v>34</v>
      </c>
      <c r="I598">
        <v>1.7988357543945312</v>
      </c>
      <c r="K598">
        <v>32.733844757080078</v>
      </c>
      <c r="L598" s="5">
        <v>0.34909820556640625</v>
      </c>
      <c r="M598" s="5">
        <v>-8.16650390625E-2</v>
      </c>
      <c r="N598" s="5" t="s">
        <v>35</v>
      </c>
      <c r="O598" s="5">
        <v>1.7988357543945312</v>
      </c>
      <c r="P598" s="3">
        <v>5.4953390527260337E-2</v>
      </c>
    </row>
    <row r="599" spans="1:16">
      <c r="A599" t="s">
        <v>40</v>
      </c>
      <c r="B599" s="2">
        <v>45349</v>
      </c>
      <c r="C599" s="2">
        <v>45356</v>
      </c>
      <c r="D599">
        <v>34.703453063964837</v>
      </c>
      <c r="E599">
        <v>34.816455841064453</v>
      </c>
      <c r="F599">
        <v>-0.11300277709961648</v>
      </c>
      <c r="G599">
        <v>-2.180622100830071</v>
      </c>
      <c r="H599" s="5" t="s">
        <v>34</v>
      </c>
      <c r="I599">
        <v>2.0676193237304545</v>
      </c>
      <c r="K599">
        <v>32.635833740234382</v>
      </c>
      <c r="L599" s="5">
        <v>0.17077255249022727</v>
      </c>
      <c r="M599" s="5">
        <v>-9.801101684569602E-2</v>
      </c>
      <c r="N599" s="5" t="s">
        <v>35</v>
      </c>
      <c r="O599" s="5">
        <v>2.0676193237304545</v>
      </c>
      <c r="P599" s="3">
        <v>6.3354266974998019E-2</v>
      </c>
    </row>
    <row r="600" spans="1:16">
      <c r="A600" t="s">
        <v>40</v>
      </c>
      <c r="B600" s="2">
        <v>45350</v>
      </c>
      <c r="C600" s="2">
        <v>45357</v>
      </c>
      <c r="D600">
        <v>33.388423919677727</v>
      </c>
      <c r="E600">
        <v>33.019687652587891</v>
      </c>
      <c r="F600">
        <v>0.36873626708983664</v>
      </c>
      <c r="G600">
        <v>0.3348541259765625</v>
      </c>
      <c r="H600" s="5" t="s">
        <v>34</v>
      </c>
      <c r="I600">
        <v>3.3882141113274145E-2</v>
      </c>
      <c r="K600">
        <v>33.354541778564453</v>
      </c>
      <c r="L600" s="5">
        <v>-1.3150291442871094</v>
      </c>
      <c r="M600" s="5">
        <v>0.71870803833007102</v>
      </c>
      <c r="N600" s="5" t="s">
        <v>35</v>
      </c>
      <c r="O600" s="5">
        <v>3.3882141113274145E-2</v>
      </c>
      <c r="P600" s="3">
        <v>1.0158179158392677E-3</v>
      </c>
    </row>
    <row r="601" spans="1:16">
      <c r="A601" t="s">
        <v>40</v>
      </c>
      <c r="B601" s="2">
        <v>45351</v>
      </c>
      <c r="C601" s="2">
        <v>45358</v>
      </c>
      <c r="D601">
        <v>33.006450653076172</v>
      </c>
      <c r="E601">
        <v>32.782840728759773</v>
      </c>
      <c r="F601">
        <v>0.22360992431639914</v>
      </c>
      <c r="G601">
        <v>0.20418548583983664</v>
      </c>
      <c r="H601" s="5" t="s">
        <v>34</v>
      </c>
      <c r="I601">
        <v>1.94244384765625E-2</v>
      </c>
      <c r="K601">
        <v>32.987026214599609</v>
      </c>
      <c r="L601" s="5">
        <v>-0.38197326660155539</v>
      </c>
      <c r="M601" s="5">
        <v>-0.36751556396484375</v>
      </c>
      <c r="N601" s="5" t="s">
        <v>34</v>
      </c>
      <c r="O601" s="5">
        <v>1.94244384765625E-2</v>
      </c>
      <c r="P601" s="3">
        <v>5.8885085154969374E-4</v>
      </c>
    </row>
    <row r="602" spans="1:16">
      <c r="A602" t="s">
        <v>40</v>
      </c>
      <c r="B602" s="2">
        <v>45352</v>
      </c>
      <c r="C602" s="2">
        <v>45359</v>
      </c>
      <c r="D602">
        <v>33.047069549560547</v>
      </c>
      <c r="E602">
        <v>32.815509796142578</v>
      </c>
      <c r="F602">
        <v>0.23155975341796875</v>
      </c>
      <c r="G602">
        <v>-2.8421592712402379</v>
      </c>
      <c r="H602" s="5" t="s">
        <v>35</v>
      </c>
      <c r="I602">
        <v>3.0737190246582067</v>
      </c>
      <c r="K602">
        <v>29.97335052490234</v>
      </c>
      <c r="L602" s="5">
        <v>4.0618896484375E-2</v>
      </c>
      <c r="M602" s="5">
        <v>-3.0136756896972692</v>
      </c>
      <c r="N602" s="5" t="s">
        <v>35</v>
      </c>
      <c r="O602" s="5">
        <v>3.0737190246582067</v>
      </c>
      <c r="P602" s="3">
        <v>0.10254839618628919</v>
      </c>
    </row>
    <row r="603" spans="1:16">
      <c r="A603" t="s">
        <v>40</v>
      </c>
      <c r="B603" s="2">
        <v>45355</v>
      </c>
      <c r="C603" s="2">
        <v>45362</v>
      </c>
      <c r="D603">
        <v>32.971298217773437</v>
      </c>
      <c r="E603">
        <v>32.733844757080078</v>
      </c>
      <c r="F603">
        <v>0.23745346069335938</v>
      </c>
      <c r="G603">
        <v>-3.6180419921874964</v>
      </c>
      <c r="H603" s="5" t="s">
        <v>35</v>
      </c>
      <c r="I603">
        <v>3.8554954528808558</v>
      </c>
      <c r="K603">
        <v>29.115802764892582</v>
      </c>
      <c r="L603" s="5">
        <v>-7.5771331787109375E-2</v>
      </c>
      <c r="M603" s="5">
        <v>-0.85754776000975852</v>
      </c>
      <c r="N603" s="5" t="s">
        <v>34</v>
      </c>
      <c r="O603" s="5">
        <v>3.8554954528808558</v>
      </c>
      <c r="P603" s="3">
        <v>0.13241934230746177</v>
      </c>
    </row>
    <row r="604" spans="1:16">
      <c r="A604" t="s">
        <v>40</v>
      </c>
      <c r="B604" s="2">
        <v>45356</v>
      </c>
      <c r="C604" s="2">
        <v>45363</v>
      </c>
      <c r="D604">
        <v>32.793510437011719</v>
      </c>
      <c r="E604">
        <v>32.635833740234382</v>
      </c>
      <c r="F604">
        <v>0.15767669677733664</v>
      </c>
      <c r="G604">
        <v>-2.5644817352295028</v>
      </c>
      <c r="H604" s="5" t="s">
        <v>35</v>
      </c>
      <c r="I604">
        <v>2.7221584320068395</v>
      </c>
      <c r="K604">
        <v>30.071352005004879</v>
      </c>
      <c r="L604" s="5">
        <v>-0.17778778076171875</v>
      </c>
      <c r="M604" s="5">
        <v>0.95554924011229758</v>
      </c>
      <c r="N604" s="5" t="s">
        <v>35</v>
      </c>
      <c r="O604" s="5">
        <v>2.7221584320068395</v>
      </c>
      <c r="P604" s="3">
        <v>9.0523313735736854E-2</v>
      </c>
    </row>
    <row r="605" spans="1:16">
      <c r="A605" t="s">
        <v>40</v>
      </c>
      <c r="B605" s="2">
        <v>45357</v>
      </c>
      <c r="C605" s="2">
        <v>45364</v>
      </c>
      <c r="D605">
        <v>33.166248321533203</v>
      </c>
      <c r="E605">
        <v>33.354541778564453</v>
      </c>
      <c r="F605">
        <v>-0.18829345703125</v>
      </c>
      <c r="G605">
        <v>-3.6425399780273438</v>
      </c>
      <c r="H605" s="5" t="s">
        <v>34</v>
      </c>
      <c r="I605">
        <v>3.4542465209960938</v>
      </c>
      <c r="K605">
        <v>29.712001800537109</v>
      </c>
      <c r="L605" s="5">
        <v>0.37273788452148438</v>
      </c>
      <c r="M605" s="5">
        <v>-0.35935020446776988</v>
      </c>
      <c r="N605" s="5" t="s">
        <v>35</v>
      </c>
      <c r="O605" s="5">
        <v>3.4542465209960938</v>
      </c>
      <c r="P605" s="3">
        <v>0.11625761684403413</v>
      </c>
    </row>
    <row r="606" spans="1:16">
      <c r="A606" t="s">
        <v>40</v>
      </c>
      <c r="B606" s="2">
        <v>45358</v>
      </c>
      <c r="C606" s="2">
        <v>45365</v>
      </c>
      <c r="D606">
        <v>33.115142822265618</v>
      </c>
      <c r="E606">
        <v>32.987026214599609</v>
      </c>
      <c r="F606">
        <v>0.12811660766600852</v>
      </c>
      <c r="G606">
        <v>-3.405694961547848</v>
      </c>
      <c r="H606" s="5" t="s">
        <v>35</v>
      </c>
      <c r="I606">
        <v>3.5338115692138565</v>
      </c>
      <c r="K606">
        <v>29.581331253051761</v>
      </c>
      <c r="L606" s="5">
        <v>-5.110549926758523E-2</v>
      </c>
      <c r="M606" s="5">
        <v>-0.13067054748534801</v>
      </c>
      <c r="N606" s="5" t="s">
        <v>34</v>
      </c>
      <c r="O606" s="5">
        <v>3.5338115692138565</v>
      </c>
      <c r="P606" s="3">
        <v>0.11946087006646433</v>
      </c>
    </row>
    <row r="607" spans="1:16">
      <c r="A607" t="s">
        <v>40</v>
      </c>
      <c r="B607" s="2">
        <v>45359</v>
      </c>
      <c r="C607" s="2">
        <v>45366</v>
      </c>
      <c r="D607">
        <v>29.835041046142582</v>
      </c>
      <c r="E607">
        <v>29.97335052490234</v>
      </c>
      <c r="F607">
        <v>-0.13830947875975852</v>
      </c>
      <c r="G607">
        <v>-0.31035041809082031</v>
      </c>
      <c r="H607" s="5" t="s">
        <v>34</v>
      </c>
      <c r="I607">
        <v>0.17204093933106179</v>
      </c>
      <c r="K607">
        <v>29.66300010681152</v>
      </c>
      <c r="L607" s="5">
        <v>-3.2801017761230362</v>
      </c>
      <c r="M607" s="5">
        <v>8.166885375975852E-2</v>
      </c>
      <c r="N607" s="5" t="s">
        <v>35</v>
      </c>
      <c r="O607" s="5">
        <v>0.17204093933106179</v>
      </c>
      <c r="P607" s="3">
        <v>5.799849600902407E-3</v>
      </c>
    </row>
    <row r="608" spans="1:16">
      <c r="A608" t="s">
        <v>40</v>
      </c>
      <c r="B608" s="2">
        <v>45362</v>
      </c>
      <c r="C608" s="2">
        <v>45369</v>
      </c>
      <c r="D608">
        <v>29.961433410644531</v>
      </c>
      <c r="E608">
        <v>29.115802764892582</v>
      </c>
      <c r="F608">
        <v>0.84563064575194957</v>
      </c>
      <c r="G608">
        <v>0.56353187561034801</v>
      </c>
      <c r="H608" s="5" t="s">
        <v>34</v>
      </c>
      <c r="I608">
        <v>0.28209877014160156</v>
      </c>
      <c r="K608">
        <v>29.67933464050293</v>
      </c>
      <c r="L608" s="5">
        <v>0.12639236450194957</v>
      </c>
      <c r="M608" s="5">
        <v>1.6334533691409803E-2</v>
      </c>
      <c r="N608" s="5" t="s">
        <v>34</v>
      </c>
      <c r="O608" s="5">
        <v>0.28209877014160156</v>
      </c>
      <c r="P608" s="3">
        <v>9.5048886222881546E-3</v>
      </c>
    </row>
    <row r="609" spans="1:16">
      <c r="A609" t="s">
        <v>40</v>
      </c>
      <c r="B609" s="2">
        <v>45363</v>
      </c>
      <c r="C609" s="2">
        <v>45370</v>
      </c>
      <c r="D609">
        <v>30.552932739257809</v>
      </c>
      <c r="E609">
        <v>30.071352005004879</v>
      </c>
      <c r="F609">
        <v>0.48158073425292969</v>
      </c>
      <c r="G609">
        <v>-0.61253166198729758</v>
      </c>
      <c r="H609" s="5" t="s">
        <v>35</v>
      </c>
      <c r="I609">
        <v>1.0941123962402273</v>
      </c>
      <c r="K609">
        <v>29.458820343017582</v>
      </c>
      <c r="L609" s="5">
        <v>0.5914993286132777</v>
      </c>
      <c r="M609" s="5">
        <v>-0.22051429748534801</v>
      </c>
      <c r="N609" s="5" t="s">
        <v>35</v>
      </c>
      <c r="O609" s="5">
        <v>1.0941123962402273</v>
      </c>
      <c r="P609" s="3">
        <v>3.7140400854495104E-2</v>
      </c>
    </row>
    <row r="610" spans="1:16">
      <c r="A610" t="s">
        <v>40</v>
      </c>
      <c r="B610" s="2">
        <v>45364</v>
      </c>
      <c r="C610" s="2">
        <v>45371</v>
      </c>
      <c r="D610">
        <v>30.549495697021481</v>
      </c>
      <c r="E610">
        <v>29.712001800537109</v>
      </c>
      <c r="F610">
        <v>0.83749389648437145</v>
      </c>
      <c r="G610">
        <v>0.26134872436523082</v>
      </c>
      <c r="H610" s="5" t="s">
        <v>34</v>
      </c>
      <c r="I610">
        <v>0.57614517211914063</v>
      </c>
      <c r="K610">
        <v>29.97335052490234</v>
      </c>
      <c r="L610" s="5">
        <v>-3.437042236328125E-3</v>
      </c>
      <c r="M610" s="5">
        <v>0.51453018188475852</v>
      </c>
      <c r="N610" s="5" t="s">
        <v>35</v>
      </c>
      <c r="O610" s="5">
        <v>0.57614517211914063</v>
      </c>
      <c r="P610" s="3">
        <v>1.922191420143271E-2</v>
      </c>
    </row>
    <row r="611" spans="1:16">
      <c r="A611" t="s">
        <v>40</v>
      </c>
      <c r="B611" s="2">
        <v>45365</v>
      </c>
      <c r="C611" s="2">
        <v>45372</v>
      </c>
      <c r="D611">
        <v>30.401165008544918</v>
      </c>
      <c r="E611">
        <v>29.581331253051761</v>
      </c>
      <c r="F611">
        <v>0.81983375549315696</v>
      </c>
      <c r="G611">
        <v>-0.42469596862792969</v>
      </c>
      <c r="H611" s="5" t="s">
        <v>35</v>
      </c>
      <c r="I611">
        <v>1.2445297241210866</v>
      </c>
      <c r="K611">
        <v>29.156635284423832</v>
      </c>
      <c r="L611" s="5">
        <v>-0.1483306884765625</v>
      </c>
      <c r="M611" s="5">
        <v>-0.81671524047850852</v>
      </c>
      <c r="N611" s="5" t="s">
        <v>34</v>
      </c>
      <c r="O611" s="5">
        <v>1.2445297241210866</v>
      </c>
      <c r="P611" s="3">
        <v>4.2684271075200009E-2</v>
      </c>
    </row>
    <row r="612" spans="1:16">
      <c r="A612" t="s">
        <v>40</v>
      </c>
      <c r="B612" s="2">
        <v>45366</v>
      </c>
      <c r="C612" s="2">
        <v>45373</v>
      </c>
      <c r="D612">
        <v>30.263734817504879</v>
      </c>
      <c r="E612">
        <v>29.66300010681152</v>
      </c>
      <c r="F612">
        <v>0.60073471069335938</v>
      </c>
      <c r="G612">
        <v>-0.22051429748535156</v>
      </c>
      <c r="H612" s="5" t="s">
        <v>35</v>
      </c>
      <c r="I612">
        <v>0.82124900817871094</v>
      </c>
      <c r="K612">
        <v>29.442485809326168</v>
      </c>
      <c r="L612" s="5">
        <v>-0.13743019104003906</v>
      </c>
      <c r="M612" s="5">
        <v>0.28585052490233664</v>
      </c>
      <c r="N612" s="5" t="s">
        <v>35</v>
      </c>
      <c r="O612" s="5">
        <v>0.82124900817871094</v>
      </c>
      <c r="P612" s="3">
        <v>2.7893331205022465E-2</v>
      </c>
    </row>
    <row r="613" spans="1:16">
      <c r="A613" t="s">
        <v>40</v>
      </c>
      <c r="B613" s="2">
        <v>45369</v>
      </c>
      <c r="C613" s="2">
        <v>45376</v>
      </c>
      <c r="D613">
        <v>30.250995635986332</v>
      </c>
      <c r="E613">
        <v>29.67933464050293</v>
      </c>
      <c r="F613">
        <v>0.57166099548340199</v>
      </c>
      <c r="G613">
        <v>0.21234512329101918</v>
      </c>
      <c r="H613" s="5" t="s">
        <v>34</v>
      </c>
      <c r="I613">
        <v>0.35931587219238281</v>
      </c>
      <c r="K613">
        <v>29.891679763793949</v>
      </c>
      <c r="L613" s="5">
        <v>-1.2739181518547582E-2</v>
      </c>
      <c r="M613" s="5">
        <v>0.44919395446778054</v>
      </c>
      <c r="N613" s="5" t="s">
        <v>35</v>
      </c>
      <c r="O613" s="5">
        <v>0.35931587219238281</v>
      </c>
      <c r="P613" s="3">
        <v>1.2020598207652444E-2</v>
      </c>
    </row>
    <row r="614" spans="1:16">
      <c r="A614" t="s">
        <v>40</v>
      </c>
      <c r="B614" s="2">
        <v>45370</v>
      </c>
      <c r="C614" s="2">
        <v>45377</v>
      </c>
      <c r="D614">
        <v>30.181875228881839</v>
      </c>
      <c r="E614">
        <v>29.458820343017582</v>
      </c>
      <c r="F614">
        <v>0.72305488586425781</v>
      </c>
      <c r="G614">
        <v>0.15517425537108664</v>
      </c>
      <c r="H614" s="5" t="s">
        <v>34</v>
      </c>
      <c r="I614">
        <v>0.56788063049317117</v>
      </c>
      <c r="K614">
        <v>29.613994598388668</v>
      </c>
      <c r="L614" s="5">
        <v>-6.9120407104492188E-2</v>
      </c>
      <c r="M614" s="5">
        <v>-0.27768516540528054</v>
      </c>
      <c r="N614" s="5" t="s">
        <v>34</v>
      </c>
      <c r="O614" s="5">
        <v>0.56788063049317117</v>
      </c>
      <c r="P614" s="3">
        <v>1.9176090162590587E-2</v>
      </c>
    </row>
    <row r="615" spans="1:16">
      <c r="A615" t="s">
        <v>40</v>
      </c>
      <c r="B615" s="2">
        <v>45371</v>
      </c>
      <c r="C615" s="2">
        <v>45378</v>
      </c>
      <c r="D615">
        <v>30.39798736572266</v>
      </c>
      <c r="E615">
        <v>29.97335052490234</v>
      </c>
      <c r="F615">
        <v>0.42463684082031961</v>
      </c>
      <c r="G615">
        <v>-0.12250709533691051</v>
      </c>
      <c r="H615" s="5" t="s">
        <v>35</v>
      </c>
      <c r="I615">
        <v>0.54714393615723012</v>
      </c>
      <c r="K615">
        <v>29.85084342956543</v>
      </c>
      <c r="L615" s="5">
        <v>0.21611213684082031</v>
      </c>
      <c r="M615" s="5">
        <v>0.23684883117676137</v>
      </c>
      <c r="N615" s="5" t="s">
        <v>34</v>
      </c>
      <c r="O615" s="5">
        <v>0.54714393615723012</v>
      </c>
      <c r="P615" s="3">
        <v>1.8329262201526753E-2</v>
      </c>
    </row>
    <row r="616" spans="1:16">
      <c r="A616" t="s">
        <v>40</v>
      </c>
      <c r="B616" s="2">
        <v>45372</v>
      </c>
      <c r="C616" s="2">
        <v>45379</v>
      </c>
      <c r="D616">
        <v>30.429225921630859</v>
      </c>
      <c r="E616">
        <v>29.156635284423832</v>
      </c>
      <c r="F616">
        <v>1.2725906372070277</v>
      </c>
      <c r="G616">
        <v>1.3557472229003871</v>
      </c>
      <c r="H616" s="5" t="s">
        <v>34</v>
      </c>
      <c r="I616">
        <v>-8.3156585693359375E-2</v>
      </c>
      <c r="K616">
        <v>30.512382507324219</v>
      </c>
      <c r="L616" s="5">
        <v>3.1238555908199572E-2</v>
      </c>
      <c r="M616" s="5">
        <v>0.66153907775878906</v>
      </c>
      <c r="N616" s="5" t="s">
        <v>34</v>
      </c>
      <c r="O616" s="5">
        <v>-8.3156585693359375E-2</v>
      </c>
      <c r="P616" s="3">
        <v>-2.7253389889628776E-3</v>
      </c>
    </row>
    <row r="617" spans="1:16">
      <c r="A617" t="s">
        <v>40</v>
      </c>
      <c r="B617" s="2">
        <v>45377</v>
      </c>
      <c r="C617" s="2">
        <v>45384</v>
      </c>
      <c r="D617">
        <v>30.618015289306641</v>
      </c>
      <c r="E617">
        <v>29.613994598388668</v>
      </c>
      <c r="F617">
        <v>1.0040206909179723</v>
      </c>
      <c r="G617">
        <v>1.9274482727050817</v>
      </c>
      <c r="H617" s="5" t="s">
        <v>34</v>
      </c>
      <c r="I617">
        <v>-0.92342758178710938</v>
      </c>
      <c r="K617">
        <v>31.54144287109375</v>
      </c>
      <c r="L617" s="5">
        <v>0.18878936767578125</v>
      </c>
      <c r="M617" s="5">
        <v>1.0290603637695312</v>
      </c>
      <c r="N617" s="5" t="s">
        <v>34</v>
      </c>
      <c r="O617" s="5">
        <v>-0.92342758178710938</v>
      </c>
      <c r="P617" s="3">
        <v>-2.9276643606985675E-2</v>
      </c>
    </row>
    <row r="618" spans="1:16">
      <c r="A618" t="s">
        <v>40</v>
      </c>
      <c r="B618" s="2">
        <v>45378</v>
      </c>
      <c r="C618" s="2">
        <v>45385</v>
      </c>
      <c r="D618">
        <v>30.65940093994141</v>
      </c>
      <c r="E618">
        <v>29.85084342956543</v>
      </c>
      <c r="F618">
        <v>0.80855751037598012</v>
      </c>
      <c r="G618">
        <v>1.5272502899169886</v>
      </c>
      <c r="H618" s="5" t="s">
        <v>34</v>
      </c>
      <c r="I618">
        <v>-0.71869277954100852</v>
      </c>
      <c r="K618">
        <v>31.378093719482418</v>
      </c>
      <c r="L618" s="5">
        <v>4.1385650634769178E-2</v>
      </c>
      <c r="M618" s="5">
        <v>-0.16334915161133168</v>
      </c>
      <c r="N618" s="5" t="s">
        <v>35</v>
      </c>
      <c r="O618" s="5">
        <v>-0.71869277954100852</v>
      </c>
      <c r="P618" s="3">
        <v>-2.2904284306308198E-2</v>
      </c>
    </row>
    <row r="619" spans="1:16">
      <c r="A619" t="s">
        <v>40</v>
      </c>
      <c r="B619" s="2">
        <v>45379</v>
      </c>
      <c r="C619" s="2">
        <v>45386</v>
      </c>
      <c r="D619">
        <v>31.060342788696289</v>
      </c>
      <c r="E619">
        <v>30.512382507324219</v>
      </c>
      <c r="F619">
        <v>0.54796028137207031</v>
      </c>
      <c r="G619">
        <v>0.50636100769042969</v>
      </c>
      <c r="H619" s="5" t="s">
        <v>34</v>
      </c>
      <c r="I619">
        <v>4.1599273681640625E-2</v>
      </c>
      <c r="K619">
        <v>31.018743515014648</v>
      </c>
      <c r="L619" s="5">
        <v>0.40094184875487926</v>
      </c>
      <c r="M619" s="5">
        <v>-0.35935020446776988</v>
      </c>
      <c r="N619" s="5" t="s">
        <v>35</v>
      </c>
      <c r="O619" s="5">
        <v>4.1599273681640625E-2</v>
      </c>
      <c r="P619" s="3">
        <v>1.341101184885396E-3</v>
      </c>
    </row>
    <row r="620" spans="1:16">
      <c r="A620" t="s">
        <v>40</v>
      </c>
      <c r="B620" s="2">
        <v>45383</v>
      </c>
      <c r="C620" s="2">
        <v>45390</v>
      </c>
      <c r="D620">
        <v>31.37075233459473</v>
      </c>
      <c r="E620">
        <v>30.749227523803711</v>
      </c>
      <c r="F620">
        <v>0.62152481079101918</v>
      </c>
      <c r="G620">
        <v>0.80037879943848012</v>
      </c>
      <c r="H620" s="5" t="s">
        <v>34</v>
      </c>
      <c r="I620">
        <v>-0.17885398864746094</v>
      </c>
      <c r="K620">
        <v>31.549606323242191</v>
      </c>
      <c r="L620" s="5">
        <v>0.31040954589844105</v>
      </c>
      <c r="M620" s="5">
        <v>0.53086280822754262</v>
      </c>
      <c r="N620" s="5" t="s">
        <v>34</v>
      </c>
      <c r="O620" s="5">
        <v>-0.17885398864746094</v>
      </c>
      <c r="P620" s="3">
        <v>-5.6689768745450397E-3</v>
      </c>
    </row>
    <row r="621" spans="1:16">
      <c r="A621" t="s">
        <v>40</v>
      </c>
      <c r="B621" s="2">
        <v>45384</v>
      </c>
      <c r="C621" s="2">
        <v>45391</v>
      </c>
      <c r="D621">
        <v>31.839664459228519</v>
      </c>
      <c r="E621">
        <v>31.54144287109375</v>
      </c>
      <c r="F621">
        <v>0.29822158813476918</v>
      </c>
      <c r="G621">
        <v>8.9832305908199572E-2</v>
      </c>
      <c r="H621" s="5" t="s">
        <v>34</v>
      </c>
      <c r="I621">
        <v>0.20838928222656961</v>
      </c>
      <c r="K621">
        <v>31.63127517700195</v>
      </c>
      <c r="L621" s="5">
        <v>0.46891212463378906</v>
      </c>
      <c r="M621" s="5">
        <v>8.166885375975852E-2</v>
      </c>
      <c r="N621" s="5" t="s">
        <v>34</v>
      </c>
      <c r="O621" s="5">
        <v>0.20838928222656961</v>
      </c>
      <c r="P621" s="3">
        <v>6.5880771818545014E-3</v>
      </c>
    </row>
    <row r="622" spans="1:16">
      <c r="A622" t="s">
        <v>40</v>
      </c>
      <c r="B622" s="2">
        <v>45385</v>
      </c>
      <c r="C622" s="2">
        <v>45392</v>
      </c>
      <c r="D622">
        <v>31.991012573242191</v>
      </c>
      <c r="E622">
        <v>31.378093719482418</v>
      </c>
      <c r="F622">
        <v>0.61291885375977273</v>
      </c>
      <c r="G622">
        <v>0.95555496215819957</v>
      </c>
      <c r="H622" s="5" t="s">
        <v>34</v>
      </c>
      <c r="I622">
        <v>-0.34263610839842684</v>
      </c>
      <c r="K622">
        <v>32.333648681640618</v>
      </c>
      <c r="L622" s="5">
        <v>0.15134811401367188</v>
      </c>
      <c r="M622" s="5">
        <v>0.70237350463866832</v>
      </c>
      <c r="N622" s="5" t="s">
        <v>34</v>
      </c>
      <c r="O622" s="5">
        <v>-0.34263610839842684</v>
      </c>
      <c r="P622" s="3">
        <v>-1.0596889691356748E-2</v>
      </c>
    </row>
    <row r="623" spans="1:16">
      <c r="A623" t="s">
        <v>40</v>
      </c>
      <c r="B623" s="2">
        <v>45386</v>
      </c>
      <c r="C623" s="2">
        <v>45393</v>
      </c>
      <c r="D623">
        <v>31.447677612304691</v>
      </c>
      <c r="E623">
        <v>31.018743515014648</v>
      </c>
      <c r="F623">
        <v>0.42893409729004262</v>
      </c>
      <c r="G623">
        <v>1.0780582427978516</v>
      </c>
      <c r="H623" s="5" t="s">
        <v>34</v>
      </c>
      <c r="I623">
        <v>-0.64912414550780895</v>
      </c>
      <c r="K623">
        <v>32.0968017578125</v>
      </c>
      <c r="L623" s="5">
        <v>-0.5433349609375</v>
      </c>
      <c r="M623" s="5">
        <v>-0.23684692382811789</v>
      </c>
      <c r="N623" s="5" t="s">
        <v>34</v>
      </c>
      <c r="O623" s="5">
        <v>-0.64912414550780895</v>
      </c>
      <c r="P623" s="3">
        <v>-2.0223950984456285E-2</v>
      </c>
    </row>
    <row r="624" spans="1:16">
      <c r="A624" t="s">
        <v>40</v>
      </c>
      <c r="B624" s="2">
        <v>45387</v>
      </c>
      <c r="C624" s="2">
        <v>45394</v>
      </c>
      <c r="D624">
        <v>31.517583847045898</v>
      </c>
      <c r="E624">
        <v>31.11674880981445</v>
      </c>
      <c r="F624">
        <v>0.40083503723144887</v>
      </c>
      <c r="G624">
        <v>0.68603706359863992</v>
      </c>
      <c r="H624" s="5" t="s">
        <v>34</v>
      </c>
      <c r="I624">
        <v>-0.28520202636719105</v>
      </c>
      <c r="K624">
        <v>31.802785873413089</v>
      </c>
      <c r="L624" s="5">
        <v>6.9906234741207385E-2</v>
      </c>
      <c r="M624" s="5">
        <v>-0.29401588439941051</v>
      </c>
      <c r="N624" s="5" t="s">
        <v>35</v>
      </c>
      <c r="O624" s="5">
        <v>-0.28520202636719105</v>
      </c>
      <c r="P624" s="3">
        <v>-8.9678315447709878E-3</v>
      </c>
    </row>
    <row r="625" spans="1:16">
      <c r="A625" t="s">
        <v>40</v>
      </c>
      <c r="B625" s="2">
        <v>45390</v>
      </c>
      <c r="C625" s="2">
        <v>45397</v>
      </c>
      <c r="D625">
        <v>31.899763107299801</v>
      </c>
      <c r="E625">
        <v>31.549606323242191</v>
      </c>
      <c r="F625">
        <v>0.35015678405761008</v>
      </c>
      <c r="G625">
        <v>0.5553665161132777</v>
      </c>
      <c r="H625" s="5" t="s">
        <v>34</v>
      </c>
      <c r="I625">
        <v>-0.20520973205566762</v>
      </c>
      <c r="K625">
        <v>32.104972839355469</v>
      </c>
      <c r="L625" s="5">
        <v>0.3821792602539027</v>
      </c>
      <c r="M625" s="5">
        <v>0.30218696594237926</v>
      </c>
      <c r="N625" s="5" t="s">
        <v>34</v>
      </c>
      <c r="O625" s="5">
        <v>-0.20520973205566762</v>
      </c>
      <c r="P625" s="3">
        <v>-6.3918363389522392E-3</v>
      </c>
    </row>
    <row r="626" spans="1:16">
      <c r="A626" t="s">
        <v>40</v>
      </c>
      <c r="B626" s="2">
        <v>45391</v>
      </c>
      <c r="C626" s="2">
        <v>45398</v>
      </c>
      <c r="D626">
        <v>32.065372467041023</v>
      </c>
      <c r="E626">
        <v>31.63127517700195</v>
      </c>
      <c r="F626">
        <v>0.43409729003907316</v>
      </c>
      <c r="G626">
        <v>0.6207046508789098</v>
      </c>
      <c r="H626" s="5" t="s">
        <v>34</v>
      </c>
      <c r="I626">
        <v>-0.18660736083983664</v>
      </c>
      <c r="K626">
        <v>32.251979827880859</v>
      </c>
      <c r="L626" s="5">
        <v>0.1656093597412216</v>
      </c>
      <c r="M626" s="5">
        <v>0.14700698852539063</v>
      </c>
      <c r="N626" s="5" t="s">
        <v>34</v>
      </c>
      <c r="O626" s="5">
        <v>-0.18660736083983664</v>
      </c>
      <c r="P626" s="3">
        <v>-5.7859195570536537E-3</v>
      </c>
    </row>
    <row r="627" spans="1:16">
      <c r="A627" t="s">
        <v>40</v>
      </c>
      <c r="B627" s="2">
        <v>45392</v>
      </c>
      <c r="C627" s="2">
        <v>45399</v>
      </c>
      <c r="D627">
        <v>32.434059143066413</v>
      </c>
      <c r="E627">
        <v>32.333648681640618</v>
      </c>
      <c r="F627">
        <v>0.10041046142579546</v>
      </c>
      <c r="G627">
        <v>0.15517425537110086</v>
      </c>
      <c r="H627" s="5" t="s">
        <v>34</v>
      </c>
      <c r="I627">
        <v>-5.4763793945305395E-2</v>
      </c>
      <c r="K627">
        <v>32.488822937011719</v>
      </c>
      <c r="L627" s="5">
        <v>0.36868667602539063</v>
      </c>
      <c r="M627" s="5">
        <v>0.23684310913085938</v>
      </c>
      <c r="N627" s="5" t="s">
        <v>34</v>
      </c>
      <c r="O627" s="5">
        <v>-5.4763793945305395E-2</v>
      </c>
      <c r="P627" s="3">
        <v>-1.6856195144859809E-3</v>
      </c>
    </row>
    <row r="628" spans="1:16">
      <c r="A628" t="s">
        <v>40</v>
      </c>
      <c r="B628" s="2">
        <v>45393</v>
      </c>
      <c r="C628" s="2">
        <v>45400</v>
      </c>
      <c r="D628">
        <v>32.561466217041023</v>
      </c>
      <c r="E628">
        <v>32.0968017578125</v>
      </c>
      <c r="F628">
        <v>0.46466445922852273</v>
      </c>
      <c r="G628">
        <v>0.44919204711914063</v>
      </c>
      <c r="H628" s="5" t="s">
        <v>34</v>
      </c>
      <c r="I628">
        <v>1.5472412109382105E-2</v>
      </c>
      <c r="K628">
        <v>32.545993804931641</v>
      </c>
      <c r="L628" s="5">
        <v>0.12740707397460938</v>
      </c>
      <c r="M628" s="5">
        <v>5.7170867919921875E-2</v>
      </c>
      <c r="N628" s="5" t="s">
        <v>34</v>
      </c>
      <c r="O628" s="5">
        <v>1.5472412109382105E-2</v>
      </c>
      <c r="P628" s="3">
        <v>4.7540143349489306E-4</v>
      </c>
    </row>
    <row r="629" spans="1:16">
      <c r="A629" t="s">
        <v>40</v>
      </c>
      <c r="B629" s="2">
        <v>45394</v>
      </c>
      <c r="C629" s="2">
        <v>45401</v>
      </c>
      <c r="D629">
        <v>32.405185699462891</v>
      </c>
      <c r="E629">
        <v>31.802785873413089</v>
      </c>
      <c r="F629">
        <v>0.60239982604980113</v>
      </c>
      <c r="G629">
        <v>1.2985706329345739</v>
      </c>
      <c r="H629" s="5" t="s">
        <v>34</v>
      </c>
      <c r="I629">
        <v>-0.69617080688477273</v>
      </c>
      <c r="K629">
        <v>33.101356506347663</v>
      </c>
      <c r="L629" s="5">
        <v>-0.15628051757813211</v>
      </c>
      <c r="M629" s="5">
        <v>0.55536270141602273</v>
      </c>
      <c r="N629" s="5" t="s">
        <v>35</v>
      </c>
      <c r="O629" s="5">
        <v>-0.69617080688477273</v>
      </c>
      <c r="P629" s="3">
        <v>-2.1031488747334959E-2</v>
      </c>
    </row>
    <row r="630" spans="1:16">
      <c r="A630" t="s">
        <v>40</v>
      </c>
      <c r="B630" s="2">
        <v>45397</v>
      </c>
      <c r="C630" s="2">
        <v>45404</v>
      </c>
      <c r="D630">
        <v>32.370914459228523</v>
      </c>
      <c r="E630">
        <v>32.104972839355469</v>
      </c>
      <c r="F630">
        <v>0.26594161987305398</v>
      </c>
      <c r="G630">
        <v>1.7886009216308594</v>
      </c>
      <c r="H630" s="5" t="s">
        <v>34</v>
      </c>
      <c r="I630">
        <v>-1.5226593017578054</v>
      </c>
      <c r="K630">
        <v>33.893573760986328</v>
      </c>
      <c r="L630" s="5">
        <v>-3.4271240234367895E-2</v>
      </c>
      <c r="M630" s="5">
        <v>0.79221725463866477</v>
      </c>
      <c r="N630" s="5" t="s">
        <v>35</v>
      </c>
      <c r="O630" s="5">
        <v>-1.5226593017578054</v>
      </c>
      <c r="P630" s="3">
        <v>-4.4924719726973206E-2</v>
      </c>
    </row>
    <row r="631" spans="1:16">
      <c r="A631" t="s">
        <v>40</v>
      </c>
      <c r="B631" s="2">
        <v>45398</v>
      </c>
      <c r="C631" s="2">
        <v>45405</v>
      </c>
      <c r="D631">
        <v>32.506961822509773</v>
      </c>
      <c r="E631">
        <v>32.251979827880859</v>
      </c>
      <c r="F631">
        <v>0.25498199462891336</v>
      </c>
      <c r="G631">
        <v>1.5762481689453125</v>
      </c>
      <c r="H631" s="5" t="s">
        <v>34</v>
      </c>
      <c r="I631">
        <v>-1.3212661743163991</v>
      </c>
      <c r="K631">
        <v>33.828227996826172</v>
      </c>
      <c r="L631" s="5">
        <v>0.13604736328125</v>
      </c>
      <c r="M631" s="5">
        <v>-6.534576416015625E-2</v>
      </c>
      <c r="N631" s="5" t="s">
        <v>35</v>
      </c>
      <c r="O631" s="5">
        <v>-1.3212661743163991</v>
      </c>
      <c r="P631" s="3">
        <v>-3.9058095932200887E-2</v>
      </c>
    </row>
    <row r="632" spans="1:16">
      <c r="A632" t="s">
        <v>40</v>
      </c>
      <c r="B632" s="2">
        <v>45399</v>
      </c>
      <c r="C632" s="2">
        <v>45406</v>
      </c>
      <c r="D632">
        <v>32.749156951904297</v>
      </c>
      <c r="E632">
        <v>32.488822937011719</v>
      </c>
      <c r="F632">
        <v>0.26033401489257813</v>
      </c>
      <c r="G632">
        <v>1.1842346191406179</v>
      </c>
      <c r="H632" s="5" t="s">
        <v>34</v>
      </c>
      <c r="I632">
        <v>-0.92390060424803977</v>
      </c>
      <c r="K632">
        <v>33.673057556152337</v>
      </c>
      <c r="L632" s="5">
        <v>0.24219512939452414</v>
      </c>
      <c r="M632" s="5">
        <v>-0.15517044067383523</v>
      </c>
      <c r="N632" s="5" t="s">
        <v>35</v>
      </c>
      <c r="O632" s="5">
        <v>-0.92390060424803977</v>
      </c>
      <c r="P632" s="3">
        <v>-2.743738381070282E-2</v>
      </c>
    </row>
    <row r="633" spans="1:16">
      <c r="A633" t="s">
        <v>40</v>
      </c>
      <c r="B633" s="2">
        <v>45400</v>
      </c>
      <c r="C633" s="2">
        <v>45407</v>
      </c>
      <c r="D633">
        <v>32.945930480957031</v>
      </c>
      <c r="E633">
        <v>32.545993804931641</v>
      </c>
      <c r="F633">
        <v>0.39993667602539063</v>
      </c>
      <c r="G633">
        <v>1.93560791015625</v>
      </c>
      <c r="H633" s="5" t="s">
        <v>34</v>
      </c>
      <c r="I633">
        <v>-1.5356712341308594</v>
      </c>
      <c r="K633">
        <v>34.481601715087891</v>
      </c>
      <c r="L633" s="5">
        <v>0.19677352905273438</v>
      </c>
      <c r="M633" s="5">
        <v>0.80854415893555398</v>
      </c>
      <c r="N633" s="5" t="s">
        <v>34</v>
      </c>
      <c r="O633" s="5">
        <v>-1.5356712341308594</v>
      </c>
      <c r="P633" s="3">
        <v>-4.4535959982940909E-2</v>
      </c>
    </row>
    <row r="634" spans="1:16">
      <c r="A634" t="s">
        <v>40</v>
      </c>
      <c r="B634" s="2">
        <v>45401</v>
      </c>
      <c r="C634" s="2">
        <v>45408</v>
      </c>
      <c r="D634">
        <v>33.171100616455078</v>
      </c>
      <c r="E634">
        <v>33.101356506347663</v>
      </c>
      <c r="F634">
        <v>6.974411010741477E-2</v>
      </c>
      <c r="G634">
        <v>1.8672294616699148</v>
      </c>
      <c r="H634" s="5" t="s">
        <v>34</v>
      </c>
      <c r="I634">
        <v>-1.7974853515625</v>
      </c>
      <c r="K634">
        <v>34.968585968017578</v>
      </c>
      <c r="L634" s="5">
        <v>0.22517013549804688</v>
      </c>
      <c r="M634" s="5">
        <v>0.4869842529296875</v>
      </c>
      <c r="N634" s="5" t="s">
        <v>34</v>
      </c>
      <c r="O634" s="5">
        <v>-1.7974853515625</v>
      </c>
      <c r="P634" s="3">
        <v>-5.1402860647739357E-2</v>
      </c>
    </row>
    <row r="635" spans="1:16">
      <c r="A635" t="s">
        <v>40</v>
      </c>
      <c r="B635" s="2">
        <v>45404</v>
      </c>
      <c r="C635" s="2">
        <v>45411</v>
      </c>
      <c r="D635">
        <v>33.75115966796875</v>
      </c>
      <c r="E635">
        <v>33.893573760986328</v>
      </c>
      <c r="F635">
        <v>-0.14241409301757813</v>
      </c>
      <c r="G635">
        <v>1.4948043823242187</v>
      </c>
      <c r="H635" s="5" t="s">
        <v>35</v>
      </c>
      <c r="I635">
        <v>-1.6372184753417969</v>
      </c>
      <c r="K635">
        <v>35.388378143310547</v>
      </c>
      <c r="L635" s="5">
        <v>0.58005905151367188</v>
      </c>
      <c r="M635" s="5">
        <v>0.41979217529296875</v>
      </c>
      <c r="N635" s="5" t="s">
        <v>34</v>
      </c>
      <c r="O635" s="5">
        <v>-1.6372184753417969</v>
      </c>
      <c r="P635" s="3">
        <v>-4.6264298089944478E-2</v>
      </c>
    </row>
    <row r="636" spans="1:16">
      <c r="A636" t="s">
        <v>40</v>
      </c>
      <c r="B636" s="2">
        <v>45405</v>
      </c>
      <c r="C636" s="2">
        <v>45412</v>
      </c>
      <c r="D636">
        <v>33.880985260009773</v>
      </c>
      <c r="E636">
        <v>33.828227996826172</v>
      </c>
      <c r="F636">
        <v>5.2757263183600855E-2</v>
      </c>
      <c r="G636">
        <v>1.4510002136230469</v>
      </c>
      <c r="H636" s="5" t="s">
        <v>34</v>
      </c>
      <c r="I636">
        <v>-1.398242950439446</v>
      </c>
      <c r="K636">
        <v>35.279228210449219</v>
      </c>
      <c r="L636" s="5">
        <v>0.12982559204102273</v>
      </c>
      <c r="M636" s="5">
        <v>-0.10914993286132813</v>
      </c>
      <c r="N636" s="5" t="s">
        <v>35</v>
      </c>
      <c r="O636" s="5">
        <v>-1.398242950439446</v>
      </c>
      <c r="P636" s="3">
        <v>-3.9633603719973265E-2</v>
      </c>
    </row>
    <row r="637" spans="1:16">
      <c r="A637" t="s">
        <v>40</v>
      </c>
      <c r="B637" s="2">
        <v>45408</v>
      </c>
      <c r="C637" s="2">
        <v>45415</v>
      </c>
      <c r="D637">
        <v>34.81744384765625</v>
      </c>
      <c r="E637">
        <v>34.968585968017578</v>
      </c>
      <c r="F637">
        <v>-0.15114212036132813</v>
      </c>
      <c r="G637">
        <v>-5.523681640625E-3</v>
      </c>
      <c r="H637" s="5" t="s">
        <v>34</v>
      </c>
      <c r="I637">
        <v>-0.14561843872070313</v>
      </c>
      <c r="K637">
        <v>34.963062286376953</v>
      </c>
      <c r="L637" s="5">
        <v>0.93645858764647727</v>
      </c>
      <c r="M637" s="5">
        <v>-0.31616592407226563</v>
      </c>
      <c r="N637" s="5" t="s">
        <v>35</v>
      </c>
      <c r="O637" s="5">
        <v>-0.14561843872070313</v>
      </c>
      <c r="P637" s="3">
        <v>-4.1649223265389779E-3</v>
      </c>
    </row>
    <row r="638" spans="1:16">
      <c r="A638" t="s">
        <v>40</v>
      </c>
      <c r="B638" s="2">
        <v>45411</v>
      </c>
      <c r="C638" s="2">
        <v>45418</v>
      </c>
      <c r="D638">
        <v>35.1024169921875</v>
      </c>
      <c r="E638">
        <v>35.388378143310547</v>
      </c>
      <c r="F638">
        <v>-0.28596115112304688</v>
      </c>
      <c r="G638">
        <v>-0.18866348266601563</v>
      </c>
      <c r="H638" s="5" t="s">
        <v>34</v>
      </c>
      <c r="I638">
        <v>-9.729766845703125E-2</v>
      </c>
      <c r="K638">
        <v>35.199714660644531</v>
      </c>
      <c r="L638" s="5">
        <v>0.28497314453125</v>
      </c>
      <c r="M638" s="5">
        <v>0.23665237426757813</v>
      </c>
      <c r="N638" s="5" t="s">
        <v>34</v>
      </c>
      <c r="O638" s="5">
        <v>-9.729766845703125E-2</v>
      </c>
      <c r="P638" s="3">
        <v>-2.7641607153655601E-3</v>
      </c>
    </row>
    <row r="639" spans="1:16">
      <c r="A639" t="s">
        <v>40</v>
      </c>
      <c r="B639" s="2">
        <v>45412</v>
      </c>
      <c r="C639" s="2">
        <v>45419</v>
      </c>
      <c r="D639">
        <v>35.729408264160163</v>
      </c>
      <c r="E639">
        <v>35.279228210449219</v>
      </c>
      <c r="F639">
        <v>0.45018005371094461</v>
      </c>
      <c r="G639">
        <v>0.34996795654296875</v>
      </c>
      <c r="H639" s="5" t="s">
        <v>34</v>
      </c>
      <c r="I639">
        <v>0.10021209716797586</v>
      </c>
      <c r="K639">
        <v>35.629196166992188</v>
      </c>
      <c r="L639" s="5">
        <v>0.62699127197266336</v>
      </c>
      <c r="M639" s="5">
        <v>0.42948150634765625</v>
      </c>
      <c r="N639" s="5" t="s">
        <v>34</v>
      </c>
      <c r="O639" s="5">
        <v>0.10021209716797586</v>
      </c>
      <c r="P639" s="3">
        <v>2.8126398557599686E-3</v>
      </c>
    </row>
    <row r="640" spans="1:16">
      <c r="A640" t="s">
        <v>40</v>
      </c>
      <c r="B640" s="2">
        <v>45414</v>
      </c>
      <c r="C640" s="2">
        <v>45421</v>
      </c>
      <c r="D640">
        <v>35.897789001464837</v>
      </c>
      <c r="E640">
        <v>35.413558959960937</v>
      </c>
      <c r="F640">
        <v>0.48423004150389914</v>
      </c>
      <c r="G640">
        <v>1.1096534729003906</v>
      </c>
      <c r="H640" s="5" t="s">
        <v>34</v>
      </c>
      <c r="I640">
        <v>-0.62542343139649148</v>
      </c>
      <c r="K640">
        <v>36.523212432861328</v>
      </c>
      <c r="L640" s="5">
        <v>0.16838073730467329</v>
      </c>
      <c r="M640" s="5">
        <v>0.89401626586914063</v>
      </c>
      <c r="N640" s="5" t="s">
        <v>34</v>
      </c>
      <c r="O640" s="5">
        <v>-0.62542343139649148</v>
      </c>
      <c r="P640" s="3">
        <v>-1.7123998403650087E-2</v>
      </c>
    </row>
    <row r="641" spans="1:16">
      <c r="A641" t="s">
        <v>40</v>
      </c>
      <c r="B641" s="2">
        <v>45415</v>
      </c>
      <c r="C641" s="2">
        <v>45422</v>
      </c>
      <c r="D641">
        <v>35.609737396240227</v>
      </c>
      <c r="E641">
        <v>34.963062286376953</v>
      </c>
      <c r="F641">
        <v>0.64667510986327414</v>
      </c>
      <c r="G641">
        <v>1.4812698364257741</v>
      </c>
      <c r="H641" s="5" t="s">
        <v>34</v>
      </c>
      <c r="I641">
        <v>-0.8345947265625</v>
      </c>
      <c r="K641">
        <v>36.444332122802727</v>
      </c>
      <c r="L641" s="5">
        <v>-0.28805160522460938</v>
      </c>
      <c r="M641" s="5">
        <v>-7.8880310058600855E-2</v>
      </c>
      <c r="N641" s="5" t="s">
        <v>34</v>
      </c>
      <c r="O641" s="5">
        <v>-0.8345947265625</v>
      </c>
      <c r="P641" s="3">
        <v>-2.2900535637482733E-2</v>
      </c>
    </row>
    <row r="642" spans="1:16">
      <c r="A642" t="s">
        <v>40</v>
      </c>
      <c r="B642" s="2">
        <v>45418</v>
      </c>
      <c r="C642" s="2">
        <v>45425</v>
      </c>
      <c r="D642">
        <v>35.657669067382813</v>
      </c>
      <c r="E642">
        <v>35.199714660644531</v>
      </c>
      <c r="F642">
        <v>0.45795440673828125</v>
      </c>
      <c r="G642">
        <v>1.2796707153320313</v>
      </c>
      <c r="H642" s="5" t="s">
        <v>34</v>
      </c>
      <c r="I642">
        <v>-0.82171630859375</v>
      </c>
      <c r="K642">
        <v>36.479385375976562</v>
      </c>
      <c r="L642" s="5">
        <v>4.793167114258523E-2</v>
      </c>
      <c r="M642" s="5">
        <v>3.505325317383523E-2</v>
      </c>
      <c r="N642" s="5" t="s">
        <v>34</v>
      </c>
      <c r="O642" s="5">
        <v>-0.82171630859375</v>
      </c>
      <c r="P642" s="3">
        <v>-2.2525497623512303E-2</v>
      </c>
    </row>
    <row r="643" spans="1:16">
      <c r="A643" t="s">
        <v>40</v>
      </c>
      <c r="B643" s="2">
        <v>45419</v>
      </c>
      <c r="C643" s="2">
        <v>45426</v>
      </c>
      <c r="D643">
        <v>35.943389892578118</v>
      </c>
      <c r="E643">
        <v>35.629196166992188</v>
      </c>
      <c r="F643">
        <v>0.31419372558593039</v>
      </c>
      <c r="G643">
        <v>0.1928253173828125</v>
      </c>
      <c r="H643" s="5" t="s">
        <v>34</v>
      </c>
      <c r="I643">
        <v>0.12136840820311789</v>
      </c>
      <c r="K643">
        <v>35.822021484375</v>
      </c>
      <c r="L643" s="5">
        <v>0.28572082519530539</v>
      </c>
      <c r="M643" s="5">
        <v>-0.6573638916015625</v>
      </c>
      <c r="N643" s="5" t="s">
        <v>35</v>
      </c>
      <c r="O643" s="5">
        <v>0.12136840820311789</v>
      </c>
      <c r="P643" s="3">
        <v>3.388094897326166E-3</v>
      </c>
    </row>
    <row r="644" spans="1:16">
      <c r="A644" t="s">
        <v>40</v>
      </c>
      <c r="B644" s="2">
        <v>45420</v>
      </c>
      <c r="C644" s="2">
        <v>45427</v>
      </c>
      <c r="D644">
        <v>36.325386047363281</v>
      </c>
      <c r="E644">
        <v>36.172618865966797</v>
      </c>
      <c r="F644">
        <v>0.15276718139648438</v>
      </c>
      <c r="G644">
        <v>-2.5155181884765696</v>
      </c>
      <c r="H644" s="5" t="s">
        <v>35</v>
      </c>
      <c r="I644">
        <v>2.668285369873054</v>
      </c>
      <c r="K644">
        <v>33.657100677490227</v>
      </c>
      <c r="L644" s="5">
        <v>0.38199615478516336</v>
      </c>
      <c r="M644" s="5">
        <v>-2.1649208068847727</v>
      </c>
      <c r="N644" s="5" t="s">
        <v>35</v>
      </c>
      <c r="O644" s="5">
        <v>2.668285369873054</v>
      </c>
      <c r="P644" s="3">
        <v>7.9278527150664413E-2</v>
      </c>
    </row>
    <row r="645" spans="1:16">
      <c r="A645" t="s">
        <v>40</v>
      </c>
      <c r="B645" s="2">
        <v>45421</v>
      </c>
      <c r="C645" s="2">
        <v>45428</v>
      </c>
      <c r="D645">
        <v>36.725048065185547</v>
      </c>
      <c r="E645">
        <v>36.523212432861328</v>
      </c>
      <c r="F645">
        <v>0.20183563232421875</v>
      </c>
      <c r="G645">
        <v>-3.8477783203125</v>
      </c>
      <c r="H645" s="5" t="s">
        <v>35</v>
      </c>
      <c r="I645">
        <v>4.0496139526367187</v>
      </c>
      <c r="K645">
        <v>32.675434112548828</v>
      </c>
      <c r="L645" s="5">
        <v>0.39966201782226563</v>
      </c>
      <c r="M645" s="5">
        <v>-0.98166656494139914</v>
      </c>
      <c r="N645" s="5" t="s">
        <v>35</v>
      </c>
      <c r="O645" s="5">
        <v>4.0496139526367187</v>
      </c>
      <c r="P645" s="3">
        <v>0.12393451112808584</v>
      </c>
    </row>
    <row r="646" spans="1:16">
      <c r="A646" t="s">
        <v>40</v>
      </c>
      <c r="B646" s="2">
        <v>45422</v>
      </c>
      <c r="C646" s="2">
        <v>45429</v>
      </c>
      <c r="D646">
        <v>36.92626953125</v>
      </c>
      <c r="E646">
        <v>36.444332122802727</v>
      </c>
      <c r="F646">
        <v>0.48193740844727273</v>
      </c>
      <c r="G646">
        <v>-4.2860260009765554</v>
      </c>
      <c r="H646" s="5" t="s">
        <v>35</v>
      </c>
      <c r="I646">
        <v>4.7679634094238281</v>
      </c>
      <c r="K646">
        <v>32.158306121826172</v>
      </c>
      <c r="L646" s="5">
        <v>0.20122146606445313</v>
      </c>
      <c r="M646" s="5">
        <v>-0.51712799072265625</v>
      </c>
      <c r="N646" s="5" t="s">
        <v>35</v>
      </c>
      <c r="O646" s="5">
        <v>4.7679634094238281</v>
      </c>
      <c r="P646" s="3">
        <v>0.14826537788903504</v>
      </c>
    </row>
    <row r="647" spans="1:16">
      <c r="A647" t="s">
        <v>40</v>
      </c>
      <c r="B647" s="2">
        <v>45425</v>
      </c>
      <c r="C647" s="2">
        <v>45432</v>
      </c>
      <c r="D647">
        <v>36.911239624023438</v>
      </c>
      <c r="E647">
        <v>36.479385375976562</v>
      </c>
      <c r="F647">
        <v>0.431854248046875</v>
      </c>
      <c r="G647">
        <v>-4.2684860229492259</v>
      </c>
      <c r="H647" s="5" t="s">
        <v>35</v>
      </c>
      <c r="I647">
        <v>4.7003402709961009</v>
      </c>
      <c r="K647">
        <v>32.210899353027337</v>
      </c>
      <c r="L647" s="5">
        <v>-1.50299072265625E-2</v>
      </c>
      <c r="M647" s="5">
        <v>5.259323120116477E-2</v>
      </c>
      <c r="N647" s="5" t="s">
        <v>35</v>
      </c>
      <c r="O647" s="5">
        <v>4.7003402709961009</v>
      </c>
      <c r="P647" s="3">
        <v>0.14592390667149568</v>
      </c>
    </row>
    <row r="648" spans="1:16">
      <c r="A648" t="s">
        <v>40</v>
      </c>
      <c r="B648" s="2">
        <v>45426</v>
      </c>
      <c r="C648" s="2">
        <v>45433</v>
      </c>
      <c r="D648">
        <v>36.164699554443359</v>
      </c>
      <c r="E648">
        <v>35.822021484375</v>
      </c>
      <c r="F648">
        <v>0.34267807006835938</v>
      </c>
      <c r="G648">
        <v>-3.6724815368652273</v>
      </c>
      <c r="H648" s="5" t="s">
        <v>35</v>
      </c>
      <c r="I648">
        <v>4.0151596069335866</v>
      </c>
      <c r="K648">
        <v>32.149539947509773</v>
      </c>
      <c r="L648" s="5">
        <v>-0.74654006958007813</v>
      </c>
      <c r="M648" s="5">
        <v>-6.1359405517563914E-2</v>
      </c>
      <c r="N648" s="5" t="s">
        <v>34</v>
      </c>
      <c r="O648" s="5">
        <v>4.0151596069335866</v>
      </c>
      <c r="P648" s="3">
        <v>0.12489011082239743</v>
      </c>
    </row>
    <row r="649" spans="1:16">
      <c r="A649" t="s">
        <v>40</v>
      </c>
      <c r="B649" s="2">
        <v>45427</v>
      </c>
      <c r="C649" s="2">
        <v>45434</v>
      </c>
      <c r="D649">
        <v>34.010993957519531</v>
      </c>
      <c r="E649">
        <v>33.657100677490227</v>
      </c>
      <c r="F649">
        <v>0.35389328002930398</v>
      </c>
      <c r="G649">
        <v>-1.0693130493163991</v>
      </c>
      <c r="H649" s="5" t="s">
        <v>35</v>
      </c>
      <c r="I649">
        <v>1.4232063293457031</v>
      </c>
      <c r="K649">
        <v>32.587787628173828</v>
      </c>
      <c r="L649" s="5">
        <v>-2.1537055969238281</v>
      </c>
      <c r="M649" s="5">
        <v>0.43824768066405539</v>
      </c>
      <c r="N649" s="5" t="s">
        <v>35</v>
      </c>
      <c r="O649" s="5">
        <v>1.4232063293457031</v>
      </c>
      <c r="P649" s="3">
        <v>4.3672996325631708E-2</v>
      </c>
    </row>
    <row r="650" spans="1:16">
      <c r="A650" t="s">
        <v>40</v>
      </c>
      <c r="B650" s="2">
        <v>45428</v>
      </c>
      <c r="C650" s="2">
        <v>45435</v>
      </c>
      <c r="D650">
        <v>33.703041076660163</v>
      </c>
      <c r="E650">
        <v>32.675434112548828</v>
      </c>
      <c r="F650">
        <v>1.0276069641113352</v>
      </c>
      <c r="G650">
        <v>-0.41194915771485086</v>
      </c>
      <c r="H650" s="5" t="s">
        <v>35</v>
      </c>
      <c r="I650">
        <v>1.4395561218261861</v>
      </c>
      <c r="K650">
        <v>32.263484954833977</v>
      </c>
      <c r="L650" s="5">
        <v>-0.30795288085936789</v>
      </c>
      <c r="M650" s="5">
        <v>-0.32430267333985086</v>
      </c>
      <c r="N650" s="5" t="s">
        <v>34</v>
      </c>
      <c r="O650" s="5">
        <v>1.4395561218261861</v>
      </c>
      <c r="P650" s="3">
        <v>4.4618742328717431E-2</v>
      </c>
    </row>
    <row r="651" spans="1:16">
      <c r="A651" t="s">
        <v>40</v>
      </c>
      <c r="B651" s="2">
        <v>45429</v>
      </c>
      <c r="C651" s="2">
        <v>45436</v>
      </c>
      <c r="D651">
        <v>33.132061004638672</v>
      </c>
      <c r="E651">
        <v>32.158306121826172</v>
      </c>
      <c r="F651">
        <v>0.9737548828125</v>
      </c>
      <c r="G651">
        <v>-7.0117950439453125E-2</v>
      </c>
      <c r="H651" s="5" t="s">
        <v>35</v>
      </c>
      <c r="I651">
        <v>1.0438728332519531</v>
      </c>
      <c r="K651">
        <v>32.088188171386719</v>
      </c>
      <c r="L651" s="5">
        <v>-0.57098007202149148</v>
      </c>
      <c r="M651" s="5">
        <v>-0.17529678344725852</v>
      </c>
      <c r="N651" s="5" t="s">
        <v>34</v>
      </c>
      <c r="O651" s="5">
        <v>1.0438728332519531</v>
      </c>
      <c r="P651" s="3">
        <v>3.2531373466040181E-2</v>
      </c>
    </row>
    <row r="652" spans="1:16">
      <c r="A652" t="s">
        <v>40</v>
      </c>
      <c r="B652" s="2">
        <v>45432</v>
      </c>
      <c r="C652" s="2">
        <v>45439</v>
      </c>
      <c r="D652">
        <v>33.134624481201172</v>
      </c>
      <c r="E652">
        <v>32.210899353027337</v>
      </c>
      <c r="F652">
        <v>0.92372512817383523</v>
      </c>
      <c r="G652">
        <v>0.22788238525391336</v>
      </c>
      <c r="H652" s="5" t="s">
        <v>34</v>
      </c>
      <c r="I652">
        <v>0.69584274291992188</v>
      </c>
      <c r="K652">
        <v>32.43878173828125</v>
      </c>
      <c r="L652" s="5">
        <v>2.5634765625E-3</v>
      </c>
      <c r="M652" s="5">
        <v>0.35059356689453125</v>
      </c>
      <c r="N652" s="5" t="s">
        <v>34</v>
      </c>
      <c r="O652" s="5">
        <v>0.69584274291992188</v>
      </c>
      <c r="P652" s="3">
        <v>2.1450951781544658E-2</v>
      </c>
    </row>
    <row r="653" spans="1:16">
      <c r="A653" t="s">
        <v>40</v>
      </c>
      <c r="B653" s="2">
        <v>45433</v>
      </c>
      <c r="C653" s="2">
        <v>45440</v>
      </c>
      <c r="D653">
        <v>33.097881317138672</v>
      </c>
      <c r="E653">
        <v>32.149539947509773</v>
      </c>
      <c r="F653">
        <v>0.94834136962889914</v>
      </c>
      <c r="G653">
        <v>0.98166656494139914</v>
      </c>
      <c r="H653" s="5" t="s">
        <v>34</v>
      </c>
      <c r="I653">
        <v>-3.33251953125E-2</v>
      </c>
      <c r="K653">
        <v>33.131206512451172</v>
      </c>
      <c r="L653" s="5">
        <v>-3.67431640625E-2</v>
      </c>
      <c r="M653" s="5">
        <v>0.69242477416992188</v>
      </c>
      <c r="N653" s="5" t="s">
        <v>35</v>
      </c>
      <c r="O653" s="5">
        <v>-3.33251953125E-2</v>
      </c>
      <c r="P653" s="3">
        <v>-1.0058551685998562E-3</v>
      </c>
    </row>
    <row r="654" spans="1:16">
      <c r="A654" t="s">
        <v>40</v>
      </c>
      <c r="B654" s="2">
        <v>45434</v>
      </c>
      <c r="C654" s="2">
        <v>45441</v>
      </c>
      <c r="D654">
        <v>33.248497009277337</v>
      </c>
      <c r="E654">
        <v>32.587787628173828</v>
      </c>
      <c r="F654">
        <v>0.66070938110350852</v>
      </c>
      <c r="G654">
        <v>0.49959564208984375</v>
      </c>
      <c r="H654" s="5" t="s">
        <v>34</v>
      </c>
      <c r="I654">
        <v>0.16111373901366477</v>
      </c>
      <c r="K654">
        <v>33.087383270263672</v>
      </c>
      <c r="L654" s="5">
        <v>0.15061569213866477</v>
      </c>
      <c r="M654" s="5">
        <v>-4.38232421875E-2</v>
      </c>
      <c r="N654" s="5" t="s">
        <v>35</v>
      </c>
      <c r="O654" s="5">
        <v>0.16111373901366477</v>
      </c>
      <c r="P654" s="3">
        <v>4.8693406093089919E-3</v>
      </c>
    </row>
    <row r="655" spans="1:16">
      <c r="A655" t="s">
        <v>40</v>
      </c>
      <c r="B655" s="2">
        <v>45439</v>
      </c>
      <c r="C655" s="2">
        <v>45446</v>
      </c>
      <c r="D655">
        <v>33.209671020507812</v>
      </c>
      <c r="E655">
        <v>32.43878173828125</v>
      </c>
      <c r="F655">
        <v>0.7708892822265625</v>
      </c>
      <c r="G655">
        <v>1.3760910034179687</v>
      </c>
      <c r="H655" s="5" t="s">
        <v>34</v>
      </c>
      <c r="I655">
        <v>-0.60520172119140625</v>
      </c>
      <c r="K655">
        <v>33.814872741699219</v>
      </c>
      <c r="L655" s="5">
        <v>-3.8825988769524145E-2</v>
      </c>
      <c r="M655" s="5">
        <v>0.72748947143554688</v>
      </c>
      <c r="N655" s="5" t="s">
        <v>35</v>
      </c>
      <c r="O655" s="5">
        <v>-0.60520172119140625</v>
      </c>
      <c r="P655" s="3">
        <v>-1.7897501073398825E-2</v>
      </c>
    </row>
    <row r="656" spans="1:16">
      <c r="A656" t="s">
        <v>40</v>
      </c>
      <c r="B656" s="2">
        <v>45440</v>
      </c>
      <c r="C656" s="2">
        <v>45447</v>
      </c>
      <c r="D656">
        <v>33.824775695800781</v>
      </c>
      <c r="E656">
        <v>33.131206512451172</v>
      </c>
      <c r="F656">
        <v>0.69356918334960938</v>
      </c>
      <c r="G656">
        <v>0.30677413940429688</v>
      </c>
      <c r="H656" s="5" t="s">
        <v>34</v>
      </c>
      <c r="I656">
        <v>0.3867950439453125</v>
      </c>
      <c r="K656">
        <v>33.437980651855469</v>
      </c>
      <c r="L656" s="5">
        <v>0.61510467529296875</v>
      </c>
      <c r="M656" s="5">
        <v>-0.37689208984375</v>
      </c>
      <c r="N656" s="5" t="s">
        <v>35</v>
      </c>
      <c r="O656" s="5">
        <v>0.3867950439453125</v>
      </c>
      <c r="P656" s="3">
        <v>1.1567535969725151E-2</v>
      </c>
    </row>
    <row r="657" spans="1:16">
      <c r="A657" t="s">
        <v>40</v>
      </c>
      <c r="B657" s="2">
        <v>45441</v>
      </c>
      <c r="C657" s="2">
        <v>45448</v>
      </c>
      <c r="D657">
        <v>33.797195434570313</v>
      </c>
      <c r="E657">
        <v>33.087383270263672</v>
      </c>
      <c r="F657">
        <v>0.70981216430664063</v>
      </c>
      <c r="G657">
        <v>0.39441680908203125</v>
      </c>
      <c r="H657" s="5" t="s">
        <v>34</v>
      </c>
      <c r="I657">
        <v>0.31539535522460938</v>
      </c>
      <c r="K657">
        <v>33.481800079345703</v>
      </c>
      <c r="L657" s="5">
        <v>-2.758026123046875E-2</v>
      </c>
      <c r="M657" s="5">
        <v>4.3819427490234375E-2</v>
      </c>
      <c r="N657" s="5" t="s">
        <v>35</v>
      </c>
      <c r="O657" s="5">
        <v>0.31539535522460938</v>
      </c>
      <c r="P657" s="3">
        <v>9.4199043802059013E-3</v>
      </c>
    </row>
    <row r="658" spans="1:16">
      <c r="A658" t="s">
        <v>40</v>
      </c>
      <c r="B658" s="2">
        <v>45443</v>
      </c>
      <c r="C658" s="2">
        <v>45450</v>
      </c>
      <c r="D658">
        <v>34.345672607421882</v>
      </c>
      <c r="E658">
        <v>33.998928070068359</v>
      </c>
      <c r="F658">
        <v>0.34674453735352273</v>
      </c>
      <c r="G658">
        <v>-1.6215019226074219</v>
      </c>
      <c r="H658" s="5" t="s">
        <v>35</v>
      </c>
      <c r="I658">
        <v>1.9682464599609446</v>
      </c>
      <c r="K658">
        <v>32.377426147460938</v>
      </c>
      <c r="L658" s="5">
        <v>0.54847717285156961</v>
      </c>
      <c r="M658" s="5">
        <v>-1.1043739318847656</v>
      </c>
      <c r="N658" s="5" t="s">
        <v>35</v>
      </c>
      <c r="O658" s="5">
        <v>1.9682464599609446</v>
      </c>
      <c r="P658" s="3">
        <v>6.0790701861126673E-2</v>
      </c>
    </row>
    <row r="659" spans="1:16">
      <c r="A659" t="s">
        <v>40</v>
      </c>
      <c r="B659" s="2">
        <v>45446</v>
      </c>
      <c r="C659" s="2">
        <v>45453</v>
      </c>
      <c r="D659">
        <v>34.501522064208977</v>
      </c>
      <c r="E659">
        <v>33.814872741699219</v>
      </c>
      <c r="F659">
        <v>0.68664932250975852</v>
      </c>
      <c r="G659">
        <v>-0.94661331176757813</v>
      </c>
      <c r="H659" s="5" t="s">
        <v>35</v>
      </c>
      <c r="I659">
        <v>1.6332626342773366</v>
      </c>
      <c r="K659">
        <v>32.868259429931641</v>
      </c>
      <c r="L659" s="5">
        <v>0.15584945678709516</v>
      </c>
      <c r="M659" s="5">
        <v>0.49083328247070313</v>
      </c>
      <c r="N659" s="5" t="s">
        <v>34</v>
      </c>
      <c r="O659" s="5">
        <v>1.6332626342773366</v>
      </c>
      <c r="P659" s="3">
        <v>4.9691181176147126E-2</v>
      </c>
    </row>
    <row r="660" spans="1:16">
      <c r="A660" t="s">
        <v>40</v>
      </c>
      <c r="B660" s="2">
        <v>45447</v>
      </c>
      <c r="C660" s="2">
        <v>45454</v>
      </c>
      <c r="D660">
        <v>34.093093872070313</v>
      </c>
      <c r="E660">
        <v>33.437980651855469</v>
      </c>
      <c r="F660">
        <v>0.65511322021484375</v>
      </c>
      <c r="G660">
        <v>-0.42948150634765625</v>
      </c>
      <c r="H660" s="5" t="s">
        <v>35</v>
      </c>
      <c r="I660">
        <v>1.0845947265625</v>
      </c>
      <c r="K660">
        <v>33.008499145507812</v>
      </c>
      <c r="L660" s="5">
        <v>-0.40842819213866477</v>
      </c>
      <c r="M660" s="5">
        <v>0.14023971557617188</v>
      </c>
      <c r="N660" s="5" t="s">
        <v>35</v>
      </c>
      <c r="O660" s="5">
        <v>1.0845947265625</v>
      </c>
      <c r="P660" s="3">
        <v>3.2858044280698717E-2</v>
      </c>
    </row>
    <row r="661" spans="1:16">
      <c r="A661" t="s">
        <v>40</v>
      </c>
      <c r="B661" s="2">
        <v>45448</v>
      </c>
      <c r="C661" s="2">
        <v>45455</v>
      </c>
      <c r="D661">
        <v>34.190048217773437</v>
      </c>
      <c r="E661">
        <v>33.481800079345703</v>
      </c>
      <c r="F661">
        <v>0.70824813842773438</v>
      </c>
      <c r="G661">
        <v>-1.1915435791015625</v>
      </c>
      <c r="H661" s="5" t="s">
        <v>35</v>
      </c>
      <c r="I661">
        <v>1.8997917175292969</v>
      </c>
      <c r="K661">
        <v>32.290256500244141</v>
      </c>
      <c r="L661" s="5">
        <v>9.6954345703125E-2</v>
      </c>
      <c r="M661" s="5">
        <v>-0.71824264526367188</v>
      </c>
      <c r="N661" s="5" t="s">
        <v>35</v>
      </c>
      <c r="O661" s="5">
        <v>1.8997917175292969</v>
      </c>
      <c r="P661" s="3">
        <v>5.8834828937172734E-2</v>
      </c>
    </row>
    <row r="662" spans="1:16">
      <c r="A662" t="s">
        <v>40</v>
      </c>
      <c r="B662" s="2">
        <v>45449</v>
      </c>
      <c r="C662" s="2">
        <v>45456</v>
      </c>
      <c r="D662">
        <v>34.330902099609382</v>
      </c>
      <c r="E662">
        <v>33.639568328857422</v>
      </c>
      <c r="F662">
        <v>0.69133377075196023</v>
      </c>
      <c r="G662">
        <v>-1.6738395690918004</v>
      </c>
      <c r="H662" s="5" t="s">
        <v>35</v>
      </c>
      <c r="I662">
        <v>2.3651733398437607</v>
      </c>
      <c r="K662">
        <v>31.965728759765621</v>
      </c>
      <c r="L662" s="5">
        <v>0.14085388183594461</v>
      </c>
      <c r="M662" s="5">
        <v>-0.32452774047851918</v>
      </c>
      <c r="N662" s="5" t="s">
        <v>35</v>
      </c>
      <c r="O662" s="5">
        <v>2.3651733398437607</v>
      </c>
      <c r="P662" s="3">
        <v>7.3990909377318559E-2</v>
      </c>
    </row>
    <row r="663" spans="1:16">
      <c r="A663" t="s">
        <v>40</v>
      </c>
      <c r="B663" s="2">
        <v>45450</v>
      </c>
      <c r="C663" s="2">
        <v>45457</v>
      </c>
      <c r="D663">
        <v>33.521682739257813</v>
      </c>
      <c r="E663">
        <v>32.377426147460938</v>
      </c>
      <c r="F663">
        <v>1.144256591796875</v>
      </c>
      <c r="G663">
        <v>-1.1148319244384766</v>
      </c>
      <c r="H663" s="5" t="s">
        <v>35</v>
      </c>
      <c r="I663">
        <v>2.2590885162353516</v>
      </c>
      <c r="K663">
        <v>31.262594223022461</v>
      </c>
      <c r="L663" s="5">
        <v>-0.80921936035156961</v>
      </c>
      <c r="M663" s="5">
        <v>-0.70313453674316051</v>
      </c>
      <c r="N663" s="5" t="s">
        <v>34</v>
      </c>
      <c r="O663" s="5">
        <v>2.2590885162353516</v>
      </c>
      <c r="P663" s="3">
        <v>7.2261709956613629E-2</v>
      </c>
    </row>
    <row r="664" spans="1:16">
      <c r="A664" t="s">
        <v>40</v>
      </c>
      <c r="B664" s="2">
        <v>45453</v>
      </c>
      <c r="C664" s="2">
        <v>45460</v>
      </c>
      <c r="D664">
        <v>33.600898742675781</v>
      </c>
      <c r="E664">
        <v>32.868259429931641</v>
      </c>
      <c r="F664">
        <v>0.73263931274414063</v>
      </c>
      <c r="G664">
        <v>-1.4884738922119105</v>
      </c>
      <c r="H664" s="5" t="s">
        <v>35</v>
      </c>
      <c r="I664">
        <v>2.2211132049560511</v>
      </c>
      <c r="K664">
        <v>31.37978553771973</v>
      </c>
      <c r="L664" s="5">
        <v>7.921600341796875E-2</v>
      </c>
      <c r="M664" s="5">
        <v>0.11719131469726918</v>
      </c>
      <c r="N664" s="5" t="s">
        <v>34</v>
      </c>
      <c r="O664" s="5">
        <v>2.2211132049560511</v>
      </c>
      <c r="P664" s="3">
        <v>7.0781656626881295E-2</v>
      </c>
    </row>
    <row r="665" spans="1:16">
      <c r="A665" t="s">
        <v>40</v>
      </c>
      <c r="B665" s="2">
        <v>45454</v>
      </c>
      <c r="C665" s="2">
        <v>45461</v>
      </c>
      <c r="D665">
        <v>33.764148712158203</v>
      </c>
      <c r="E665">
        <v>33.008499145507812</v>
      </c>
      <c r="F665">
        <v>0.75564956665039063</v>
      </c>
      <c r="G665">
        <v>-0.64612197875976563</v>
      </c>
      <c r="H665" s="5" t="s">
        <v>35</v>
      </c>
      <c r="I665">
        <v>1.4017715454101563</v>
      </c>
      <c r="K665">
        <v>32.362377166748047</v>
      </c>
      <c r="L665" s="5">
        <v>0.16324996948242188</v>
      </c>
      <c r="M665" s="5">
        <v>0.98259162902831676</v>
      </c>
      <c r="N665" s="5" t="s">
        <v>34</v>
      </c>
      <c r="O665" s="5">
        <v>1.4017715454101563</v>
      </c>
      <c r="P665" s="3">
        <v>4.3314851013183997E-2</v>
      </c>
    </row>
    <row r="666" spans="1:16">
      <c r="A666" t="s">
        <v>40</v>
      </c>
      <c r="B666" s="2">
        <v>45455</v>
      </c>
      <c r="C666" s="2">
        <v>45462</v>
      </c>
      <c r="D666">
        <v>33.358028411865227</v>
      </c>
      <c r="E666">
        <v>32.290256500244141</v>
      </c>
      <c r="F666">
        <v>1.0677719116210866</v>
      </c>
      <c r="G666">
        <v>9.915924072265625E-2</v>
      </c>
      <c r="H666" s="5" t="s">
        <v>34</v>
      </c>
      <c r="I666">
        <v>0.96861267089843039</v>
      </c>
      <c r="K666">
        <v>32.389415740966797</v>
      </c>
      <c r="L666" s="5">
        <v>-0.40612030029297586</v>
      </c>
      <c r="M666" s="5">
        <v>2.703857421875E-2</v>
      </c>
      <c r="N666" s="5" t="s">
        <v>35</v>
      </c>
      <c r="O666" s="5">
        <v>0.96861267089843039</v>
      </c>
      <c r="P666" s="3">
        <v>2.9905222083808969E-2</v>
      </c>
    </row>
    <row r="667" spans="1:16">
      <c r="A667" t="s">
        <v>40</v>
      </c>
      <c r="B667" s="2">
        <v>45456</v>
      </c>
      <c r="C667" s="2">
        <v>45463</v>
      </c>
      <c r="D667">
        <v>32.886016845703118</v>
      </c>
      <c r="E667">
        <v>31.965728759765621</v>
      </c>
      <c r="F667">
        <v>0.92028808593749645</v>
      </c>
      <c r="G667">
        <v>0.93751907348633168</v>
      </c>
      <c r="H667" s="5" t="s">
        <v>34</v>
      </c>
      <c r="I667">
        <v>-1.723098754883523E-2</v>
      </c>
      <c r="K667">
        <v>32.903247833251953</v>
      </c>
      <c r="L667" s="5">
        <v>-0.47201156616210938</v>
      </c>
      <c r="M667" s="5">
        <v>0.51383209228515625</v>
      </c>
      <c r="N667" s="5" t="s">
        <v>35</v>
      </c>
      <c r="O667" s="5">
        <v>-1.723098754883523E-2</v>
      </c>
      <c r="P667" s="3">
        <v>-5.2368652590650822E-4</v>
      </c>
    </row>
    <row r="668" spans="1:16">
      <c r="A668" t="s">
        <v>40</v>
      </c>
      <c r="B668" s="2">
        <v>45457</v>
      </c>
      <c r="C668" s="2">
        <v>45464</v>
      </c>
      <c r="D668">
        <v>32.365570068359382</v>
      </c>
      <c r="E668">
        <v>31.262594223022461</v>
      </c>
      <c r="F668">
        <v>1.1029758453369212</v>
      </c>
      <c r="G668">
        <v>1.8119297027587891</v>
      </c>
      <c r="H668" s="5" t="s">
        <v>34</v>
      </c>
      <c r="I668">
        <v>-0.70895385742186789</v>
      </c>
      <c r="K668">
        <v>33.07452392578125</v>
      </c>
      <c r="L668" s="5">
        <v>-0.52044677734373579</v>
      </c>
      <c r="M668" s="5">
        <v>0.17127609252929688</v>
      </c>
      <c r="N668" s="5" t="s">
        <v>35</v>
      </c>
      <c r="O668" s="5">
        <v>-0.70895385742186789</v>
      </c>
      <c r="P668" s="3">
        <v>-2.1435043449536839E-2</v>
      </c>
    </row>
    <row r="669" spans="1:16">
      <c r="A669" t="s">
        <v>40</v>
      </c>
      <c r="B669" s="2">
        <v>45460</v>
      </c>
      <c r="C669" s="2">
        <v>45467</v>
      </c>
      <c r="D669">
        <v>32.279388427734382</v>
      </c>
      <c r="E669">
        <v>31.37978553771973</v>
      </c>
      <c r="F669">
        <v>0.89960289001465199</v>
      </c>
      <c r="G669">
        <v>2.028284072875973</v>
      </c>
      <c r="H669" s="5" t="s">
        <v>34</v>
      </c>
      <c r="I669">
        <v>-1.128681182861321</v>
      </c>
      <c r="K669">
        <v>33.408069610595703</v>
      </c>
      <c r="L669" s="5">
        <v>-8.6181640625E-2</v>
      </c>
      <c r="M669" s="5">
        <v>0.33354568481445313</v>
      </c>
      <c r="N669" s="5" t="s">
        <v>35</v>
      </c>
      <c r="O669" s="5">
        <v>-1.128681182861321</v>
      </c>
      <c r="P669" s="3">
        <v>-3.3784687233270994E-2</v>
      </c>
    </row>
    <row r="670" spans="1:16">
      <c r="A670" t="s">
        <v>40</v>
      </c>
      <c r="B670" s="2">
        <v>45461</v>
      </c>
      <c r="C670" s="2">
        <v>45468</v>
      </c>
      <c r="D670">
        <v>32.902168273925781</v>
      </c>
      <c r="E670">
        <v>32.362377166748047</v>
      </c>
      <c r="F670">
        <v>0.53979110717773438</v>
      </c>
      <c r="G670">
        <v>1.0186386108398437</v>
      </c>
      <c r="H670" s="5" t="s">
        <v>34</v>
      </c>
      <c r="I670">
        <v>-0.47884750366210938</v>
      </c>
      <c r="K670">
        <v>33.381015777587891</v>
      </c>
      <c r="L670" s="5">
        <v>0.62277984619139914</v>
      </c>
      <c r="M670" s="5">
        <v>-2.70538330078125E-2</v>
      </c>
      <c r="N670" s="5" t="s">
        <v>35</v>
      </c>
      <c r="O670" s="5">
        <v>-0.47884750366210938</v>
      </c>
      <c r="P670" s="3">
        <v>-1.4344905105722061E-2</v>
      </c>
    </row>
    <row r="671" spans="1:16">
      <c r="A671" t="s">
        <v>40</v>
      </c>
      <c r="B671" s="2">
        <v>45462</v>
      </c>
      <c r="C671" s="2">
        <v>45469</v>
      </c>
      <c r="D671">
        <v>33.150554656982422</v>
      </c>
      <c r="E671">
        <v>32.389415740966797</v>
      </c>
      <c r="F671">
        <v>0.761138916015625</v>
      </c>
      <c r="G671">
        <v>1.0456924438476562</v>
      </c>
      <c r="H671" s="5" t="s">
        <v>34</v>
      </c>
      <c r="I671">
        <v>-0.28455352783203125</v>
      </c>
      <c r="K671">
        <v>33.435108184814453</v>
      </c>
      <c r="L671" s="5">
        <v>0.24838638305664063</v>
      </c>
      <c r="M671" s="5">
        <v>5.40924072265625E-2</v>
      </c>
      <c r="N671" s="5" t="s">
        <v>34</v>
      </c>
      <c r="O671" s="5">
        <v>-0.28455352783203125</v>
      </c>
      <c r="P671" s="3">
        <v>-8.5106208198623134E-3</v>
      </c>
    </row>
    <row r="672" spans="1:16">
      <c r="A672" t="s">
        <v>40</v>
      </c>
      <c r="B672" s="2">
        <v>45463</v>
      </c>
      <c r="C672" s="2">
        <v>45470</v>
      </c>
      <c r="D672">
        <v>33.578239440917969</v>
      </c>
      <c r="E672">
        <v>32.903247833251953</v>
      </c>
      <c r="F672">
        <v>0.67499160766601563</v>
      </c>
      <c r="G672">
        <v>1.0907669067382741</v>
      </c>
      <c r="H672" s="5" t="s">
        <v>34</v>
      </c>
      <c r="I672">
        <v>-0.41577529907225852</v>
      </c>
      <c r="K672">
        <v>33.994014739990227</v>
      </c>
      <c r="L672" s="5">
        <v>0.42768478393554688</v>
      </c>
      <c r="M672" s="5">
        <v>0.55890655517577414</v>
      </c>
      <c r="N672" s="5" t="s">
        <v>34</v>
      </c>
      <c r="O672" s="5">
        <v>-0.41577529907225852</v>
      </c>
      <c r="P672" s="3">
        <v>-1.2230838347644268E-2</v>
      </c>
    </row>
    <row r="673" spans="1:16">
      <c r="A673" t="s">
        <v>40</v>
      </c>
      <c r="B673" s="2">
        <v>45464</v>
      </c>
      <c r="C673" s="2">
        <v>45471</v>
      </c>
      <c r="D673">
        <v>33.715278625488281</v>
      </c>
      <c r="E673">
        <v>33.07452392578125</v>
      </c>
      <c r="F673">
        <v>0.64075469970703125</v>
      </c>
      <c r="G673">
        <v>1.2259826660156321</v>
      </c>
      <c r="H673" s="5" t="s">
        <v>34</v>
      </c>
      <c r="I673">
        <v>-0.58522796630860086</v>
      </c>
      <c r="K673">
        <v>34.300506591796882</v>
      </c>
      <c r="L673" s="5">
        <v>0.1370391845703125</v>
      </c>
      <c r="M673" s="5">
        <v>0.30649185180665484</v>
      </c>
      <c r="N673" s="5" t="s">
        <v>34</v>
      </c>
      <c r="O673" s="5">
        <v>-0.58522796630860086</v>
      </c>
      <c r="P673" s="3">
        <v>-1.7061787841015752E-2</v>
      </c>
    </row>
    <row r="674" spans="1:16">
      <c r="A674" t="s">
        <v>40</v>
      </c>
      <c r="B674" s="2">
        <v>45467</v>
      </c>
      <c r="C674" s="2">
        <v>45474</v>
      </c>
      <c r="D674">
        <v>33.901748657226562</v>
      </c>
      <c r="E674">
        <v>33.408069610595703</v>
      </c>
      <c r="F674">
        <v>0.49367904663085938</v>
      </c>
      <c r="G674">
        <v>1.4152870178222656</v>
      </c>
      <c r="H674" s="5" t="s">
        <v>34</v>
      </c>
      <c r="I674">
        <v>-0.92160797119140625</v>
      </c>
      <c r="K674">
        <v>34.823356628417969</v>
      </c>
      <c r="L674" s="5">
        <v>0.18647003173828125</v>
      </c>
      <c r="M674" s="5">
        <v>0.52285003662108664</v>
      </c>
      <c r="N674" s="5" t="s">
        <v>34</v>
      </c>
      <c r="O674" s="5">
        <v>-0.92160797119140625</v>
      </c>
      <c r="P674" s="3">
        <v>-2.6465225079403076E-2</v>
      </c>
    </row>
    <row r="675" spans="1:16">
      <c r="A675" t="s">
        <v>40</v>
      </c>
      <c r="B675" s="2">
        <v>45468</v>
      </c>
      <c r="C675" s="2">
        <v>45475</v>
      </c>
      <c r="D675">
        <v>33.991710662841797</v>
      </c>
      <c r="E675">
        <v>33.381015777587891</v>
      </c>
      <c r="F675">
        <v>0.61069488525390625</v>
      </c>
      <c r="G675">
        <v>1.3341598510742187</v>
      </c>
      <c r="H675" s="5" t="s">
        <v>34</v>
      </c>
      <c r="I675">
        <v>-0.7234649658203125</v>
      </c>
      <c r="K675">
        <v>34.715175628662109</v>
      </c>
      <c r="L675" s="5">
        <v>8.9962005615234375E-2</v>
      </c>
      <c r="M675" s="5">
        <v>-0.10818099975585938</v>
      </c>
      <c r="N675" s="5" t="s">
        <v>35</v>
      </c>
      <c r="O675" s="5">
        <v>-0.7234649658203125</v>
      </c>
      <c r="P675" s="3">
        <v>-2.0840020328832587E-2</v>
      </c>
    </row>
    <row r="676" spans="1:16">
      <c r="A676" t="s">
        <v>40</v>
      </c>
      <c r="B676" s="2">
        <v>45469</v>
      </c>
      <c r="C676" s="2">
        <v>45476</v>
      </c>
      <c r="D676">
        <v>33.976303100585938</v>
      </c>
      <c r="E676">
        <v>33.435108184814453</v>
      </c>
      <c r="F676">
        <v>0.54119491577148438</v>
      </c>
      <c r="G676">
        <v>0.67609786987304688</v>
      </c>
      <c r="H676" s="5" t="s">
        <v>34</v>
      </c>
      <c r="I676">
        <v>-0.1349029541015625</v>
      </c>
      <c r="K676">
        <v>34.1112060546875</v>
      </c>
      <c r="L676" s="5">
        <v>-1.5407562255859375E-2</v>
      </c>
      <c r="M676" s="5">
        <v>-0.60396957397460938</v>
      </c>
      <c r="N676" s="5" t="s">
        <v>34</v>
      </c>
      <c r="O676" s="5">
        <v>-0.1349029541015625</v>
      </c>
      <c r="P676" s="3">
        <v>-3.9547987217245506E-3</v>
      </c>
    </row>
    <row r="677" spans="1:16">
      <c r="A677" t="s">
        <v>40</v>
      </c>
      <c r="B677" s="2">
        <v>45470</v>
      </c>
      <c r="C677" s="2">
        <v>45477</v>
      </c>
      <c r="D677">
        <v>34.503421783447273</v>
      </c>
      <c r="E677">
        <v>33.994014739990227</v>
      </c>
      <c r="F677">
        <v>0.50940704345704546</v>
      </c>
      <c r="G677">
        <v>-0.35157012939452414</v>
      </c>
      <c r="H677" s="5" t="s">
        <v>35</v>
      </c>
      <c r="I677">
        <v>0.86097717285156961</v>
      </c>
      <c r="K677">
        <v>33.642444610595703</v>
      </c>
      <c r="L677" s="5">
        <v>0.52711868286133523</v>
      </c>
      <c r="M677" s="5">
        <v>-0.46876144409179688</v>
      </c>
      <c r="N677" s="5" t="s">
        <v>35</v>
      </c>
      <c r="O677" s="5">
        <v>0.86097717285156961</v>
      </c>
      <c r="P677" s="3">
        <v>2.5591991985635998E-2</v>
      </c>
    </row>
    <row r="678" spans="1:16">
      <c r="A678" t="s">
        <v>40</v>
      </c>
      <c r="B678" s="2">
        <v>45471</v>
      </c>
      <c r="C678" s="2">
        <v>45478</v>
      </c>
      <c r="D678">
        <v>34.767528533935547</v>
      </c>
      <c r="E678">
        <v>34.300506591796882</v>
      </c>
      <c r="F678">
        <v>0.46702194213866477</v>
      </c>
      <c r="G678">
        <v>-0.47776794433594461</v>
      </c>
      <c r="H678" s="5" t="s">
        <v>35</v>
      </c>
      <c r="I678">
        <v>0.94478988647460938</v>
      </c>
      <c r="K678">
        <v>33.822738647460937</v>
      </c>
      <c r="L678" s="5">
        <v>0.26410675048827414</v>
      </c>
      <c r="M678" s="5">
        <v>0.18029403686523438</v>
      </c>
      <c r="N678" s="5" t="s">
        <v>34</v>
      </c>
      <c r="O678" s="5">
        <v>0.94478988647460938</v>
      </c>
      <c r="P678" s="3">
        <v>2.7933571445005745E-2</v>
      </c>
    </row>
    <row r="679" spans="1:16">
      <c r="A679" t="s">
        <v>40</v>
      </c>
      <c r="B679" s="2">
        <v>45474</v>
      </c>
      <c r="C679" s="2">
        <v>45481</v>
      </c>
      <c r="D679">
        <v>35.195198059082031</v>
      </c>
      <c r="E679">
        <v>34.823356628417969</v>
      </c>
      <c r="F679">
        <v>0.3718414306640625</v>
      </c>
      <c r="G679">
        <v>-0.17127990722655539</v>
      </c>
      <c r="H679" s="5" t="s">
        <v>35</v>
      </c>
      <c r="I679">
        <v>0.54312133789061789</v>
      </c>
      <c r="K679">
        <v>34.652076721191413</v>
      </c>
      <c r="L679" s="5">
        <v>0.42766952514648438</v>
      </c>
      <c r="M679" s="5">
        <v>0.82933807373047586</v>
      </c>
      <c r="N679" s="5" t="s">
        <v>34</v>
      </c>
      <c r="O679" s="5">
        <v>0.54312133789061789</v>
      </c>
      <c r="P679" s="3">
        <v>1.5673558103329377E-2</v>
      </c>
    </row>
    <row r="680" spans="1:16">
      <c r="A680" t="s">
        <v>40</v>
      </c>
      <c r="B680" s="2">
        <v>45475</v>
      </c>
      <c r="C680" s="2">
        <v>45482</v>
      </c>
      <c r="D680">
        <v>35.313056945800781</v>
      </c>
      <c r="E680">
        <v>34.715175628662109</v>
      </c>
      <c r="F680">
        <v>0.59788131713867188</v>
      </c>
      <c r="G680">
        <v>-7.2109222412109375E-2</v>
      </c>
      <c r="H680" s="5" t="s">
        <v>35</v>
      </c>
      <c r="I680">
        <v>0.66999053955078125</v>
      </c>
      <c r="K680">
        <v>34.64306640625</v>
      </c>
      <c r="L680" s="5">
        <v>0.11785888671875</v>
      </c>
      <c r="M680" s="5">
        <v>-9.0103149414133554E-3</v>
      </c>
      <c r="N680" s="5" t="s">
        <v>35</v>
      </c>
      <c r="O680" s="5">
        <v>0.66999053955078125</v>
      </c>
      <c r="P680" s="3">
        <v>1.9339816276480182E-2</v>
      </c>
    </row>
    <row r="681" spans="1:16">
      <c r="A681" t="s">
        <v>40</v>
      </c>
      <c r="B681" s="2">
        <v>45476</v>
      </c>
      <c r="C681" s="2">
        <v>45483</v>
      </c>
      <c r="D681">
        <v>34.86322021484375</v>
      </c>
      <c r="E681">
        <v>34.1112060546875</v>
      </c>
      <c r="F681">
        <v>0.75201416015625</v>
      </c>
      <c r="G681">
        <v>0.20732879638671875</v>
      </c>
      <c r="H681" s="5" t="s">
        <v>34</v>
      </c>
      <c r="I681">
        <v>0.54468536376953125</v>
      </c>
      <c r="K681">
        <v>34.318534851074219</v>
      </c>
      <c r="L681" s="5">
        <v>-0.44983673095703125</v>
      </c>
      <c r="M681" s="5">
        <v>-0.32453155517578125</v>
      </c>
      <c r="N681" s="5" t="s">
        <v>34</v>
      </c>
      <c r="O681" s="5">
        <v>0.54468536376953125</v>
      </c>
      <c r="P681" s="3">
        <v>1.5871463223392279E-2</v>
      </c>
    </row>
    <row r="682" spans="1:16">
      <c r="A682" t="s">
        <v>40</v>
      </c>
      <c r="B682" s="2">
        <v>45477</v>
      </c>
      <c r="C682" s="2">
        <v>45484</v>
      </c>
      <c r="D682">
        <v>34.344512939453118</v>
      </c>
      <c r="E682">
        <v>33.642444610595703</v>
      </c>
      <c r="F682">
        <v>0.70206832885741477</v>
      </c>
      <c r="G682">
        <v>0.91047286987304688</v>
      </c>
      <c r="H682" s="5" t="s">
        <v>34</v>
      </c>
      <c r="I682">
        <v>-0.20840454101563211</v>
      </c>
      <c r="K682">
        <v>34.55291748046875</v>
      </c>
      <c r="L682" s="5">
        <v>-0.51870727539063211</v>
      </c>
      <c r="M682" s="5">
        <v>0.23438262939453125</v>
      </c>
      <c r="N682" s="5" t="s">
        <v>35</v>
      </c>
      <c r="O682" s="5">
        <v>-0.20840454101563211</v>
      </c>
      <c r="P682" s="3">
        <v>-6.0314600390382056E-3</v>
      </c>
    </row>
    <row r="683" spans="1:16">
      <c r="A683" t="s">
        <v>40</v>
      </c>
      <c r="B683" s="2">
        <v>45478</v>
      </c>
      <c r="C683" s="2">
        <v>45485</v>
      </c>
      <c r="D683">
        <v>34.3289794921875</v>
      </c>
      <c r="E683">
        <v>33.822738647460937</v>
      </c>
      <c r="F683">
        <v>0.5062408447265625</v>
      </c>
      <c r="G683">
        <v>0.56791687011718039</v>
      </c>
      <c r="H683" s="5" t="s">
        <v>34</v>
      </c>
      <c r="I683">
        <v>-6.1676025390617895E-2</v>
      </c>
      <c r="K683">
        <v>34.390655517578118</v>
      </c>
      <c r="L683" s="5">
        <v>-1.5533447265617895E-2</v>
      </c>
      <c r="M683" s="5">
        <v>-0.16226196289063211</v>
      </c>
      <c r="N683" s="5" t="s">
        <v>34</v>
      </c>
      <c r="O683" s="5">
        <v>-6.1676025390617895E-2</v>
      </c>
      <c r="P683" s="3">
        <v>-1.7933948760905372E-3</v>
      </c>
    </row>
    <row r="684" spans="1:16">
      <c r="A684" t="s">
        <v>40</v>
      </c>
      <c r="B684" s="2">
        <v>45481</v>
      </c>
      <c r="C684" s="2">
        <v>45488</v>
      </c>
      <c r="D684">
        <v>34.801010131835937</v>
      </c>
      <c r="E684">
        <v>34.652076721191413</v>
      </c>
      <c r="F684">
        <v>0.14893341064452414</v>
      </c>
      <c r="G684">
        <v>5.408859252928977E-2</v>
      </c>
      <c r="H684" s="5" t="s">
        <v>34</v>
      </c>
      <c r="I684">
        <v>9.4844818115234375E-2</v>
      </c>
      <c r="K684">
        <v>34.706165313720703</v>
      </c>
      <c r="L684" s="5">
        <v>0.4720306396484375</v>
      </c>
      <c r="M684" s="5">
        <v>0.31550979614258523</v>
      </c>
      <c r="N684" s="5" t="s">
        <v>34</v>
      </c>
      <c r="O684" s="5">
        <v>9.4844818115234375E-2</v>
      </c>
      <c r="P684" s="3">
        <v>2.7327945123842845E-3</v>
      </c>
    </row>
    <row r="685" spans="1:16">
      <c r="A685" t="s">
        <v>40</v>
      </c>
      <c r="B685" s="2">
        <v>45482</v>
      </c>
      <c r="C685" s="2">
        <v>45489</v>
      </c>
      <c r="D685">
        <v>35.163639068603523</v>
      </c>
      <c r="E685">
        <v>34.64306640625</v>
      </c>
      <c r="F685">
        <v>0.52057266235352273</v>
      </c>
      <c r="G685">
        <v>-2.704620361328125E-2</v>
      </c>
      <c r="H685" s="5" t="s">
        <v>35</v>
      </c>
      <c r="I685">
        <v>0.54761886596680398</v>
      </c>
      <c r="K685">
        <v>34.616020202636719</v>
      </c>
      <c r="L685" s="5">
        <v>0.36262893676758523</v>
      </c>
      <c r="M685" s="5">
        <v>-9.0145111083984375E-2</v>
      </c>
      <c r="N685" s="5" t="s">
        <v>35</v>
      </c>
      <c r="O685" s="5">
        <v>0.54761886596680398</v>
      </c>
      <c r="P685" s="3">
        <v>1.5819810098362863E-2</v>
      </c>
    </row>
    <row r="686" spans="1:16">
      <c r="A686" t="s">
        <v>40</v>
      </c>
      <c r="B686" s="2">
        <v>45483</v>
      </c>
      <c r="C686" s="2">
        <v>45490</v>
      </c>
      <c r="D686">
        <v>34.954666137695313</v>
      </c>
      <c r="E686">
        <v>34.318534851074219</v>
      </c>
      <c r="F686">
        <v>0.63613128662109375</v>
      </c>
      <c r="G686">
        <v>0.47777557373046875</v>
      </c>
      <c r="H686" s="5" t="s">
        <v>34</v>
      </c>
      <c r="I686">
        <v>0.158355712890625</v>
      </c>
      <c r="K686">
        <v>34.796310424804688</v>
      </c>
      <c r="L686" s="5">
        <v>-0.20897293090821023</v>
      </c>
      <c r="M686" s="5">
        <v>0.18029022216796875</v>
      </c>
      <c r="N686" s="5" t="s">
        <v>35</v>
      </c>
      <c r="O686" s="5">
        <v>0.158355712890625</v>
      </c>
      <c r="P686" s="3">
        <v>4.5509340202269932E-3</v>
      </c>
    </row>
    <row r="687" spans="1:16">
      <c r="A687" t="s">
        <v>40</v>
      </c>
      <c r="B687" s="2">
        <v>45484</v>
      </c>
      <c r="C687" s="2">
        <v>45491</v>
      </c>
      <c r="D687">
        <v>35.021385192871087</v>
      </c>
      <c r="E687">
        <v>34.55291748046875</v>
      </c>
      <c r="F687">
        <v>0.46846771240233664</v>
      </c>
      <c r="G687">
        <v>0.18029022216796875</v>
      </c>
      <c r="H687" s="5" t="s">
        <v>34</v>
      </c>
      <c r="I687">
        <v>0.28817749023436789</v>
      </c>
      <c r="K687">
        <v>34.733207702636719</v>
      </c>
      <c r="L687" s="5">
        <v>6.6719055175774145E-2</v>
      </c>
      <c r="M687" s="5">
        <v>-6.310272216796875E-2</v>
      </c>
      <c r="N687" s="5" t="s">
        <v>35</v>
      </c>
      <c r="O687" s="5">
        <v>0.28817749023436789</v>
      </c>
      <c r="P687" s="3">
        <v>8.2968867344921371E-3</v>
      </c>
    </row>
    <row r="688" spans="1:16">
      <c r="A688" t="s">
        <v>40</v>
      </c>
      <c r="B688" s="2">
        <v>45485</v>
      </c>
      <c r="C688" s="2">
        <v>45492</v>
      </c>
      <c r="D688">
        <v>35.002059936523438</v>
      </c>
      <c r="E688">
        <v>34.390655517578118</v>
      </c>
      <c r="F688">
        <v>0.61140441894531961</v>
      </c>
      <c r="G688">
        <v>0.48678970336915484</v>
      </c>
      <c r="H688" s="5" t="s">
        <v>34</v>
      </c>
      <c r="I688">
        <v>0.12461471557616477</v>
      </c>
      <c r="K688">
        <v>34.877445220947273</v>
      </c>
      <c r="L688" s="5">
        <v>-1.9325256347649145E-2</v>
      </c>
      <c r="M688" s="5">
        <v>0.14423751831055398</v>
      </c>
      <c r="N688" s="5" t="s">
        <v>35</v>
      </c>
      <c r="O688" s="5">
        <v>0.12461471557616477</v>
      </c>
      <c r="P688" s="3">
        <v>3.5729312966226168E-3</v>
      </c>
    </row>
    <row r="689" spans="1:16">
      <c r="A689" t="s">
        <v>40</v>
      </c>
      <c r="B689" s="2">
        <v>45488</v>
      </c>
      <c r="C689" s="2">
        <v>45495</v>
      </c>
      <c r="D689">
        <v>35.157478332519531</v>
      </c>
      <c r="E689">
        <v>34.706165313720703</v>
      </c>
      <c r="F689">
        <v>0.45131301879882813</v>
      </c>
      <c r="G689">
        <v>-0.52285003662109375</v>
      </c>
      <c r="H689" s="5" t="s">
        <v>35</v>
      </c>
      <c r="I689">
        <v>0.97416305541992188</v>
      </c>
      <c r="K689">
        <v>34.183315277099609</v>
      </c>
      <c r="L689" s="5">
        <v>0.15541839599609375</v>
      </c>
      <c r="M689" s="5">
        <v>-0.69412994384766336</v>
      </c>
      <c r="N689" s="5" t="s">
        <v>35</v>
      </c>
      <c r="O689" s="5">
        <v>0.97416305541992188</v>
      </c>
      <c r="P689" s="3">
        <v>2.8498202925113736E-2</v>
      </c>
    </row>
    <row r="690" spans="1:16">
      <c r="A690" t="s">
        <v>40</v>
      </c>
      <c r="B690" s="2">
        <v>45489</v>
      </c>
      <c r="C690" s="2">
        <v>45496</v>
      </c>
      <c r="D690">
        <v>35.080184936523438</v>
      </c>
      <c r="E690">
        <v>34.616020202636719</v>
      </c>
      <c r="F690">
        <v>0.46416473388671875</v>
      </c>
      <c r="G690">
        <v>-0.87441635131835938</v>
      </c>
      <c r="H690" s="5" t="s">
        <v>35</v>
      </c>
      <c r="I690">
        <v>1.3385810852050781</v>
      </c>
      <c r="K690">
        <v>33.741603851318359</v>
      </c>
      <c r="L690" s="5">
        <v>-7.729339599609375E-2</v>
      </c>
      <c r="M690" s="5">
        <v>-0.44171142578125</v>
      </c>
      <c r="N690" s="5" t="s">
        <v>34</v>
      </c>
      <c r="O690" s="5">
        <v>1.3385810852050781</v>
      </c>
      <c r="P690" s="3">
        <v>3.9671531060097465E-2</v>
      </c>
    </row>
    <row r="691" spans="1:16">
      <c r="A691" t="s">
        <v>40</v>
      </c>
      <c r="B691" s="2">
        <v>45490</v>
      </c>
      <c r="C691" s="2">
        <v>45497</v>
      </c>
      <c r="D691">
        <v>35.224021911621087</v>
      </c>
      <c r="E691">
        <v>34.796310424804688</v>
      </c>
      <c r="F691">
        <v>0.42771148681639914</v>
      </c>
      <c r="G691">
        <v>-0.78426742553710938</v>
      </c>
      <c r="H691" s="5" t="s">
        <v>35</v>
      </c>
      <c r="I691">
        <v>1.2119789123535085</v>
      </c>
      <c r="K691">
        <v>34.012042999267578</v>
      </c>
      <c r="L691" s="5">
        <v>0.14383697509764914</v>
      </c>
      <c r="M691" s="5">
        <v>0.27043914794921875</v>
      </c>
      <c r="N691" s="5" t="s">
        <v>34</v>
      </c>
      <c r="O691" s="5">
        <v>1.2119789123535085</v>
      </c>
      <c r="P691" s="3">
        <v>3.5633816891846415E-2</v>
      </c>
    </row>
    <row r="692" spans="1:16">
      <c r="A692" t="s">
        <v>40</v>
      </c>
      <c r="B692" s="2">
        <v>45491</v>
      </c>
      <c r="C692" s="2">
        <v>45498</v>
      </c>
      <c r="D692">
        <v>35.202957153320313</v>
      </c>
      <c r="E692">
        <v>34.733207702636719</v>
      </c>
      <c r="F692">
        <v>0.46974945068359375</v>
      </c>
      <c r="G692">
        <v>-0.76623916625976563</v>
      </c>
      <c r="H692" s="5" t="s">
        <v>35</v>
      </c>
      <c r="I692">
        <v>1.2359886169433594</v>
      </c>
      <c r="K692">
        <v>33.966968536376953</v>
      </c>
      <c r="L692" s="5">
        <v>-2.1064758300774145E-2</v>
      </c>
      <c r="M692" s="5">
        <v>-4.5074462890625E-2</v>
      </c>
      <c r="N692" s="5" t="s">
        <v>34</v>
      </c>
      <c r="O692" s="5">
        <v>1.2359886169433594</v>
      </c>
      <c r="P692" s="3">
        <v>3.6387957777853419E-2</v>
      </c>
    </row>
    <row r="693" spans="1:16">
      <c r="A693" t="s">
        <v>40</v>
      </c>
      <c r="B693" s="2">
        <v>45492</v>
      </c>
      <c r="C693" s="2">
        <v>45499</v>
      </c>
      <c r="D693">
        <v>35.300022125244141</v>
      </c>
      <c r="E693">
        <v>34.877445220947273</v>
      </c>
      <c r="F693">
        <v>0.42257690429686789</v>
      </c>
      <c r="G693">
        <v>-0.946533203125</v>
      </c>
      <c r="H693" s="5" t="s">
        <v>35</v>
      </c>
      <c r="I693">
        <v>1.3691101074218679</v>
      </c>
      <c r="K693">
        <v>33.930912017822273</v>
      </c>
      <c r="L693" s="5">
        <v>9.7064971923828125E-2</v>
      </c>
      <c r="M693" s="5">
        <v>-3.6056518554680395E-2</v>
      </c>
      <c r="N693" s="5" t="s">
        <v>35</v>
      </c>
      <c r="O693" s="5">
        <v>1.3691101074218679</v>
      </c>
      <c r="P693" s="3">
        <v>4.0349935383485747E-2</v>
      </c>
    </row>
    <row r="694" spans="1:16">
      <c r="A694" t="s">
        <v>40</v>
      </c>
      <c r="B694" s="2">
        <v>45495</v>
      </c>
      <c r="C694" s="2">
        <v>45502</v>
      </c>
      <c r="D694">
        <v>34.899436950683587</v>
      </c>
      <c r="E694">
        <v>34.183315277099609</v>
      </c>
      <c r="F694">
        <v>0.71612167358397727</v>
      </c>
      <c r="G694">
        <v>-0.93751144409179688</v>
      </c>
      <c r="H694" s="5" t="s">
        <v>35</v>
      </c>
      <c r="I694">
        <v>1.6536331176757741</v>
      </c>
      <c r="K694">
        <v>33.245803833007812</v>
      </c>
      <c r="L694" s="5">
        <v>-0.40058517456055398</v>
      </c>
      <c r="M694" s="5">
        <v>-0.68510818481446023</v>
      </c>
      <c r="N694" s="5" t="s">
        <v>34</v>
      </c>
      <c r="O694" s="5">
        <v>1.6536331176757741</v>
      </c>
      <c r="P694" s="3">
        <v>4.973960401083688E-2</v>
      </c>
    </row>
    <row r="695" spans="1:16">
      <c r="A695" t="s">
        <v>40</v>
      </c>
      <c r="B695" s="2">
        <v>45496</v>
      </c>
      <c r="C695" s="2">
        <v>45503</v>
      </c>
      <c r="D695">
        <v>34.488723754882813</v>
      </c>
      <c r="E695">
        <v>33.741603851318359</v>
      </c>
      <c r="F695">
        <v>0.74711990356445313</v>
      </c>
      <c r="G695">
        <v>-0.70313644409179688</v>
      </c>
      <c r="H695" s="5" t="s">
        <v>35</v>
      </c>
      <c r="I695">
        <v>1.45025634765625</v>
      </c>
      <c r="K695">
        <v>33.038467407226563</v>
      </c>
      <c r="L695" s="5">
        <v>-0.41071319580077414</v>
      </c>
      <c r="M695" s="5">
        <v>-0.20733642578125</v>
      </c>
      <c r="N695" s="5" t="s">
        <v>34</v>
      </c>
      <c r="O695" s="5">
        <v>1.45025634765625</v>
      </c>
      <c r="P695" s="3">
        <v>4.3895993412183199E-2</v>
      </c>
    </row>
    <row r="696" spans="1:16">
      <c r="A696" t="s">
        <v>40</v>
      </c>
      <c r="B696" s="2">
        <v>45497</v>
      </c>
      <c r="C696" s="2">
        <v>45504</v>
      </c>
      <c r="D696">
        <v>34.582305908203118</v>
      </c>
      <c r="E696">
        <v>34.012042999267578</v>
      </c>
      <c r="F696">
        <v>0.57026290893553977</v>
      </c>
      <c r="G696">
        <v>-0.28846740722655539</v>
      </c>
      <c r="H696" s="5" t="s">
        <v>35</v>
      </c>
      <c r="I696">
        <v>0.85873031616209516</v>
      </c>
      <c r="K696">
        <v>33.723575592041023</v>
      </c>
      <c r="L696" s="5">
        <v>9.3582153320305395E-2</v>
      </c>
      <c r="M696" s="5">
        <v>0.68510818481446023</v>
      </c>
      <c r="N696" s="5" t="s">
        <v>34</v>
      </c>
      <c r="O696" s="5">
        <v>0.85873031616209516</v>
      </c>
      <c r="P696" s="3">
        <v>2.5463797983650283E-2</v>
      </c>
    </row>
    <row r="697" spans="1:16">
      <c r="A697" t="s">
        <v>40</v>
      </c>
      <c r="B697" s="2">
        <v>45498</v>
      </c>
      <c r="C697" s="2">
        <v>45505</v>
      </c>
      <c r="D697">
        <v>34.461097717285163</v>
      </c>
      <c r="E697">
        <v>33.966968536376953</v>
      </c>
      <c r="F697">
        <v>0.49412918090821023</v>
      </c>
      <c r="G697">
        <v>-0.75722503662109375</v>
      </c>
      <c r="H697" s="5" t="s">
        <v>35</v>
      </c>
      <c r="I697">
        <v>1.251354217529304</v>
      </c>
      <c r="K697">
        <v>33.209743499755859</v>
      </c>
      <c r="L697" s="5">
        <v>-0.12120819091795454</v>
      </c>
      <c r="M697" s="5">
        <v>-0.51383209228516336</v>
      </c>
      <c r="N697" s="5" t="s">
        <v>34</v>
      </c>
      <c r="O697" s="5">
        <v>1.251354217529304</v>
      </c>
      <c r="P697" s="3">
        <v>3.7680333711053837E-2</v>
      </c>
    </row>
    <row r="698" spans="1:16">
      <c r="A698" t="s">
        <v>40</v>
      </c>
      <c r="B698" s="2">
        <v>45499</v>
      </c>
      <c r="C698" s="2">
        <v>45506</v>
      </c>
      <c r="D698">
        <v>34.550437927246087</v>
      </c>
      <c r="E698">
        <v>33.930912017822273</v>
      </c>
      <c r="F698">
        <v>0.61952590942381391</v>
      </c>
      <c r="G698">
        <v>-1.7217864990234446</v>
      </c>
      <c r="H698" s="5" t="s">
        <v>35</v>
      </c>
      <c r="I698">
        <v>2.3413124084472585</v>
      </c>
      <c r="K698">
        <v>32.209125518798828</v>
      </c>
      <c r="L698" s="5">
        <v>8.9340209960923289E-2</v>
      </c>
      <c r="M698" s="5">
        <v>-1.0006179809570312</v>
      </c>
      <c r="N698" s="5" t="s">
        <v>35</v>
      </c>
      <c r="O698" s="5">
        <v>2.3413124084472585</v>
      </c>
      <c r="P698" s="3">
        <v>7.2690964772724298E-2</v>
      </c>
    </row>
    <row r="699" spans="1:16">
      <c r="A699" t="s">
        <v>40</v>
      </c>
      <c r="B699" s="2">
        <v>45502</v>
      </c>
      <c r="C699" s="2">
        <v>45509</v>
      </c>
      <c r="D699">
        <v>33.984317779541023</v>
      </c>
      <c r="E699">
        <v>33.245803833007812</v>
      </c>
      <c r="F699">
        <v>0.73851394653321023</v>
      </c>
      <c r="G699">
        <v>-1.0637245178222656</v>
      </c>
      <c r="H699" s="5" t="s">
        <v>35</v>
      </c>
      <c r="I699">
        <v>1.8022384643554759</v>
      </c>
      <c r="K699">
        <v>32.182079315185547</v>
      </c>
      <c r="L699" s="5">
        <v>-0.56612014770506391</v>
      </c>
      <c r="M699" s="5">
        <v>-2.704620361328125E-2</v>
      </c>
      <c r="N699" s="5" t="s">
        <v>34</v>
      </c>
      <c r="O699" s="5">
        <v>1.8022384643554759</v>
      </c>
      <c r="P699" s="3">
        <v>5.6001305779675548E-2</v>
      </c>
    </row>
    <row r="700" spans="1:16">
      <c r="A700" t="s">
        <v>40</v>
      </c>
      <c r="B700" s="2">
        <v>45503</v>
      </c>
      <c r="C700" s="2">
        <v>45510</v>
      </c>
      <c r="D700">
        <v>35.7138671875</v>
      </c>
      <c r="E700">
        <v>33.038467407226563</v>
      </c>
      <c r="F700">
        <v>2.6753997802734375</v>
      </c>
      <c r="G700">
        <v>-0.29748153686523438</v>
      </c>
      <c r="H700" s="5" t="s">
        <v>35</v>
      </c>
      <c r="I700">
        <v>2.9728813171386719</v>
      </c>
      <c r="K700">
        <v>32.740985870361328</v>
      </c>
      <c r="L700" s="5">
        <v>1.7295494079589773</v>
      </c>
      <c r="M700" s="5">
        <v>0.55890655517578125</v>
      </c>
      <c r="N700" s="5" t="s">
        <v>34</v>
      </c>
      <c r="O700" s="5">
        <v>2.9728813171386719</v>
      </c>
      <c r="P700" s="3">
        <v>9.0799993894804087E-2</v>
      </c>
    </row>
    <row r="701" spans="1:16">
      <c r="A701" t="s">
        <v>40</v>
      </c>
      <c r="B701" s="2">
        <v>45504</v>
      </c>
      <c r="C701" s="2">
        <v>45511</v>
      </c>
      <c r="D701">
        <v>36.197711944580078</v>
      </c>
      <c r="E701">
        <v>33.723575592041023</v>
      </c>
      <c r="F701">
        <v>2.4741363525390554</v>
      </c>
      <c r="G701">
        <v>-1.027660369873054</v>
      </c>
      <c r="H701" s="5" t="s">
        <v>35</v>
      </c>
      <c r="I701">
        <v>3.5017967224121094</v>
      </c>
      <c r="K701">
        <v>32.695915222167969</v>
      </c>
      <c r="L701" s="5">
        <v>0.48384475708007813</v>
      </c>
      <c r="M701" s="5">
        <v>-4.5070648193359375E-2</v>
      </c>
      <c r="N701" s="5" t="s">
        <v>35</v>
      </c>
      <c r="O701" s="5">
        <v>3.5017967224121094</v>
      </c>
      <c r="P701" s="3">
        <v>0.10710196361280855</v>
      </c>
    </row>
    <row r="702" spans="1:16">
      <c r="A702" t="s">
        <v>40</v>
      </c>
      <c r="B702" s="2">
        <v>45505</v>
      </c>
      <c r="C702" s="2">
        <v>45512</v>
      </c>
      <c r="D702">
        <v>36.108798980712891</v>
      </c>
      <c r="E702">
        <v>33.209743499755859</v>
      </c>
      <c r="F702">
        <v>2.8990554809570313</v>
      </c>
      <c r="G702">
        <v>9.0103149414133554E-3</v>
      </c>
      <c r="H702" s="5" t="s">
        <v>34</v>
      </c>
      <c r="I702">
        <v>2.8900451660156179</v>
      </c>
      <c r="K702">
        <v>33.218753814697273</v>
      </c>
      <c r="L702" s="5">
        <v>-8.89129638671875E-2</v>
      </c>
      <c r="M702" s="5">
        <v>0.52283859252930398</v>
      </c>
      <c r="N702" s="5" t="s">
        <v>35</v>
      </c>
      <c r="O702" s="5">
        <v>2.8900451660156179</v>
      </c>
      <c r="P702" s="3">
        <v>8.70004089297578E-2</v>
      </c>
    </row>
    <row r="703" spans="1:16">
      <c r="A703" t="s">
        <v>40</v>
      </c>
      <c r="B703" s="2">
        <v>45506</v>
      </c>
      <c r="C703" s="2">
        <v>45513</v>
      </c>
      <c r="D703">
        <v>35.300319671630859</v>
      </c>
      <c r="E703">
        <v>32.209125518798828</v>
      </c>
      <c r="F703">
        <v>3.0911941528320312</v>
      </c>
      <c r="G703">
        <v>0.70313644409178977</v>
      </c>
      <c r="H703" s="5" t="s">
        <v>34</v>
      </c>
      <c r="I703">
        <v>2.3880577087402415</v>
      </c>
      <c r="K703">
        <v>32.912261962890618</v>
      </c>
      <c r="L703" s="5">
        <v>-0.80847930908203125</v>
      </c>
      <c r="M703" s="5">
        <v>-0.30649185180665484</v>
      </c>
      <c r="N703" s="5" t="s">
        <v>34</v>
      </c>
      <c r="O703" s="5">
        <v>2.3880577087402415</v>
      </c>
      <c r="P703" s="3">
        <v>7.2558297920478187E-2</v>
      </c>
    </row>
    <row r="704" spans="1:16">
      <c r="A704" t="s">
        <v>40</v>
      </c>
      <c r="B704" s="2">
        <v>45509</v>
      </c>
      <c r="C704" s="2">
        <v>45516</v>
      </c>
      <c r="D704">
        <v>34.707298278808587</v>
      </c>
      <c r="E704">
        <v>32.182079315185547</v>
      </c>
      <c r="F704">
        <v>2.5252189636230398</v>
      </c>
      <c r="G704">
        <v>1.4783935546875</v>
      </c>
      <c r="H704" s="5" t="s">
        <v>34</v>
      </c>
      <c r="I704">
        <v>1.0468254089355398</v>
      </c>
      <c r="K704">
        <v>33.660472869873047</v>
      </c>
      <c r="L704" s="5">
        <v>-0.59302139282227273</v>
      </c>
      <c r="M704" s="5">
        <v>0.74821090698242898</v>
      </c>
      <c r="N704" s="5" t="s">
        <v>35</v>
      </c>
      <c r="O704" s="5">
        <v>1.0468254089355398</v>
      </c>
      <c r="P704" s="3">
        <v>3.1099545540623552E-2</v>
      </c>
    </row>
    <row r="705" spans="1:16">
      <c r="A705" t="s">
        <v>40</v>
      </c>
      <c r="B705" s="2">
        <v>45510</v>
      </c>
      <c r="C705" s="2">
        <v>45517</v>
      </c>
      <c r="D705">
        <v>35.376724243164063</v>
      </c>
      <c r="E705">
        <v>32.740985870361328</v>
      </c>
      <c r="F705">
        <v>2.6357383728027344</v>
      </c>
      <c r="G705">
        <v>0.71215057373046875</v>
      </c>
      <c r="H705" s="5" t="s">
        <v>34</v>
      </c>
      <c r="I705">
        <v>1.9235877990722656</v>
      </c>
      <c r="K705">
        <v>33.453136444091797</v>
      </c>
      <c r="L705" s="5">
        <v>0.66942596435547586</v>
      </c>
      <c r="M705" s="5">
        <v>-0.20733642578125</v>
      </c>
      <c r="N705" s="5" t="s">
        <v>35</v>
      </c>
      <c r="O705" s="5">
        <v>1.9235877990722656</v>
      </c>
      <c r="P705" s="3">
        <v>5.7500970119410022E-2</v>
      </c>
    </row>
    <row r="706" spans="1:16">
      <c r="A706" t="s">
        <v>40</v>
      </c>
      <c r="B706" s="2">
        <v>45511</v>
      </c>
      <c r="C706" s="2">
        <v>45518</v>
      </c>
      <c r="D706">
        <v>35.594448089599609</v>
      </c>
      <c r="E706">
        <v>32.695915222167969</v>
      </c>
      <c r="F706">
        <v>2.8985328674316406</v>
      </c>
      <c r="G706">
        <v>1.3431663513183594</v>
      </c>
      <c r="H706" s="5" t="s">
        <v>34</v>
      </c>
      <c r="I706">
        <v>1.5553665161132813</v>
      </c>
      <c r="K706">
        <v>34.039081573486328</v>
      </c>
      <c r="L706" s="5">
        <v>0.21772384643554688</v>
      </c>
      <c r="M706" s="5">
        <v>0.58594512939453125</v>
      </c>
      <c r="N706" s="5" t="s">
        <v>34</v>
      </c>
      <c r="O706" s="5">
        <v>1.5553665161132813</v>
      </c>
      <c r="P706" s="3">
        <v>4.5693551183378034E-2</v>
      </c>
    </row>
    <row r="707" spans="1:16">
      <c r="A707" t="s">
        <v>40</v>
      </c>
      <c r="B707" s="2">
        <v>45512</v>
      </c>
      <c r="C707" s="2">
        <v>45519</v>
      </c>
      <c r="D707">
        <v>35.801280975341797</v>
      </c>
      <c r="E707">
        <v>33.218753814697273</v>
      </c>
      <c r="F707">
        <v>2.5825271606445241</v>
      </c>
      <c r="G707">
        <v>1.3431777954101491</v>
      </c>
      <c r="H707" s="5" t="s">
        <v>34</v>
      </c>
      <c r="I707">
        <v>1.239349365234375</v>
      </c>
      <c r="K707">
        <v>34.561931610107422</v>
      </c>
      <c r="L707" s="5">
        <v>0.2068328857421875</v>
      </c>
      <c r="M707" s="5">
        <v>0.52285003662109375</v>
      </c>
      <c r="N707" s="5" t="s">
        <v>34</v>
      </c>
      <c r="O707" s="5">
        <v>1.239349365234375</v>
      </c>
      <c r="P707" s="3">
        <v>3.5858799190261026E-2</v>
      </c>
    </row>
    <row r="708" spans="1:16">
      <c r="A708" t="s">
        <v>40</v>
      </c>
      <c r="B708" s="2">
        <v>45513</v>
      </c>
      <c r="C708" s="2">
        <v>45520</v>
      </c>
      <c r="D708">
        <v>35.433109283447273</v>
      </c>
      <c r="E708">
        <v>32.912261962890618</v>
      </c>
      <c r="F708">
        <v>2.5208473205566548</v>
      </c>
      <c r="G708">
        <v>1.7939033508300852</v>
      </c>
      <c r="H708" s="5" t="s">
        <v>34</v>
      </c>
      <c r="I708">
        <v>0.72694396972656961</v>
      </c>
      <c r="K708">
        <v>34.706165313720703</v>
      </c>
      <c r="L708" s="5">
        <v>-0.36817169189452414</v>
      </c>
      <c r="M708" s="5">
        <v>0.14423370361328125</v>
      </c>
      <c r="N708" s="5" t="s">
        <v>35</v>
      </c>
      <c r="O708" s="5">
        <v>0.72694396972656961</v>
      </c>
      <c r="P708" s="3">
        <v>2.0945672423198447E-2</v>
      </c>
    </row>
    <row r="709" spans="1:16">
      <c r="A709" t="s">
        <v>40</v>
      </c>
      <c r="B709" s="2">
        <v>45516</v>
      </c>
      <c r="C709" s="2">
        <v>45523</v>
      </c>
      <c r="D709">
        <v>36.191379547119141</v>
      </c>
      <c r="E709">
        <v>33.660472869873047</v>
      </c>
      <c r="F709">
        <v>2.5309066772460937</v>
      </c>
      <c r="G709">
        <v>0.99160385131836648</v>
      </c>
      <c r="H709" s="5" t="s">
        <v>34</v>
      </c>
      <c r="I709">
        <v>1.5393028259277273</v>
      </c>
      <c r="K709">
        <v>34.652076721191413</v>
      </c>
      <c r="L709" s="5">
        <v>0.75827026367186789</v>
      </c>
      <c r="M709" s="5">
        <v>-5.408859252928977E-2</v>
      </c>
      <c r="N709" s="5" t="s">
        <v>35</v>
      </c>
      <c r="O709" s="5">
        <v>1.5393028259277273</v>
      </c>
      <c r="P709" s="3">
        <v>4.4421661602358498E-2</v>
      </c>
    </row>
    <row r="710" spans="1:16">
      <c r="A710" t="s">
        <v>40</v>
      </c>
      <c r="B710" s="2">
        <v>45517</v>
      </c>
      <c r="C710" s="2">
        <v>45524</v>
      </c>
      <c r="D710">
        <v>36.237892150878913</v>
      </c>
      <c r="E710">
        <v>33.453136444091797</v>
      </c>
      <c r="F710">
        <v>2.7847557067871165</v>
      </c>
      <c r="G710">
        <v>1.0637245178222656</v>
      </c>
      <c r="H710" s="5" t="s">
        <v>34</v>
      </c>
      <c r="I710">
        <v>1.7210311889648509</v>
      </c>
      <c r="K710">
        <v>34.516860961914062</v>
      </c>
      <c r="L710" s="5">
        <v>4.651260375977273E-2</v>
      </c>
      <c r="M710" s="5">
        <v>-0.13521575927735086</v>
      </c>
      <c r="N710" s="5" t="s">
        <v>35</v>
      </c>
      <c r="O710" s="5">
        <v>1.7210311889648509</v>
      </c>
      <c r="P710" s="3">
        <v>4.9860593953309884E-2</v>
      </c>
    </row>
    <row r="711" spans="1:16">
      <c r="A711" t="s">
        <v>40</v>
      </c>
      <c r="B711" s="2">
        <v>45518</v>
      </c>
      <c r="C711" s="2">
        <v>45525</v>
      </c>
      <c r="D711">
        <v>36.514064788818359</v>
      </c>
      <c r="E711">
        <v>34.039081573486328</v>
      </c>
      <c r="F711">
        <v>2.4749832153320312</v>
      </c>
      <c r="G711">
        <v>0.27044296264648438</v>
      </c>
      <c r="H711" s="5" t="s">
        <v>34</v>
      </c>
      <c r="I711">
        <v>2.2045402526855469</v>
      </c>
      <c r="K711">
        <v>34.309524536132813</v>
      </c>
      <c r="L711" s="5">
        <v>0.27617263793944602</v>
      </c>
      <c r="M711" s="5">
        <v>-0.20733642578125</v>
      </c>
      <c r="N711" s="5" t="s">
        <v>35</v>
      </c>
      <c r="O711" s="5">
        <v>2.2045402526855469</v>
      </c>
      <c r="P711" s="3">
        <v>6.4254468183138291E-2</v>
      </c>
    </row>
    <row r="712" spans="1:16">
      <c r="A712" t="s">
        <v>40</v>
      </c>
      <c r="B712" s="2">
        <v>45519</v>
      </c>
      <c r="C712" s="2">
        <v>45526</v>
      </c>
      <c r="D712">
        <v>37.038520812988281</v>
      </c>
      <c r="E712">
        <v>34.561931610107422</v>
      </c>
      <c r="F712">
        <v>2.4765892028808594</v>
      </c>
      <c r="G712">
        <v>-0.14745712280273438</v>
      </c>
      <c r="H712" s="5" t="s">
        <v>35</v>
      </c>
      <c r="I712">
        <v>2.6240463256835937</v>
      </c>
      <c r="K712">
        <v>34.414474487304688</v>
      </c>
      <c r="L712" s="5">
        <v>0.52445602416992188</v>
      </c>
      <c r="M712" s="5">
        <v>0.104949951171875</v>
      </c>
      <c r="N712" s="5" t="s">
        <v>34</v>
      </c>
      <c r="O712" s="5">
        <v>2.6240463256835937</v>
      </c>
      <c r="P712" s="3">
        <v>7.6248333434572491E-2</v>
      </c>
    </row>
    <row r="713" spans="1:16">
      <c r="A713" t="s">
        <v>40</v>
      </c>
      <c r="B713" s="2">
        <v>45520</v>
      </c>
      <c r="C713" s="2">
        <v>45527</v>
      </c>
      <c r="D713">
        <v>37.156181335449219</v>
      </c>
      <c r="E713">
        <v>34.706165313720703</v>
      </c>
      <c r="F713">
        <v>2.4500160217285156</v>
      </c>
      <c r="G713">
        <v>-0.50492858886718039</v>
      </c>
      <c r="H713" s="5" t="s">
        <v>35</v>
      </c>
      <c r="I713">
        <v>2.954944610595696</v>
      </c>
      <c r="K713">
        <v>34.201236724853523</v>
      </c>
      <c r="L713" s="5">
        <v>0.1176605224609375</v>
      </c>
      <c r="M713" s="5">
        <v>-0.21323776245116477</v>
      </c>
      <c r="N713" s="5" t="s">
        <v>35</v>
      </c>
      <c r="O713" s="5">
        <v>2.954944610595696</v>
      </c>
      <c r="P713" s="3">
        <v>8.6398764885843526E-2</v>
      </c>
    </row>
    <row r="714" spans="1:16">
      <c r="A714" t="s">
        <v>40</v>
      </c>
      <c r="B714" s="2">
        <v>45523</v>
      </c>
      <c r="C714" s="2">
        <v>45530</v>
      </c>
      <c r="D714">
        <v>37.296100616455078</v>
      </c>
      <c r="E714">
        <v>34.652076721191413</v>
      </c>
      <c r="F714">
        <v>2.6440238952636648</v>
      </c>
      <c r="G714">
        <v>2.0338249206542898</v>
      </c>
      <c r="H714" s="5" t="s">
        <v>34</v>
      </c>
      <c r="I714">
        <v>0.610198974609375</v>
      </c>
      <c r="K714">
        <v>36.685901641845703</v>
      </c>
      <c r="L714" s="5">
        <v>0.13991928100585938</v>
      </c>
      <c r="M714" s="5">
        <v>2.4846649169921804</v>
      </c>
      <c r="N714" s="5" t="s">
        <v>34</v>
      </c>
      <c r="O714" s="5">
        <v>0.610198974609375</v>
      </c>
      <c r="P714" s="3">
        <v>1.6633064673360787E-2</v>
      </c>
    </row>
    <row r="715" spans="1:16">
      <c r="A715" t="s">
        <v>40</v>
      </c>
      <c r="B715" s="2">
        <v>45524</v>
      </c>
      <c r="C715" s="2">
        <v>45531</v>
      </c>
      <c r="D715">
        <v>37.121917724609382</v>
      </c>
      <c r="E715">
        <v>34.516860961914062</v>
      </c>
      <c r="F715">
        <v>2.6050567626953196</v>
      </c>
      <c r="G715">
        <v>1.6776695251464844</v>
      </c>
      <c r="H715" s="5" t="s">
        <v>34</v>
      </c>
      <c r="I715">
        <v>0.92738723754883523</v>
      </c>
      <c r="K715">
        <v>36.194530487060547</v>
      </c>
      <c r="L715" s="5">
        <v>-0.17418289184569602</v>
      </c>
      <c r="M715" s="5">
        <v>-0.49137115478515625</v>
      </c>
      <c r="N715" s="5" t="s">
        <v>34</v>
      </c>
      <c r="O715" s="5">
        <v>0.92738723754883523</v>
      </c>
      <c r="P715" s="3">
        <v>2.562230328917714E-2</v>
      </c>
    </row>
    <row r="716" spans="1:16">
      <c r="A716" t="s">
        <v>40</v>
      </c>
      <c r="B716" s="2">
        <v>45525</v>
      </c>
      <c r="C716" s="2">
        <v>45532</v>
      </c>
      <c r="D716">
        <v>37.073768615722663</v>
      </c>
      <c r="E716">
        <v>34.309524536132813</v>
      </c>
      <c r="F716">
        <v>2.7642440795898509</v>
      </c>
      <c r="G716">
        <v>2.4041938781738281</v>
      </c>
      <c r="H716" s="5" t="s">
        <v>34</v>
      </c>
      <c r="I716">
        <v>0.36005020141602273</v>
      </c>
      <c r="K716">
        <v>36.713718414306641</v>
      </c>
      <c r="L716" s="5">
        <v>-4.814910888671875E-2</v>
      </c>
      <c r="M716" s="5">
        <v>0.51918792724609375</v>
      </c>
      <c r="N716" s="5" t="s">
        <v>35</v>
      </c>
      <c r="O716" s="5">
        <v>0.36005020141602273</v>
      </c>
      <c r="P716" s="3">
        <v>9.8069663593574052E-3</v>
      </c>
    </row>
    <row r="717" spans="1:16">
      <c r="A717" t="s">
        <v>40</v>
      </c>
      <c r="B717" s="2">
        <v>45526</v>
      </c>
      <c r="C717" s="2">
        <v>45533</v>
      </c>
      <c r="D717">
        <v>37.024826049804688</v>
      </c>
      <c r="E717">
        <v>34.414474487304688</v>
      </c>
      <c r="F717">
        <v>2.6103515625</v>
      </c>
      <c r="G717">
        <v>2.0489234924316406</v>
      </c>
      <c r="H717" s="5" t="s">
        <v>34</v>
      </c>
      <c r="I717">
        <v>0.56142807006835938</v>
      </c>
      <c r="K717">
        <v>36.463397979736328</v>
      </c>
      <c r="L717" s="5">
        <v>-4.8942565917975855E-2</v>
      </c>
      <c r="M717" s="5">
        <v>-0.2503204345703125</v>
      </c>
      <c r="N717" s="5" t="s">
        <v>34</v>
      </c>
      <c r="O717" s="5">
        <v>0.56142807006835938</v>
      </c>
      <c r="P717" s="3">
        <v>1.5397031027672092E-2</v>
      </c>
    </row>
    <row r="718" spans="1:16">
      <c r="A718" t="s">
        <v>40</v>
      </c>
      <c r="B718" s="2">
        <v>45527</v>
      </c>
      <c r="C718" s="2">
        <v>45534</v>
      </c>
      <c r="D718">
        <v>36.967330932617187</v>
      </c>
      <c r="E718">
        <v>34.201236724853523</v>
      </c>
      <c r="F718">
        <v>2.7660942077636648</v>
      </c>
      <c r="G718">
        <v>2.2992401123046804</v>
      </c>
      <c r="H718" s="5" t="s">
        <v>34</v>
      </c>
      <c r="I718">
        <v>0.46685409545898438</v>
      </c>
      <c r="K718">
        <v>36.500476837158203</v>
      </c>
      <c r="L718" s="5">
        <v>-5.74951171875E-2</v>
      </c>
      <c r="M718" s="5">
        <v>3.7078857421875E-2</v>
      </c>
      <c r="N718" s="5" t="s">
        <v>35</v>
      </c>
      <c r="O718" s="5">
        <v>0.46685409545898438</v>
      </c>
      <c r="P718" s="3">
        <v>1.2790356069642295E-2</v>
      </c>
    </row>
    <row r="719" spans="1:16">
      <c r="A719" t="s">
        <v>40</v>
      </c>
      <c r="B719" s="2">
        <v>45530</v>
      </c>
      <c r="C719" s="2">
        <v>45537</v>
      </c>
      <c r="D719">
        <v>38.169673919677727</v>
      </c>
      <c r="E719">
        <v>36.685901641845703</v>
      </c>
      <c r="F719">
        <v>1.4837722778320241</v>
      </c>
      <c r="G719">
        <v>-0.52845382690428977</v>
      </c>
      <c r="H719" s="5" t="s">
        <v>35</v>
      </c>
      <c r="I719">
        <v>2.0122261047363139</v>
      </c>
      <c r="K719">
        <v>36.157447814941413</v>
      </c>
      <c r="L719" s="5">
        <v>1.2023429870605398</v>
      </c>
      <c r="M719" s="5">
        <v>-0.34302902221678977</v>
      </c>
      <c r="N719" s="5" t="s">
        <v>35</v>
      </c>
      <c r="O719" s="5">
        <v>2.0122261047363139</v>
      </c>
      <c r="P719" s="3">
        <v>5.5651773737879662E-2</v>
      </c>
    </row>
    <row r="720" spans="1:16">
      <c r="A720" t="s">
        <v>40</v>
      </c>
      <c r="B720" s="2">
        <v>45531</v>
      </c>
      <c r="C720" s="2">
        <v>45538</v>
      </c>
      <c r="D720">
        <v>38.559680938720703</v>
      </c>
      <c r="E720">
        <v>36.194530487060547</v>
      </c>
      <c r="F720">
        <v>2.3651504516601562</v>
      </c>
      <c r="G720">
        <v>-0.47282791137696023</v>
      </c>
      <c r="H720" s="5" t="s">
        <v>35</v>
      </c>
      <c r="I720">
        <v>2.8379783630371165</v>
      </c>
      <c r="K720">
        <v>35.721702575683587</v>
      </c>
      <c r="L720" s="5">
        <v>0.39000701904297586</v>
      </c>
      <c r="M720" s="5">
        <v>-0.43574523925782671</v>
      </c>
      <c r="N720" s="5" t="s">
        <v>35</v>
      </c>
      <c r="O720" s="5">
        <v>2.8379783630371165</v>
      </c>
      <c r="P720" s="3">
        <v>7.9446895259941419E-2</v>
      </c>
    </row>
    <row r="721" spans="1:16">
      <c r="A721" t="s">
        <v>40</v>
      </c>
      <c r="B721" s="2">
        <v>45532</v>
      </c>
      <c r="C721" s="2">
        <v>45539</v>
      </c>
      <c r="D721">
        <v>38.754787445068359</v>
      </c>
      <c r="E721">
        <v>36.713718414306641</v>
      </c>
      <c r="F721">
        <v>2.0410690307617187</v>
      </c>
      <c r="G721">
        <v>-0.9827423095703125</v>
      </c>
      <c r="H721" s="5" t="s">
        <v>35</v>
      </c>
      <c r="I721">
        <v>3.0238113403320312</v>
      </c>
      <c r="K721">
        <v>35.730976104736328</v>
      </c>
      <c r="L721" s="5">
        <v>0.19510650634765625</v>
      </c>
      <c r="M721" s="5">
        <v>9.2735290527414804E-3</v>
      </c>
      <c r="N721" s="5" t="s">
        <v>34</v>
      </c>
      <c r="O721" s="5">
        <v>3.0238113403320312</v>
      </c>
      <c r="P721" s="3">
        <v>8.4627168635653671E-2</v>
      </c>
    </row>
    <row r="722" spans="1:16">
      <c r="A722" t="s">
        <v>40</v>
      </c>
      <c r="B722" s="2">
        <v>45533</v>
      </c>
      <c r="C722" s="2">
        <v>45540</v>
      </c>
      <c r="D722">
        <v>38.851119995117187</v>
      </c>
      <c r="E722">
        <v>36.463397979736328</v>
      </c>
      <c r="F722">
        <v>2.3877220153808594</v>
      </c>
      <c r="G722">
        <v>-0.95493316650390625</v>
      </c>
      <c r="H722" s="5" t="s">
        <v>35</v>
      </c>
      <c r="I722">
        <v>3.3426551818847656</v>
      </c>
      <c r="K722">
        <v>35.508464813232422</v>
      </c>
      <c r="L722" s="5">
        <v>9.6332550048828125E-2</v>
      </c>
      <c r="M722" s="5">
        <v>-0.22251129150390625</v>
      </c>
      <c r="N722" s="5" t="s">
        <v>35</v>
      </c>
      <c r="O722" s="5">
        <v>3.3426551818847656</v>
      </c>
      <c r="P722" s="3">
        <v>9.4136854394198055E-2</v>
      </c>
    </row>
    <row r="723" spans="1:16">
      <c r="A723" t="s">
        <v>40</v>
      </c>
      <c r="B723" s="2">
        <v>45534</v>
      </c>
      <c r="C723" s="2">
        <v>45541</v>
      </c>
      <c r="D723">
        <v>38.559619903564453</v>
      </c>
      <c r="E723">
        <v>36.500476837158203</v>
      </c>
      <c r="F723">
        <v>2.05914306640625</v>
      </c>
      <c r="G723">
        <v>-1.6873435974121165</v>
      </c>
      <c r="H723" s="5" t="s">
        <v>35</v>
      </c>
      <c r="I723">
        <v>3.7464866638183665</v>
      </c>
      <c r="K723">
        <v>34.813133239746087</v>
      </c>
      <c r="L723" s="5">
        <v>-0.29150009155273438</v>
      </c>
      <c r="M723" s="5">
        <v>-0.69533157348633523</v>
      </c>
      <c r="N723" s="5" t="s">
        <v>34</v>
      </c>
      <c r="O723" s="5">
        <v>3.7464866638183665</v>
      </c>
      <c r="P723" s="3">
        <v>0.1076170489457986</v>
      </c>
    </row>
    <row r="724" spans="1:16">
      <c r="A724" t="s">
        <v>40</v>
      </c>
      <c r="B724" s="2">
        <v>45537</v>
      </c>
      <c r="C724" s="2">
        <v>45544</v>
      </c>
      <c r="D724">
        <v>38.601119995117187</v>
      </c>
      <c r="E724">
        <v>36.157447814941413</v>
      </c>
      <c r="F724">
        <v>2.4436721801757741</v>
      </c>
      <c r="G724">
        <v>-0.96419906616211648</v>
      </c>
      <c r="H724" s="5" t="s">
        <v>35</v>
      </c>
      <c r="I724">
        <v>3.4078712463378906</v>
      </c>
      <c r="K724">
        <v>35.193248748779297</v>
      </c>
      <c r="L724" s="5">
        <v>4.1500091552734375E-2</v>
      </c>
      <c r="M724" s="5">
        <v>0.38011550903321023</v>
      </c>
      <c r="N724" s="5" t="s">
        <v>34</v>
      </c>
      <c r="O724" s="5">
        <v>3.4078712463378906</v>
      </c>
      <c r="P724" s="3">
        <v>9.6833096332321178E-2</v>
      </c>
    </row>
    <row r="725" spans="1:16">
      <c r="A725" t="s">
        <v>40</v>
      </c>
      <c r="B725" s="2">
        <v>45538</v>
      </c>
      <c r="C725" s="2">
        <v>45545</v>
      </c>
      <c r="D725">
        <v>38.201488494873047</v>
      </c>
      <c r="E725">
        <v>35.721702575683587</v>
      </c>
      <c r="F725">
        <v>2.4797859191894602</v>
      </c>
      <c r="G725">
        <v>-1.1125335693359233</v>
      </c>
      <c r="H725" s="5" t="s">
        <v>35</v>
      </c>
      <c r="I725">
        <v>3.5923194885253835</v>
      </c>
      <c r="K725">
        <v>34.609169006347663</v>
      </c>
      <c r="L725" s="5">
        <v>-0.39963150024414063</v>
      </c>
      <c r="M725" s="5">
        <v>-0.58407974243163352</v>
      </c>
      <c r="N725" s="5" t="s">
        <v>34</v>
      </c>
      <c r="O725" s="5">
        <v>3.5923194885253835</v>
      </c>
      <c r="P725" s="3">
        <v>0.10379675651462517</v>
      </c>
    </row>
    <row r="726" spans="1:16">
      <c r="A726" t="s">
        <v>40</v>
      </c>
      <c r="B726" s="2">
        <v>45539</v>
      </c>
      <c r="C726" s="2">
        <v>45546</v>
      </c>
      <c r="D726">
        <v>38.276321411132813</v>
      </c>
      <c r="E726">
        <v>35.730976104736328</v>
      </c>
      <c r="F726">
        <v>2.5453453063964844</v>
      </c>
      <c r="G726">
        <v>-1.1588935852050781</v>
      </c>
      <c r="H726" s="5" t="s">
        <v>35</v>
      </c>
      <c r="I726">
        <v>3.7042388916015625</v>
      </c>
      <c r="K726">
        <v>34.57208251953125</v>
      </c>
      <c r="L726" s="5">
        <v>7.4832916259765625E-2</v>
      </c>
      <c r="M726" s="5">
        <v>-3.7086486816413355E-2</v>
      </c>
      <c r="N726" s="5" t="s">
        <v>35</v>
      </c>
      <c r="O726" s="5">
        <v>3.7042388916015625</v>
      </c>
      <c r="P726" s="3">
        <v>0.10714537920904466</v>
      </c>
    </row>
    <row r="727" spans="1:16">
      <c r="A727" t="s">
        <v>40</v>
      </c>
      <c r="B727" s="2">
        <v>45540</v>
      </c>
      <c r="C727" s="2">
        <v>45547</v>
      </c>
      <c r="D727">
        <v>38.142101287841797</v>
      </c>
      <c r="E727">
        <v>35.508464813232422</v>
      </c>
      <c r="F727">
        <v>2.633636474609375</v>
      </c>
      <c r="G727">
        <v>-1.3257713317871094</v>
      </c>
      <c r="H727" s="5" t="s">
        <v>35</v>
      </c>
      <c r="I727">
        <v>3.9594078063964844</v>
      </c>
      <c r="K727">
        <v>34.182693481445312</v>
      </c>
      <c r="L727" s="5">
        <v>-0.13422012329101563</v>
      </c>
      <c r="M727" s="5">
        <v>-0.3893890380859375</v>
      </c>
      <c r="N727" s="5" t="s">
        <v>34</v>
      </c>
      <c r="O727" s="5">
        <v>3.9594078063964844</v>
      </c>
      <c r="P727" s="3">
        <v>0.11583077291863164</v>
      </c>
    </row>
    <row r="728" spans="1:16">
      <c r="A728" t="s">
        <v>40</v>
      </c>
      <c r="B728" s="2">
        <v>45541</v>
      </c>
      <c r="C728" s="2">
        <v>45548</v>
      </c>
      <c r="D728">
        <v>37.624588012695313</v>
      </c>
      <c r="E728">
        <v>34.813133239746087</v>
      </c>
      <c r="F728">
        <v>2.8114547729492259</v>
      </c>
      <c r="G728">
        <v>-0.78804779052733664</v>
      </c>
      <c r="H728" s="5" t="s">
        <v>35</v>
      </c>
      <c r="I728">
        <v>3.5995025634765625</v>
      </c>
      <c r="K728">
        <v>34.02508544921875</v>
      </c>
      <c r="L728" s="5">
        <v>-0.51751327514648438</v>
      </c>
      <c r="M728" s="5">
        <v>-0.1576080322265625</v>
      </c>
      <c r="N728" s="5" t="s">
        <v>34</v>
      </c>
      <c r="O728" s="5">
        <v>3.5995025634765625</v>
      </c>
      <c r="P728" s="3">
        <v>0.10578967006118756</v>
      </c>
    </row>
    <row r="729" spans="1:16">
      <c r="A729" t="s">
        <v>40</v>
      </c>
      <c r="B729" s="2">
        <v>45544</v>
      </c>
      <c r="C729" s="2">
        <v>45551</v>
      </c>
      <c r="D729">
        <v>37.710697174072273</v>
      </c>
      <c r="E729">
        <v>35.193248748779297</v>
      </c>
      <c r="F729">
        <v>2.5174484252929759</v>
      </c>
      <c r="G729">
        <v>-0.69533538818359375</v>
      </c>
      <c r="H729" s="5" t="s">
        <v>35</v>
      </c>
      <c r="I729">
        <v>3.2127838134765696</v>
      </c>
      <c r="K729">
        <v>34.497913360595703</v>
      </c>
      <c r="L729" s="5">
        <v>8.610916137696023E-2</v>
      </c>
      <c r="M729" s="5">
        <v>0.47282791137695313</v>
      </c>
      <c r="N729" s="5" t="s">
        <v>34</v>
      </c>
      <c r="O729" s="5">
        <v>3.2127838134765696</v>
      </c>
      <c r="P729" s="3">
        <v>9.3129801211289553E-2</v>
      </c>
    </row>
    <row r="730" spans="1:16">
      <c r="A730" t="s">
        <v>40</v>
      </c>
      <c r="B730" s="2">
        <v>45545</v>
      </c>
      <c r="C730" s="2">
        <v>45552</v>
      </c>
      <c r="D730">
        <v>37.332199096679688</v>
      </c>
      <c r="E730">
        <v>34.609169006347663</v>
      </c>
      <c r="F730">
        <v>2.7230300903320241</v>
      </c>
      <c r="G730">
        <v>-0.26886367797852273</v>
      </c>
      <c r="H730" s="5" t="s">
        <v>35</v>
      </c>
      <c r="I730">
        <v>2.9918937683105469</v>
      </c>
      <c r="K730">
        <v>34.340305328369141</v>
      </c>
      <c r="L730" s="5">
        <v>-0.37849807739258523</v>
      </c>
      <c r="M730" s="5">
        <v>-0.1576080322265625</v>
      </c>
      <c r="N730" s="5" t="s">
        <v>34</v>
      </c>
      <c r="O730" s="5">
        <v>2.9918937683105469</v>
      </c>
      <c r="P730" s="3">
        <v>8.7124844689103309E-2</v>
      </c>
    </row>
    <row r="731" spans="1:16">
      <c r="A731" t="s">
        <v>40</v>
      </c>
      <c r="B731" s="2">
        <v>45546</v>
      </c>
      <c r="C731" s="2">
        <v>45553</v>
      </c>
      <c r="D731">
        <v>37.257232666015618</v>
      </c>
      <c r="E731">
        <v>34.57208251953125</v>
      </c>
      <c r="F731">
        <v>2.6851501464843679</v>
      </c>
      <c r="G731">
        <v>-1.0569114685058594</v>
      </c>
      <c r="H731" s="5" t="s">
        <v>35</v>
      </c>
      <c r="I731">
        <v>3.7420616149902273</v>
      </c>
      <c r="K731">
        <v>33.515171051025391</v>
      </c>
      <c r="L731" s="5">
        <v>-7.4966430664069605E-2</v>
      </c>
      <c r="M731" s="5">
        <v>-0.82513427734375</v>
      </c>
      <c r="N731" s="5" t="s">
        <v>34</v>
      </c>
      <c r="O731" s="5">
        <v>3.7420616149902273</v>
      </c>
      <c r="P731" s="3">
        <v>0.11165276791495704</v>
      </c>
    </row>
    <row r="732" spans="1:16">
      <c r="A732" t="s">
        <v>40</v>
      </c>
      <c r="B732" s="2">
        <v>45547</v>
      </c>
      <c r="C732" s="2">
        <v>45554</v>
      </c>
      <c r="D732">
        <v>36.970306396484382</v>
      </c>
      <c r="E732">
        <v>34.182693481445312</v>
      </c>
      <c r="F732">
        <v>2.7876129150390696</v>
      </c>
      <c r="G732">
        <v>-0.55626678466797586</v>
      </c>
      <c r="H732" s="5" t="s">
        <v>35</v>
      </c>
      <c r="I732">
        <v>3.3438796997070455</v>
      </c>
      <c r="K732">
        <v>33.626426696777337</v>
      </c>
      <c r="L732" s="5">
        <v>-0.28692626953123579</v>
      </c>
      <c r="M732" s="5">
        <v>0.11125564575194602</v>
      </c>
      <c r="N732" s="5" t="s">
        <v>35</v>
      </c>
      <c r="O732" s="5">
        <v>3.3438796997070455</v>
      </c>
      <c r="P732" s="3">
        <v>9.9442017133135163E-2</v>
      </c>
    </row>
    <row r="733" spans="1:16">
      <c r="A733" t="s">
        <v>40</v>
      </c>
      <c r="B733" s="2">
        <v>45548</v>
      </c>
      <c r="C733" s="2">
        <v>45555</v>
      </c>
      <c r="D733">
        <v>36.8758544921875</v>
      </c>
      <c r="E733">
        <v>34.02508544921875</v>
      </c>
      <c r="F733">
        <v>2.85076904296875</v>
      </c>
      <c r="G733">
        <v>-0.40793228149414063</v>
      </c>
      <c r="H733" s="5" t="s">
        <v>35</v>
      </c>
      <c r="I733">
        <v>3.2587013244628906</v>
      </c>
      <c r="K733">
        <v>33.617153167724609</v>
      </c>
      <c r="L733" s="5">
        <v>-9.4451904296882105E-2</v>
      </c>
      <c r="M733" s="5">
        <v>-9.2735290527272696E-3</v>
      </c>
      <c r="N733" s="5" t="s">
        <v>34</v>
      </c>
      <c r="O733" s="5">
        <v>3.2587013244628906</v>
      </c>
      <c r="P733" s="3">
        <v>9.6935671744849738E-2</v>
      </c>
    </row>
    <row r="734" spans="1:16">
      <c r="A734" t="s">
        <v>40</v>
      </c>
      <c r="B734" s="2">
        <v>45551</v>
      </c>
      <c r="C734" s="2">
        <v>45558</v>
      </c>
      <c r="D734">
        <v>37.222911834716797</v>
      </c>
      <c r="E734">
        <v>34.497913360595703</v>
      </c>
      <c r="F734">
        <v>2.7249984741210937</v>
      </c>
      <c r="G734">
        <v>-0.53772735595703125</v>
      </c>
      <c r="H734" s="5" t="s">
        <v>35</v>
      </c>
      <c r="I734">
        <v>3.262725830078125</v>
      </c>
      <c r="K734">
        <v>33.960186004638672</v>
      </c>
      <c r="L734" s="5">
        <v>0.34705734252929688</v>
      </c>
      <c r="M734" s="5">
        <v>0.3430328369140625</v>
      </c>
      <c r="N734" s="5" t="s">
        <v>34</v>
      </c>
      <c r="O734" s="5">
        <v>3.262725830078125</v>
      </c>
      <c r="P734" s="3">
        <v>9.6075028259046125E-2</v>
      </c>
    </row>
    <row r="735" spans="1:16">
      <c r="A735" t="s">
        <v>40</v>
      </c>
      <c r="B735" s="2">
        <v>45552</v>
      </c>
      <c r="C735" s="2">
        <v>45559</v>
      </c>
      <c r="D735">
        <v>36.959568023681641</v>
      </c>
      <c r="E735">
        <v>34.340305328369141</v>
      </c>
      <c r="F735">
        <v>2.6192626953125</v>
      </c>
      <c r="G735">
        <v>-0.24105453491210938</v>
      </c>
      <c r="H735" s="5" t="s">
        <v>35</v>
      </c>
      <c r="I735">
        <v>2.8603172302246094</v>
      </c>
      <c r="K735">
        <v>34.099250793457031</v>
      </c>
      <c r="L735" s="5">
        <v>-0.26334381103515625</v>
      </c>
      <c r="M735" s="5">
        <v>0.13906478881835938</v>
      </c>
      <c r="N735" s="5" t="s">
        <v>35</v>
      </c>
      <c r="O735" s="5">
        <v>2.8603172302246094</v>
      </c>
      <c r="P735" s="3">
        <v>8.3882113643782619E-2</v>
      </c>
    </row>
    <row r="736" spans="1:16">
      <c r="A736" t="s">
        <v>40</v>
      </c>
      <c r="B736" s="2">
        <v>45553</v>
      </c>
      <c r="C736" s="2">
        <v>45560</v>
      </c>
      <c r="D736">
        <v>36.431484222412109</v>
      </c>
      <c r="E736">
        <v>33.515171051025391</v>
      </c>
      <c r="F736">
        <v>2.9163131713867187</v>
      </c>
      <c r="G736">
        <v>0.83440399169921875</v>
      </c>
      <c r="H736" s="5" t="s">
        <v>34</v>
      </c>
      <c r="I736">
        <v>2.0819091796875</v>
      </c>
      <c r="K736">
        <v>34.349575042724609</v>
      </c>
      <c r="L736" s="5">
        <v>-0.52808380126953125</v>
      </c>
      <c r="M736" s="5">
        <v>0.25032424926757813</v>
      </c>
      <c r="N736" s="5" t="s">
        <v>35</v>
      </c>
      <c r="O736" s="5">
        <v>2.0819091796875</v>
      </c>
      <c r="P736" s="3">
        <v>6.060945956676278E-2</v>
      </c>
    </row>
    <row r="737" spans="1:16">
      <c r="A737" t="s">
        <v>40</v>
      </c>
      <c r="B737" s="2">
        <v>45554</v>
      </c>
      <c r="C737" s="2">
        <v>45561</v>
      </c>
      <c r="D737">
        <v>36.233058929443359</v>
      </c>
      <c r="E737">
        <v>33.626426696777337</v>
      </c>
      <c r="F737">
        <v>2.6066322326660227</v>
      </c>
      <c r="G737">
        <v>-1.854324340819602E-2</v>
      </c>
      <c r="H737" s="5" t="s">
        <v>35</v>
      </c>
      <c r="I737">
        <v>2.6251754760742187</v>
      </c>
      <c r="K737">
        <v>33.607883453369141</v>
      </c>
      <c r="L737" s="5">
        <v>-0.19842529296875</v>
      </c>
      <c r="M737" s="5">
        <v>-0.74169158935546875</v>
      </c>
      <c r="N737" s="5" t="s">
        <v>34</v>
      </c>
      <c r="O737" s="5">
        <v>2.6251754760742187</v>
      </c>
      <c r="P737" s="3">
        <v>7.8111895374686213E-2</v>
      </c>
    </row>
    <row r="738" spans="1:16">
      <c r="A738" t="s">
        <v>40</v>
      </c>
      <c r="B738" s="2">
        <v>45555</v>
      </c>
      <c r="C738" s="2">
        <v>45562</v>
      </c>
      <c r="D738">
        <v>36.059688568115227</v>
      </c>
      <c r="E738">
        <v>33.617153167724609</v>
      </c>
      <c r="F738">
        <v>2.4425354003906179</v>
      </c>
      <c r="G738">
        <v>-0.13906478881835938</v>
      </c>
      <c r="H738" s="5" t="s">
        <v>35</v>
      </c>
      <c r="I738">
        <v>2.5816001892089773</v>
      </c>
      <c r="K738">
        <v>33.47808837890625</v>
      </c>
      <c r="L738" s="5">
        <v>-0.17337036132813211</v>
      </c>
      <c r="M738" s="5">
        <v>-0.12979507446289063</v>
      </c>
      <c r="N738" s="5" t="s">
        <v>34</v>
      </c>
      <c r="O738" s="5">
        <v>2.5816001892089773</v>
      </c>
      <c r="P738" s="3">
        <v>7.7113130235822558E-2</v>
      </c>
    </row>
    <row r="739" spans="1:16">
      <c r="A739" t="s">
        <v>40</v>
      </c>
      <c r="B739" s="2">
        <v>45558</v>
      </c>
      <c r="C739" s="2">
        <v>45565</v>
      </c>
      <c r="D739">
        <v>36.382553100585937</v>
      </c>
      <c r="E739">
        <v>33.960186004638672</v>
      </c>
      <c r="F739">
        <v>2.4223670959472656</v>
      </c>
      <c r="G739">
        <v>-0.57481002807617188</v>
      </c>
      <c r="H739" s="5" t="s">
        <v>35</v>
      </c>
      <c r="I739">
        <v>2.9971771240234375</v>
      </c>
      <c r="K739">
        <v>33.3853759765625</v>
      </c>
      <c r="L739" s="5">
        <v>0.32286453247071023</v>
      </c>
      <c r="M739" s="5">
        <v>-9.271240234375E-2</v>
      </c>
      <c r="N739" s="5" t="s">
        <v>35</v>
      </c>
      <c r="O739" s="5">
        <v>2.9971771240234375</v>
      </c>
      <c r="P739" s="3">
        <v>8.9775149638199103E-2</v>
      </c>
    </row>
    <row r="740" spans="1:16">
      <c r="A740" t="s">
        <v>40</v>
      </c>
      <c r="B740" s="2">
        <v>45559</v>
      </c>
      <c r="C740" s="2">
        <v>45566</v>
      </c>
      <c r="D740">
        <v>36.646694183349609</v>
      </c>
      <c r="E740">
        <v>34.099250793457031</v>
      </c>
      <c r="F740">
        <v>2.5474433898925781</v>
      </c>
      <c r="G740">
        <v>0.17615890502929688</v>
      </c>
      <c r="H740" s="5" t="s">
        <v>34</v>
      </c>
      <c r="I740">
        <v>2.3712844848632813</v>
      </c>
      <c r="K740">
        <v>34.275409698486328</v>
      </c>
      <c r="L740" s="5">
        <v>0.26414108276367188</v>
      </c>
      <c r="M740" s="5">
        <v>0.89003372192382813</v>
      </c>
      <c r="N740" s="5" t="s">
        <v>34</v>
      </c>
      <c r="O740" s="5">
        <v>2.3712844848632813</v>
      </c>
      <c r="P740" s="3">
        <v>6.9183257201678394E-2</v>
      </c>
    </row>
    <row r="741" spans="1:16">
      <c r="A741" t="s">
        <v>40</v>
      </c>
      <c r="B741" s="2">
        <v>45560</v>
      </c>
      <c r="C741" s="2">
        <v>45567</v>
      </c>
      <c r="D741">
        <v>36.8096923828125</v>
      </c>
      <c r="E741">
        <v>34.349575042724609</v>
      </c>
      <c r="F741">
        <v>2.4601173400878906</v>
      </c>
      <c r="G741">
        <v>0.39865875244141336</v>
      </c>
      <c r="H741" s="5" t="s">
        <v>34</v>
      </c>
      <c r="I741">
        <v>2.0614585876464773</v>
      </c>
      <c r="K741">
        <v>34.748233795166023</v>
      </c>
      <c r="L741" s="5">
        <v>0.16299819946289063</v>
      </c>
      <c r="M741" s="5">
        <v>0.47282409667969461</v>
      </c>
      <c r="N741" s="5" t="s">
        <v>34</v>
      </c>
      <c r="O741" s="5">
        <v>2.0614585876464773</v>
      </c>
      <c r="P741" s="3">
        <v>5.9325564568212918E-2</v>
      </c>
    </row>
    <row r="742" spans="1:16">
      <c r="A742" t="s">
        <v>40</v>
      </c>
      <c r="B742" s="2">
        <v>45561</v>
      </c>
      <c r="C742" s="2">
        <v>45568</v>
      </c>
      <c r="D742">
        <v>36.175216674804687</v>
      </c>
      <c r="E742">
        <v>33.607883453369141</v>
      </c>
      <c r="F742">
        <v>2.5673332214355469</v>
      </c>
      <c r="G742">
        <v>1.566822052001946</v>
      </c>
      <c r="H742" s="5" t="s">
        <v>34</v>
      </c>
      <c r="I742">
        <v>1.0005111694336009</v>
      </c>
      <c r="K742">
        <v>35.174705505371087</v>
      </c>
      <c r="L742" s="5">
        <v>-0.6344757080078125</v>
      </c>
      <c r="M742" s="5">
        <v>0.42647171020506391</v>
      </c>
      <c r="N742" s="5" t="s">
        <v>35</v>
      </c>
      <c r="O742" s="5">
        <v>1.0005111694336009</v>
      </c>
      <c r="P742" s="3">
        <v>2.8444052481997995E-2</v>
      </c>
    </row>
    <row r="743" spans="1:16">
      <c r="A743" t="s">
        <v>40</v>
      </c>
      <c r="B743" s="2">
        <v>45562</v>
      </c>
      <c r="C743" s="2">
        <v>45569</v>
      </c>
      <c r="D743">
        <v>36.047920227050781</v>
      </c>
      <c r="E743">
        <v>33.47808837890625</v>
      </c>
      <c r="F743">
        <v>2.5698318481445313</v>
      </c>
      <c r="G743">
        <v>1.6039085388183594</v>
      </c>
      <c r="H743" s="5" t="s">
        <v>34</v>
      </c>
      <c r="I743">
        <v>0.96592330932617188</v>
      </c>
      <c r="K743">
        <v>35.081996917724609</v>
      </c>
      <c r="L743" s="5">
        <v>-0.12729644775390625</v>
      </c>
      <c r="M743" s="5">
        <v>-9.270858764647727E-2</v>
      </c>
      <c r="N743" s="5" t="s">
        <v>34</v>
      </c>
      <c r="O743" s="5">
        <v>0.96592330932617188</v>
      </c>
      <c r="P743" s="3">
        <v>2.7533304663114988E-2</v>
      </c>
    </row>
    <row r="744" spans="1:16">
      <c r="A744" t="s">
        <v>40</v>
      </c>
      <c r="B744" s="2">
        <v>45565</v>
      </c>
      <c r="C744" s="2">
        <v>45572</v>
      </c>
      <c r="D744">
        <v>36.001277923583977</v>
      </c>
      <c r="E744">
        <v>33.3853759765625</v>
      </c>
      <c r="F744">
        <v>2.6159019470214773</v>
      </c>
      <c r="G744">
        <v>2.18798828125</v>
      </c>
      <c r="H744" s="5" t="s">
        <v>34</v>
      </c>
      <c r="I744">
        <v>0.42791366577147727</v>
      </c>
      <c r="K744">
        <v>35.5733642578125</v>
      </c>
      <c r="L744" s="5">
        <v>-4.664230346680398E-2</v>
      </c>
      <c r="M744" s="5">
        <v>0.49136734008789063</v>
      </c>
      <c r="N744" s="5" t="s">
        <v>35</v>
      </c>
      <c r="O744" s="5">
        <v>0.42791366577147727</v>
      </c>
      <c r="P744" s="3">
        <v>1.2029046864115545E-2</v>
      </c>
    </row>
    <row r="745" spans="1:16">
      <c r="A745" t="s">
        <v>40</v>
      </c>
      <c r="B745" s="2">
        <v>45566</v>
      </c>
      <c r="C745" s="2">
        <v>45573</v>
      </c>
      <c r="D745">
        <v>36.422157287597663</v>
      </c>
      <c r="E745">
        <v>34.275409698486328</v>
      </c>
      <c r="F745">
        <v>2.1467475891113352</v>
      </c>
      <c r="G745">
        <v>0.58407974243164063</v>
      </c>
      <c r="H745" s="5" t="s">
        <v>34</v>
      </c>
      <c r="I745">
        <v>1.5626678466796946</v>
      </c>
      <c r="K745">
        <v>34.859489440917969</v>
      </c>
      <c r="L745" s="5">
        <v>0.42087936401368609</v>
      </c>
      <c r="M745" s="5">
        <v>-0.71387481689453125</v>
      </c>
      <c r="N745" s="5" t="s">
        <v>35</v>
      </c>
      <c r="O745" s="5">
        <v>1.5626678466796946</v>
      </c>
      <c r="P745" s="3">
        <v>4.4827617149362009E-2</v>
      </c>
    </row>
    <row r="746" spans="1:16">
      <c r="A746" t="s">
        <v>40</v>
      </c>
      <c r="B746" s="2">
        <v>45567</v>
      </c>
      <c r="C746" s="2">
        <v>45574</v>
      </c>
      <c r="D746">
        <v>37.184413909912109</v>
      </c>
      <c r="E746">
        <v>34.748233795166023</v>
      </c>
      <c r="F746">
        <v>2.4361801147460866</v>
      </c>
      <c r="G746">
        <v>-0.24104690551758523</v>
      </c>
      <c r="H746" s="5" t="s">
        <v>35</v>
      </c>
      <c r="I746">
        <v>2.6772270202636719</v>
      </c>
      <c r="K746">
        <v>34.507186889648437</v>
      </c>
      <c r="L746" s="5">
        <v>0.76225662231444602</v>
      </c>
      <c r="M746" s="5">
        <v>-0.35230255126953125</v>
      </c>
      <c r="N746" s="5" t="s">
        <v>35</v>
      </c>
      <c r="O746" s="5">
        <v>2.6772270202636719</v>
      </c>
      <c r="P746" s="3">
        <v>7.7584621105894813E-2</v>
      </c>
    </row>
    <row r="747" spans="1:16">
      <c r="A747" t="s">
        <v>40</v>
      </c>
      <c r="B747" s="2">
        <v>45568</v>
      </c>
      <c r="C747" s="2">
        <v>45575</v>
      </c>
      <c r="D747">
        <v>37.258644104003913</v>
      </c>
      <c r="E747">
        <v>35.174705505371087</v>
      </c>
      <c r="F747">
        <v>2.0839385986328267</v>
      </c>
      <c r="G747">
        <v>-0.26885986328125</v>
      </c>
      <c r="H747" s="5" t="s">
        <v>35</v>
      </c>
      <c r="I747">
        <v>2.3527984619140767</v>
      </c>
      <c r="K747">
        <v>34.905845642089837</v>
      </c>
      <c r="L747" s="5">
        <v>7.423019409180398E-2</v>
      </c>
      <c r="M747" s="5">
        <v>0.39865875244139914</v>
      </c>
      <c r="N747" s="5" t="s">
        <v>34</v>
      </c>
      <c r="O747" s="5">
        <v>2.3527984619140767</v>
      </c>
      <c r="P747" s="3">
        <v>6.7404138723315965E-2</v>
      </c>
    </row>
    <row r="748" spans="1:16">
      <c r="A748" t="s">
        <v>40</v>
      </c>
      <c r="B748" s="2">
        <v>45569</v>
      </c>
      <c r="C748" s="2">
        <v>45576</v>
      </c>
      <c r="D748">
        <v>37.421901702880859</v>
      </c>
      <c r="E748">
        <v>35.081996917724609</v>
      </c>
      <c r="F748">
        <v>2.33990478515625</v>
      </c>
      <c r="G748">
        <v>-0.20396804809569602</v>
      </c>
      <c r="H748" s="5" t="s">
        <v>35</v>
      </c>
      <c r="I748">
        <v>2.543872833251946</v>
      </c>
      <c r="K748">
        <v>34.878028869628913</v>
      </c>
      <c r="L748" s="5">
        <v>0.16325759887694602</v>
      </c>
      <c r="M748" s="5">
        <v>-2.7816772460923289E-2</v>
      </c>
      <c r="N748" s="5" t="s">
        <v>35</v>
      </c>
      <c r="O748" s="5">
        <v>2.543872833251946</v>
      </c>
      <c r="P748" s="3">
        <v>7.2936255737407807E-2</v>
      </c>
    </row>
    <row r="749" spans="1:16">
      <c r="A749" t="s">
        <v>40</v>
      </c>
      <c r="B749" s="2">
        <v>45572</v>
      </c>
      <c r="C749" s="2">
        <v>45579</v>
      </c>
      <c r="D749">
        <v>37.592456817626953</v>
      </c>
      <c r="E749">
        <v>35.5733642578125</v>
      </c>
      <c r="F749">
        <v>2.0190925598144531</v>
      </c>
      <c r="G749">
        <v>-0.6118927001953125</v>
      </c>
      <c r="H749" s="5" t="s">
        <v>35</v>
      </c>
      <c r="I749">
        <v>2.6309852600097656</v>
      </c>
      <c r="K749">
        <v>34.961471557617187</v>
      </c>
      <c r="L749" s="5">
        <v>0.17055511474609375</v>
      </c>
      <c r="M749" s="5">
        <v>8.3442687988274145E-2</v>
      </c>
      <c r="N749" s="5" t="s">
        <v>34</v>
      </c>
      <c r="O749" s="5">
        <v>2.6309852600097656</v>
      </c>
      <c r="P749" s="3">
        <v>7.5253847815697661E-2</v>
      </c>
    </row>
    <row r="750" spans="1:16">
      <c r="A750" t="s">
        <v>40</v>
      </c>
      <c r="B750" s="2">
        <v>45573</v>
      </c>
      <c r="C750" s="2">
        <v>45580</v>
      </c>
      <c r="D750">
        <v>37.145725250244141</v>
      </c>
      <c r="E750">
        <v>34.859489440917969</v>
      </c>
      <c r="F750">
        <v>2.2862358093261719</v>
      </c>
      <c r="G750">
        <v>-0.18542098999024148</v>
      </c>
      <c r="H750" s="5" t="s">
        <v>35</v>
      </c>
      <c r="I750">
        <v>2.4716567993164134</v>
      </c>
      <c r="K750">
        <v>34.674068450927727</v>
      </c>
      <c r="L750" s="5">
        <v>-0.4467315673828125</v>
      </c>
      <c r="M750" s="5">
        <v>-0.28740310668946023</v>
      </c>
      <c r="N750" s="5" t="s">
        <v>34</v>
      </c>
      <c r="O750" s="5">
        <v>2.4716567993164134</v>
      </c>
      <c r="P750" s="3">
        <v>7.128257253152781E-2</v>
      </c>
    </row>
    <row r="751" spans="1:16">
      <c r="A751" t="s">
        <v>40</v>
      </c>
      <c r="B751" s="2">
        <v>45574</v>
      </c>
      <c r="C751" s="2">
        <v>45581</v>
      </c>
      <c r="D751">
        <v>36.893856048583977</v>
      </c>
      <c r="E751">
        <v>34.507186889648437</v>
      </c>
      <c r="F751">
        <v>2.3866691589355398</v>
      </c>
      <c r="G751">
        <v>-9.273529052734375E-3</v>
      </c>
      <c r="H751" s="5" t="s">
        <v>35</v>
      </c>
      <c r="I751">
        <v>2.3959426879882741</v>
      </c>
      <c r="K751">
        <v>34.497913360595703</v>
      </c>
      <c r="L751" s="5">
        <v>-0.25186920166016336</v>
      </c>
      <c r="M751" s="5">
        <v>-0.17615509033202414</v>
      </c>
      <c r="N751" s="5" t="s">
        <v>34</v>
      </c>
      <c r="O751" s="5">
        <v>2.3959426879882741</v>
      </c>
      <c r="P751" s="3">
        <v>6.9451814750192131E-2</v>
      </c>
    </row>
    <row r="752" spans="1:16">
      <c r="A752" t="s">
        <v>40</v>
      </c>
      <c r="B752" s="2">
        <v>45575</v>
      </c>
      <c r="C752" s="2">
        <v>45582</v>
      </c>
      <c r="D752">
        <v>37.127326965332031</v>
      </c>
      <c r="E752">
        <v>34.905845642089837</v>
      </c>
      <c r="F752">
        <v>2.2214813232421946</v>
      </c>
      <c r="G752">
        <v>-0.66752624511717329</v>
      </c>
      <c r="H752" s="5" t="s">
        <v>35</v>
      </c>
      <c r="I752">
        <v>2.8890075683593679</v>
      </c>
      <c r="K752">
        <v>34.238319396972663</v>
      </c>
      <c r="L752" s="5">
        <v>0.23347091674805398</v>
      </c>
      <c r="M752" s="5">
        <v>-0.25959396362303977</v>
      </c>
      <c r="N752" s="5" t="s">
        <v>35</v>
      </c>
      <c r="O752" s="5">
        <v>2.8890075683593679</v>
      </c>
      <c r="P752" s="3">
        <v>8.4379362633517863E-2</v>
      </c>
    </row>
    <row r="753" spans="1:16">
      <c r="A753" t="s">
        <v>40</v>
      </c>
      <c r="B753" s="2">
        <v>45576</v>
      </c>
      <c r="C753" s="2">
        <v>45583</v>
      </c>
      <c r="D753">
        <v>37.130107879638672</v>
      </c>
      <c r="E753">
        <v>34.878028869628913</v>
      </c>
      <c r="F753">
        <v>2.2520790100097585</v>
      </c>
      <c r="G753">
        <v>-0.73241806030274148</v>
      </c>
      <c r="H753" s="5" t="s">
        <v>35</v>
      </c>
      <c r="I753">
        <v>2.9844970703125</v>
      </c>
      <c r="K753">
        <v>34.145610809326172</v>
      </c>
      <c r="L753" s="5">
        <v>2.780914306640625E-3</v>
      </c>
      <c r="M753" s="5">
        <v>-9.270858764649148E-2</v>
      </c>
      <c r="N753" s="5" t="s">
        <v>35</v>
      </c>
      <c r="O753" s="5">
        <v>2.9844970703125</v>
      </c>
      <c r="P753" s="3">
        <v>8.7404998756014152E-2</v>
      </c>
    </row>
    <row r="754" spans="1:16">
      <c r="A754" t="s">
        <v>40</v>
      </c>
      <c r="B754" s="2">
        <v>45579</v>
      </c>
      <c r="C754" s="2">
        <v>45586</v>
      </c>
      <c r="D754">
        <v>37.208114624023438</v>
      </c>
      <c r="E754">
        <v>34.961471557617187</v>
      </c>
      <c r="F754">
        <v>2.24664306640625</v>
      </c>
      <c r="G754">
        <v>-1.3535881042480469</v>
      </c>
      <c r="H754" s="5" t="s">
        <v>35</v>
      </c>
      <c r="I754">
        <v>3.6002311706542969</v>
      </c>
      <c r="K754">
        <v>33.607883453369141</v>
      </c>
      <c r="L754" s="5">
        <v>7.8006744384765625E-2</v>
      </c>
      <c r="M754" s="5">
        <v>-0.53772735595703125</v>
      </c>
      <c r="N754" s="5" t="s">
        <v>35</v>
      </c>
      <c r="O754" s="5">
        <v>3.6002311706542969</v>
      </c>
      <c r="P754" s="3">
        <v>0.10712460294173565</v>
      </c>
    </row>
    <row r="755" spans="1:16">
      <c r="A755" t="s">
        <v>40</v>
      </c>
      <c r="B755" s="2">
        <v>45580</v>
      </c>
      <c r="C755" s="2">
        <v>45587</v>
      </c>
      <c r="D755">
        <v>36.970378875732422</v>
      </c>
      <c r="E755">
        <v>34.674068450927727</v>
      </c>
      <c r="F755">
        <v>2.2963104248046946</v>
      </c>
      <c r="G755">
        <v>-1.1959800720214773</v>
      </c>
      <c r="H755" s="5" t="s">
        <v>35</v>
      </c>
      <c r="I755">
        <v>3.4922904968261719</v>
      </c>
      <c r="K755">
        <v>33.47808837890625</v>
      </c>
      <c r="L755" s="5">
        <v>-0.23773574829101563</v>
      </c>
      <c r="M755" s="5">
        <v>-0.12979507446289063</v>
      </c>
      <c r="N755" s="5" t="s">
        <v>34</v>
      </c>
      <c r="O755" s="5">
        <v>3.4922904968261719</v>
      </c>
      <c r="P755" s="3">
        <v>0.10431570815215907</v>
      </c>
    </row>
    <row r="756" spans="1:16">
      <c r="A756" t="s">
        <v>40</v>
      </c>
      <c r="B756" s="2">
        <v>45581</v>
      </c>
      <c r="C756" s="2">
        <v>45588</v>
      </c>
      <c r="D756">
        <v>36.998489379882813</v>
      </c>
      <c r="E756">
        <v>34.497913360595703</v>
      </c>
      <c r="F756">
        <v>2.5005760192871094</v>
      </c>
      <c r="G756">
        <v>-1.4370269775390625</v>
      </c>
      <c r="H756" s="5" t="s">
        <v>35</v>
      </c>
      <c r="I756">
        <v>3.9376029968261719</v>
      </c>
      <c r="K756">
        <v>33.060886383056641</v>
      </c>
      <c r="L756" s="5">
        <v>2.8110504150390625E-2</v>
      </c>
      <c r="M756" s="5">
        <v>-0.41720199584960938</v>
      </c>
      <c r="N756" s="5" t="s">
        <v>35</v>
      </c>
      <c r="O756" s="5">
        <v>3.9376029968261719</v>
      </c>
      <c r="P756" s="3">
        <v>0.11910155557245283</v>
      </c>
    </row>
    <row r="757" spans="1:16">
      <c r="A757" t="s">
        <v>40</v>
      </c>
      <c r="B757" s="2">
        <v>45582</v>
      </c>
      <c r="C757" s="2">
        <v>45589</v>
      </c>
      <c r="D757">
        <v>36.705337524414063</v>
      </c>
      <c r="E757">
        <v>34.238319396972663</v>
      </c>
      <c r="F757">
        <v>2.4670181274413991</v>
      </c>
      <c r="G757">
        <v>-0.95492172241211648</v>
      </c>
      <c r="H757" s="5" t="s">
        <v>35</v>
      </c>
      <c r="I757">
        <v>3.4219398498535156</v>
      </c>
      <c r="K757">
        <v>33.283397674560547</v>
      </c>
      <c r="L757" s="5">
        <v>-0.29315185546875</v>
      </c>
      <c r="M757" s="5">
        <v>0.22251129150390625</v>
      </c>
      <c r="N757" s="5" t="s">
        <v>35</v>
      </c>
      <c r="O757" s="5">
        <v>3.4219398498535156</v>
      </c>
      <c r="P757" s="3">
        <v>0.10281221536673235</v>
      </c>
    </row>
    <row r="758" spans="1:16">
      <c r="A758" t="s">
        <v>40</v>
      </c>
      <c r="B758" s="2">
        <v>45583</v>
      </c>
      <c r="C758" s="2">
        <v>45590</v>
      </c>
      <c r="D758">
        <v>36.567436218261719</v>
      </c>
      <c r="E758">
        <v>34.145610809326172</v>
      </c>
      <c r="F758">
        <v>2.4218254089355469</v>
      </c>
      <c r="G758">
        <v>-0.63043975830078125</v>
      </c>
      <c r="H758" s="5" t="s">
        <v>35</v>
      </c>
      <c r="I758">
        <v>3.0522651672363281</v>
      </c>
      <c r="K758">
        <v>33.515171051025391</v>
      </c>
      <c r="L758" s="5">
        <v>-0.13790130615234375</v>
      </c>
      <c r="M758" s="5">
        <v>0.23177337646484375</v>
      </c>
      <c r="N758" s="5" t="s">
        <v>35</v>
      </c>
      <c r="O758" s="5">
        <v>3.0522651672363281</v>
      </c>
      <c r="P758" s="3">
        <v>9.1071149915642247E-2</v>
      </c>
    </row>
    <row r="759" spans="1:16">
      <c r="A759" t="s">
        <v>40</v>
      </c>
      <c r="B759" s="2">
        <v>45586</v>
      </c>
      <c r="C759" s="2">
        <v>45593</v>
      </c>
      <c r="D759">
        <v>36.309741973876953</v>
      </c>
      <c r="E759">
        <v>33.607883453369141</v>
      </c>
      <c r="F759">
        <v>2.7018585205078125</v>
      </c>
      <c r="G759">
        <v>-0.14833831787109375</v>
      </c>
      <c r="H759" s="5" t="s">
        <v>35</v>
      </c>
      <c r="I759">
        <v>2.8501968383789062</v>
      </c>
      <c r="K759">
        <v>33.459545135498047</v>
      </c>
      <c r="L759" s="5">
        <v>-0.25769424438476563</v>
      </c>
      <c r="M759" s="5">
        <v>-5.562591552734375E-2</v>
      </c>
      <c r="N759" s="5" t="s">
        <v>34</v>
      </c>
      <c r="O759" s="5">
        <v>2.8501968383789062</v>
      </c>
      <c r="P759" s="3">
        <v>8.5183370749265297E-2</v>
      </c>
    </row>
    <row r="760" spans="1:16">
      <c r="A760" t="s">
        <v>40</v>
      </c>
      <c r="B760" s="2">
        <v>45587</v>
      </c>
      <c r="C760" s="2">
        <v>45594</v>
      </c>
      <c r="D760">
        <v>35.999275207519531</v>
      </c>
      <c r="E760">
        <v>33.47808837890625</v>
      </c>
      <c r="F760">
        <v>2.5211868286132812</v>
      </c>
      <c r="G760">
        <v>-9.271240234375E-2</v>
      </c>
      <c r="H760" s="5" t="s">
        <v>35</v>
      </c>
      <c r="I760">
        <v>2.6138992309570312</v>
      </c>
      <c r="K760">
        <v>33.3853759765625</v>
      </c>
      <c r="L760" s="5">
        <v>-0.31046676635742188</v>
      </c>
      <c r="M760" s="5">
        <v>-7.4169158935546875E-2</v>
      </c>
      <c r="N760" s="5" t="s">
        <v>34</v>
      </c>
      <c r="O760" s="5">
        <v>2.6138992309570312</v>
      </c>
      <c r="P760" s="3">
        <v>7.8294736976814772E-2</v>
      </c>
    </row>
    <row r="761" spans="1:16">
      <c r="A761" t="s">
        <v>40</v>
      </c>
      <c r="B761" s="2">
        <v>45588</v>
      </c>
      <c r="C761" s="2">
        <v>45595</v>
      </c>
      <c r="D761">
        <v>35.679111480712891</v>
      </c>
      <c r="E761">
        <v>33.060886383056641</v>
      </c>
      <c r="F761">
        <v>2.61822509765625</v>
      </c>
      <c r="G761">
        <v>0.17615127563477273</v>
      </c>
      <c r="H761" s="5" t="s">
        <v>34</v>
      </c>
      <c r="I761">
        <v>2.4420738220214773</v>
      </c>
      <c r="K761">
        <v>33.237037658691413</v>
      </c>
      <c r="L761" s="5">
        <v>-0.32016372680664063</v>
      </c>
      <c r="M761" s="5">
        <v>-0.14833831787108664</v>
      </c>
      <c r="N761" s="5" t="s">
        <v>34</v>
      </c>
      <c r="O761" s="5">
        <v>2.4420738220214773</v>
      </c>
      <c r="P761" s="3">
        <v>7.347447287868869E-2</v>
      </c>
    </row>
    <row r="762" spans="1:16">
      <c r="A762" t="s">
        <v>40</v>
      </c>
      <c r="B762" s="2">
        <v>45589</v>
      </c>
      <c r="C762" s="2">
        <v>45596</v>
      </c>
      <c r="D762">
        <v>35.791122436523438</v>
      </c>
      <c r="E762">
        <v>33.283397674560547</v>
      </c>
      <c r="F762">
        <v>2.5077247619628906</v>
      </c>
      <c r="G762">
        <v>9.265899658203125E-3</v>
      </c>
      <c r="H762" s="5" t="s">
        <v>34</v>
      </c>
      <c r="I762">
        <v>2.4984588623046875</v>
      </c>
      <c r="K762">
        <v>33.29266357421875</v>
      </c>
      <c r="L762" s="5">
        <v>0.11201095581054688</v>
      </c>
      <c r="M762" s="5">
        <v>5.5625915527336645E-2</v>
      </c>
      <c r="N762" s="5" t="s">
        <v>34</v>
      </c>
      <c r="O762" s="5">
        <v>2.4984588623046875</v>
      </c>
      <c r="P762" s="3">
        <v>7.5045328131674305E-2</v>
      </c>
    </row>
    <row r="763" spans="1:16">
      <c r="A763" t="s">
        <v>40</v>
      </c>
      <c r="B763" s="2">
        <v>45590</v>
      </c>
      <c r="C763" s="2">
        <v>45597</v>
      </c>
      <c r="D763">
        <v>35.985332489013672</v>
      </c>
      <c r="E763">
        <v>33.515171051025391</v>
      </c>
      <c r="F763">
        <v>2.4701614379882813</v>
      </c>
      <c r="G763">
        <v>-0.67679214477539063</v>
      </c>
      <c r="H763" s="5" t="s">
        <v>35</v>
      </c>
      <c r="I763">
        <v>3.1469535827636719</v>
      </c>
      <c r="K763">
        <v>32.83837890625</v>
      </c>
      <c r="L763" s="5">
        <v>0.19421005249023438</v>
      </c>
      <c r="M763" s="5">
        <v>-0.45428466796875</v>
      </c>
      <c r="N763" s="5" t="s">
        <v>35</v>
      </c>
      <c r="O763" s="5">
        <v>3.1469535827636719</v>
      </c>
      <c r="P763" s="3">
        <v>9.583157535723319E-2</v>
      </c>
    </row>
    <row r="764" spans="1:16">
      <c r="A764" t="s">
        <v>40</v>
      </c>
      <c r="B764" s="2">
        <v>45593</v>
      </c>
      <c r="C764" s="2">
        <v>45600</v>
      </c>
      <c r="D764">
        <v>35.812839508056641</v>
      </c>
      <c r="E764">
        <v>33.459545135498047</v>
      </c>
      <c r="F764">
        <v>2.3532943725585937</v>
      </c>
      <c r="G764">
        <v>-0.5469970703125</v>
      </c>
      <c r="H764" s="5" t="s">
        <v>35</v>
      </c>
      <c r="I764">
        <v>2.9002914428710937</v>
      </c>
      <c r="K764">
        <v>32.912548065185547</v>
      </c>
      <c r="L764" s="5">
        <v>-0.17249298095703125</v>
      </c>
      <c r="M764" s="5">
        <v>7.4169158935546875E-2</v>
      </c>
      <c r="N764" s="5" t="s">
        <v>35</v>
      </c>
      <c r="O764" s="5">
        <v>2.9002914428710937</v>
      </c>
      <c r="P764" s="3">
        <v>8.8121145683611957E-2</v>
      </c>
    </row>
    <row r="765" spans="1:16">
      <c r="A765" t="s">
        <v>40</v>
      </c>
      <c r="B765" s="2">
        <v>45594</v>
      </c>
      <c r="C765" s="2">
        <v>45601</v>
      </c>
      <c r="D765">
        <v>33.074047088623047</v>
      </c>
      <c r="E765">
        <v>33.3853759765625</v>
      </c>
      <c r="F765">
        <v>-0.31132888793945313</v>
      </c>
      <c r="G765">
        <v>-0.57481002807617188</v>
      </c>
      <c r="H765" s="5" t="s">
        <v>34</v>
      </c>
      <c r="I765">
        <v>0.26348114013671875</v>
      </c>
      <c r="K765">
        <v>32.810565948486328</v>
      </c>
      <c r="L765" s="5">
        <v>-2.7387924194335937</v>
      </c>
      <c r="M765" s="5">
        <v>-0.10198211669921875</v>
      </c>
      <c r="N765" s="5" t="s">
        <v>34</v>
      </c>
      <c r="O765" s="5">
        <v>0.26348114013671875</v>
      </c>
      <c r="P765" s="3">
        <v>8.0303747442331819E-3</v>
      </c>
    </row>
    <row r="766" spans="1:16">
      <c r="A766" t="s">
        <v>40</v>
      </c>
      <c r="B766" s="2">
        <v>45595</v>
      </c>
      <c r="C766" s="2">
        <v>45602</v>
      </c>
      <c r="D766">
        <v>33.008632659912109</v>
      </c>
      <c r="E766">
        <v>33.237037658691413</v>
      </c>
      <c r="F766">
        <v>-0.22840499877930398</v>
      </c>
      <c r="G766">
        <v>-0.41719818115235086</v>
      </c>
      <c r="H766" s="5" t="s">
        <v>34</v>
      </c>
      <c r="I766">
        <v>0.18879318237304688</v>
      </c>
      <c r="K766">
        <v>32.819839477539063</v>
      </c>
      <c r="L766" s="5">
        <v>-6.54144287109375E-2</v>
      </c>
      <c r="M766" s="5">
        <v>9.273529052734375E-3</v>
      </c>
      <c r="N766" s="5" t="s">
        <v>35</v>
      </c>
      <c r="O766" s="5">
        <v>0.18879318237304688</v>
      </c>
      <c r="P766" s="3">
        <v>5.7524102914108255E-3</v>
      </c>
    </row>
    <row r="767" spans="1:16">
      <c r="A767" t="s">
        <v>40</v>
      </c>
      <c r="B767" s="2">
        <v>45596</v>
      </c>
      <c r="C767" s="2">
        <v>45603</v>
      </c>
      <c r="D767">
        <v>32.912742614746087</v>
      </c>
      <c r="E767">
        <v>33.29266357421875</v>
      </c>
      <c r="F767">
        <v>-0.37992095947266336</v>
      </c>
      <c r="G767">
        <v>-0.37084579467772727</v>
      </c>
      <c r="H767" s="5" t="s">
        <v>34</v>
      </c>
      <c r="I767">
        <v>-9.0751647949360859E-3</v>
      </c>
      <c r="K767">
        <v>32.921817779541023</v>
      </c>
      <c r="L767" s="5">
        <v>-9.589004516602273E-2</v>
      </c>
      <c r="M767" s="5">
        <v>0.10197830200196023</v>
      </c>
      <c r="N767" s="5" t="s">
        <v>35</v>
      </c>
      <c r="O767" s="5">
        <v>-9.0751647949360859E-3</v>
      </c>
      <c r="P767" s="3">
        <v>-2.7565807136498144E-4</v>
      </c>
    </row>
    <row r="768" spans="1:16">
      <c r="A768" t="s">
        <v>40</v>
      </c>
      <c r="B768" s="2">
        <v>45597</v>
      </c>
      <c r="C768" s="2">
        <v>45604</v>
      </c>
      <c r="D768">
        <v>32.773746490478523</v>
      </c>
      <c r="E768">
        <v>32.83837890625</v>
      </c>
      <c r="F768">
        <v>-6.463241577147727E-2</v>
      </c>
      <c r="G768">
        <v>0.70460891723632813</v>
      </c>
      <c r="H768" s="5" t="s">
        <v>35</v>
      </c>
      <c r="I768">
        <v>-0.76924133300780539</v>
      </c>
      <c r="K768">
        <v>33.542987823486328</v>
      </c>
      <c r="L768" s="5">
        <v>-0.13899612426756391</v>
      </c>
      <c r="M768" s="5">
        <v>0.62117004394530539</v>
      </c>
      <c r="N768" s="5" t="s">
        <v>35</v>
      </c>
      <c r="O768" s="5">
        <v>-0.76924133300780539</v>
      </c>
      <c r="P768" s="3">
        <v>-2.2932999798819131E-2</v>
      </c>
    </row>
    <row r="769" spans="1:16">
      <c r="A769" t="s">
        <v>40</v>
      </c>
      <c r="B769" s="2">
        <v>45600</v>
      </c>
      <c r="C769" s="2">
        <v>45607</v>
      </c>
      <c r="D769">
        <v>32.718158721923828</v>
      </c>
      <c r="E769">
        <v>32.912548065185547</v>
      </c>
      <c r="F769">
        <v>-0.19438934326171875</v>
      </c>
      <c r="G769">
        <v>0.69533538818359375</v>
      </c>
      <c r="H769" s="5" t="s">
        <v>35</v>
      </c>
      <c r="I769">
        <v>-0.8897247314453125</v>
      </c>
      <c r="K769">
        <v>33.607883453369141</v>
      </c>
      <c r="L769" s="5">
        <v>-5.5587768554694605E-2</v>
      </c>
      <c r="M769" s="5">
        <v>6.48956298828125E-2</v>
      </c>
      <c r="N769" s="5" t="s">
        <v>35</v>
      </c>
      <c r="O769" s="5">
        <v>-0.8897247314453125</v>
      </c>
      <c r="P769" s="3">
        <v>-2.6473691289717882E-2</v>
      </c>
    </row>
    <row r="770" spans="1:16">
      <c r="A770" t="s">
        <v>40</v>
      </c>
      <c r="B770" s="2">
        <v>45601</v>
      </c>
      <c r="C770" s="2">
        <v>45608</v>
      </c>
      <c r="D770">
        <v>32.525619506835938</v>
      </c>
      <c r="E770">
        <v>32.810565948486328</v>
      </c>
      <c r="F770">
        <v>-0.28494644165039063</v>
      </c>
      <c r="G770">
        <v>1.4277534484863352</v>
      </c>
      <c r="H770" s="5" t="s">
        <v>35</v>
      </c>
      <c r="I770">
        <v>-1.7126998901367259</v>
      </c>
      <c r="K770">
        <v>34.238319396972663</v>
      </c>
      <c r="L770" s="5">
        <v>-0.19253921508789063</v>
      </c>
      <c r="M770" s="5">
        <v>0.63043594360352273</v>
      </c>
      <c r="N770" s="5" t="s">
        <v>35</v>
      </c>
      <c r="O770" s="5">
        <v>-1.7126998901367259</v>
      </c>
      <c r="P770" s="3">
        <v>-5.0022895992031691E-2</v>
      </c>
    </row>
    <row r="771" spans="1:16">
      <c r="A771" t="s">
        <v>40</v>
      </c>
      <c r="B771" s="2">
        <v>45602</v>
      </c>
      <c r="C771" s="2">
        <v>45609</v>
      </c>
      <c r="D771">
        <v>32.476768493652337</v>
      </c>
      <c r="E771">
        <v>32.819839477539063</v>
      </c>
      <c r="F771">
        <v>-0.34307098388672586</v>
      </c>
      <c r="G771">
        <v>1.3721275329589844</v>
      </c>
      <c r="H771" s="5" t="s">
        <v>35</v>
      </c>
      <c r="I771">
        <v>-1.7151985168457102</v>
      </c>
      <c r="K771">
        <v>34.191967010498047</v>
      </c>
      <c r="L771" s="5">
        <v>-4.8851013183600855E-2</v>
      </c>
      <c r="M771" s="5">
        <v>-4.635238647461648E-2</v>
      </c>
      <c r="N771" s="5" t="s">
        <v>34</v>
      </c>
      <c r="O771" s="5">
        <v>-1.7151985168457102</v>
      </c>
      <c r="P771" s="3">
        <v>-5.0163786023749046E-2</v>
      </c>
    </row>
    <row r="772" spans="1:16">
      <c r="A772" t="s">
        <v>40</v>
      </c>
      <c r="B772" s="2">
        <v>45603</v>
      </c>
      <c r="C772" s="2">
        <v>45610</v>
      </c>
      <c r="D772">
        <v>32.651966094970703</v>
      </c>
      <c r="E772">
        <v>32.921817779541023</v>
      </c>
      <c r="F772">
        <v>-0.26985168457031961</v>
      </c>
      <c r="G772">
        <v>1.6317253112792898</v>
      </c>
      <c r="H772" s="5" t="s">
        <v>35</v>
      </c>
      <c r="I772">
        <v>-1.9015769958496094</v>
      </c>
      <c r="K772">
        <v>34.553543090820312</v>
      </c>
      <c r="L772" s="5">
        <v>0.17519760131836648</v>
      </c>
      <c r="M772" s="5">
        <v>0.36157608032226563</v>
      </c>
      <c r="N772" s="5" t="s">
        <v>34</v>
      </c>
      <c r="O772" s="5">
        <v>-1.9015769958496094</v>
      </c>
      <c r="P772" s="3">
        <v>-5.5032764392685229E-2</v>
      </c>
    </row>
    <row r="773" spans="1:16">
      <c r="A773" t="s">
        <v>40</v>
      </c>
      <c r="B773" s="2">
        <v>45608</v>
      </c>
      <c r="C773" s="2">
        <v>45615</v>
      </c>
      <c r="D773">
        <v>33.570621490478523</v>
      </c>
      <c r="E773">
        <v>34.238319396972663</v>
      </c>
      <c r="F773">
        <v>-0.66769790649414063</v>
      </c>
      <c r="G773">
        <v>0.80659103393553977</v>
      </c>
      <c r="H773" s="5" t="s">
        <v>35</v>
      </c>
      <c r="I773">
        <v>-1.4742889404296804</v>
      </c>
      <c r="K773">
        <v>35.044910430908203</v>
      </c>
      <c r="L773" s="5">
        <v>0.91865539550781961</v>
      </c>
      <c r="M773" s="5">
        <v>0.49136734008789063</v>
      </c>
      <c r="N773" s="5" t="s">
        <v>34</v>
      </c>
      <c r="O773" s="5">
        <v>-1.4742889404296804</v>
      </c>
      <c r="P773" s="3">
        <v>-4.2068560664073384E-2</v>
      </c>
    </row>
    <row r="774" spans="1:16">
      <c r="A774" t="s">
        <v>40</v>
      </c>
      <c r="B774" s="2">
        <v>45482</v>
      </c>
      <c r="C774" s="2">
        <v>45489</v>
      </c>
      <c r="D774">
        <v>32.56097412109375</v>
      </c>
      <c r="E774">
        <v>34.64306640625</v>
      </c>
      <c r="F774">
        <v>-2.08209228515625</v>
      </c>
      <c r="G774">
        <v>-2.704620361328125E-2</v>
      </c>
      <c r="H774" s="5" t="s">
        <v>34</v>
      </c>
      <c r="I774">
        <v>-2.0550460815429687</v>
      </c>
      <c r="K774">
        <v>34.616020202636719</v>
      </c>
      <c r="L774" s="5">
        <v>-1.0096473693847727</v>
      </c>
      <c r="M774" s="5">
        <v>-0.42889022827148438</v>
      </c>
      <c r="N774" s="5" t="s">
        <v>34</v>
      </c>
      <c r="O774" s="5">
        <v>-2.0550460815429687</v>
      </c>
      <c r="P774" s="3">
        <v>-5.9366907851135187E-2</v>
      </c>
    </row>
    <row r="775" spans="1:16">
      <c r="A775" t="s">
        <v>40</v>
      </c>
      <c r="B775" s="2">
        <v>45483</v>
      </c>
      <c r="C775" s="2">
        <v>45490</v>
      </c>
      <c r="D775">
        <v>32.381118774414063</v>
      </c>
      <c r="E775">
        <v>34.318534851074219</v>
      </c>
      <c r="F775">
        <v>-1.9374160766601562</v>
      </c>
      <c r="G775">
        <v>0.47777557373046875</v>
      </c>
      <c r="H775" s="5" t="s">
        <v>35</v>
      </c>
      <c r="I775">
        <v>-2.415191650390625</v>
      </c>
      <c r="K775">
        <v>34.796310424804688</v>
      </c>
      <c r="L775" s="5">
        <v>-0.1798553466796875</v>
      </c>
      <c r="M775" s="5">
        <v>0.18029022216796875</v>
      </c>
      <c r="N775" s="5" t="s">
        <v>35</v>
      </c>
      <c r="O775" s="5">
        <v>-2.415191650390625</v>
      </c>
      <c r="P775" s="3">
        <v>-6.9409417863709688E-2</v>
      </c>
    </row>
    <row r="776" spans="1:16">
      <c r="A776" t="s">
        <v>40</v>
      </c>
      <c r="B776" s="2">
        <v>45484</v>
      </c>
      <c r="C776" s="2">
        <v>45491</v>
      </c>
      <c r="D776">
        <v>32.436294555664062</v>
      </c>
      <c r="E776">
        <v>34.55291748046875</v>
      </c>
      <c r="F776">
        <v>-2.1166229248046875</v>
      </c>
      <c r="G776">
        <v>0.18029022216796875</v>
      </c>
      <c r="H776" s="5" t="s">
        <v>35</v>
      </c>
      <c r="I776">
        <v>-2.2969131469726562</v>
      </c>
      <c r="K776">
        <v>34.733207702636719</v>
      </c>
      <c r="L776" s="5">
        <v>5.517578125E-2</v>
      </c>
      <c r="M776" s="5">
        <v>-6.310272216796875E-2</v>
      </c>
      <c r="N776" s="5" t="s">
        <v>35</v>
      </c>
      <c r="O776" s="5">
        <v>-2.2969131469726562</v>
      </c>
      <c r="P776" s="3">
        <v>-6.6130176246240846E-2</v>
      </c>
    </row>
    <row r="777" spans="1:16">
      <c r="A777" t="s">
        <v>40</v>
      </c>
      <c r="B777" s="2">
        <v>45485</v>
      </c>
      <c r="C777" s="2">
        <v>45492</v>
      </c>
      <c r="D777">
        <v>32.410076141357422</v>
      </c>
      <c r="E777">
        <v>34.390655517578118</v>
      </c>
      <c r="F777">
        <v>-1.980579376220696</v>
      </c>
      <c r="G777">
        <v>0.48678970336915484</v>
      </c>
      <c r="H777" s="5" t="s">
        <v>35</v>
      </c>
      <c r="I777">
        <v>-2.4673690795898509</v>
      </c>
      <c r="K777">
        <v>34.877445220947273</v>
      </c>
      <c r="L777" s="5">
        <v>-2.6218414306640625E-2</v>
      </c>
      <c r="M777" s="5">
        <v>0.14423751831055398</v>
      </c>
      <c r="N777" s="5" t="s">
        <v>35</v>
      </c>
      <c r="O777" s="5">
        <v>-2.4673690795898509</v>
      </c>
      <c r="P777" s="3">
        <v>-7.074397404853372E-2</v>
      </c>
    </row>
    <row r="778" spans="1:16">
      <c r="A778" t="s">
        <v>40</v>
      </c>
      <c r="B778" s="2">
        <v>45488</v>
      </c>
      <c r="C778" s="2">
        <v>45495</v>
      </c>
      <c r="D778">
        <v>32.549453735351563</v>
      </c>
      <c r="E778">
        <v>34.706165313720703</v>
      </c>
      <c r="F778">
        <v>-2.1567115783691406</v>
      </c>
      <c r="G778">
        <v>-0.52285003662109375</v>
      </c>
      <c r="H778" s="5" t="s">
        <v>34</v>
      </c>
      <c r="I778">
        <v>-1.6338615417480469</v>
      </c>
      <c r="K778">
        <v>34.183315277099609</v>
      </c>
      <c r="L778" s="5">
        <v>0.13937759399414063</v>
      </c>
      <c r="M778" s="5">
        <v>-0.69412994384766336</v>
      </c>
      <c r="N778" s="5" t="s">
        <v>35</v>
      </c>
      <c r="O778" s="5">
        <v>-1.6338615417480469</v>
      </c>
      <c r="P778" s="3">
        <v>-4.7797047433916329E-2</v>
      </c>
    </row>
    <row r="779" spans="1:16">
      <c r="A779" t="s">
        <v>40</v>
      </c>
      <c r="B779" s="2">
        <v>45489</v>
      </c>
      <c r="C779" s="2">
        <v>45496</v>
      </c>
      <c r="D779">
        <v>32.498142242431641</v>
      </c>
      <c r="E779">
        <v>34.616020202636719</v>
      </c>
      <c r="F779">
        <v>-2.1178779602050781</v>
      </c>
      <c r="G779">
        <v>-0.87441635131835938</v>
      </c>
      <c r="H779" s="5" t="s">
        <v>34</v>
      </c>
      <c r="I779">
        <v>-1.2434616088867187</v>
      </c>
      <c r="K779">
        <v>33.741603851318359</v>
      </c>
      <c r="L779" s="5">
        <v>-5.1311492919921875E-2</v>
      </c>
      <c r="M779" s="5">
        <v>-0.44171142578125</v>
      </c>
      <c r="N779" s="5" t="s">
        <v>34</v>
      </c>
      <c r="O779" s="5">
        <v>-1.2434616088867187</v>
      </c>
      <c r="P779" s="3">
        <v>-3.6852474896155063E-2</v>
      </c>
    </row>
    <row r="780" spans="1:16">
      <c r="A780" t="s">
        <v>40</v>
      </c>
      <c r="B780" s="2">
        <v>45490</v>
      </c>
      <c r="C780" s="2">
        <v>45497</v>
      </c>
      <c r="D780">
        <v>32.596321105957031</v>
      </c>
      <c r="E780">
        <v>34.796310424804688</v>
      </c>
      <c r="F780">
        <v>-2.1999893188476562</v>
      </c>
      <c r="G780">
        <v>-0.78426742553710938</v>
      </c>
      <c r="H780" s="5" t="s">
        <v>34</v>
      </c>
      <c r="I780">
        <v>-1.4157218933105469</v>
      </c>
      <c r="K780">
        <v>34.012042999267578</v>
      </c>
      <c r="L780" s="5">
        <v>9.8178863525390625E-2</v>
      </c>
      <c r="M780" s="5">
        <v>0.27043914794921875</v>
      </c>
      <c r="N780" s="5" t="s">
        <v>34</v>
      </c>
      <c r="O780" s="5">
        <v>-1.4157218933105469</v>
      </c>
      <c r="P780" s="3">
        <v>-4.1624135702199139E-2</v>
      </c>
    </row>
    <row r="781" spans="1:16">
      <c r="A781" t="s">
        <v>40</v>
      </c>
      <c r="B781" s="2">
        <v>45491</v>
      </c>
      <c r="C781" s="2">
        <v>45498</v>
      </c>
      <c r="D781">
        <v>32.572338104248047</v>
      </c>
      <c r="E781">
        <v>34.733207702636719</v>
      </c>
      <c r="F781">
        <v>-2.1608695983886719</v>
      </c>
      <c r="G781">
        <v>-0.76623916625976563</v>
      </c>
      <c r="H781" s="5" t="s">
        <v>34</v>
      </c>
      <c r="I781">
        <v>-1.3946304321289062</v>
      </c>
      <c r="K781">
        <v>33.966968536376953</v>
      </c>
      <c r="L781" s="5">
        <v>-2.3983001708984375E-2</v>
      </c>
      <c r="M781" s="5">
        <v>-4.5074462890625E-2</v>
      </c>
      <c r="N781" s="5" t="s">
        <v>34</v>
      </c>
      <c r="O781" s="5">
        <v>-1.3946304321289062</v>
      </c>
      <c r="P781" s="3">
        <v>-4.1058430946975033E-2</v>
      </c>
    </row>
    <row r="782" spans="1:16">
      <c r="A782" t="s">
        <v>40</v>
      </c>
      <c r="B782" s="2">
        <v>45492</v>
      </c>
      <c r="C782" s="2">
        <v>45499</v>
      </c>
      <c r="D782">
        <v>32.691879272460938</v>
      </c>
      <c r="E782">
        <v>34.877445220947273</v>
      </c>
      <c r="F782">
        <v>-2.1855659484863352</v>
      </c>
      <c r="G782">
        <v>-0.946533203125</v>
      </c>
      <c r="H782" s="5" t="s">
        <v>34</v>
      </c>
      <c r="I782">
        <v>-1.2390327453613352</v>
      </c>
      <c r="K782">
        <v>33.930912017822273</v>
      </c>
      <c r="L782" s="5">
        <v>0.11954116821289063</v>
      </c>
      <c r="M782" s="5">
        <v>-3.6056518554680395E-2</v>
      </c>
      <c r="N782" s="5" t="s">
        <v>35</v>
      </c>
      <c r="O782" s="5">
        <v>-1.2390327453613352</v>
      </c>
      <c r="P782" s="3">
        <v>-3.651634075472332E-2</v>
      </c>
    </row>
    <row r="783" spans="1:16">
      <c r="A783" t="s">
        <v>40</v>
      </c>
      <c r="B783" s="2">
        <v>45495</v>
      </c>
      <c r="C783" s="2">
        <v>45502</v>
      </c>
      <c r="D783">
        <v>32.357948303222663</v>
      </c>
      <c r="E783">
        <v>34.183315277099609</v>
      </c>
      <c r="F783">
        <v>-1.825366973876946</v>
      </c>
      <c r="G783">
        <v>-0.93751144409179688</v>
      </c>
      <c r="H783" s="5" t="s">
        <v>34</v>
      </c>
      <c r="I783">
        <v>-0.88785552978514914</v>
      </c>
      <c r="K783">
        <v>33.245803833007812</v>
      </c>
      <c r="L783" s="5">
        <v>-0.33393096923827414</v>
      </c>
      <c r="M783" s="5">
        <v>-0.68510818481446023</v>
      </c>
      <c r="N783" s="5" t="s">
        <v>34</v>
      </c>
      <c r="O783" s="5">
        <v>-0.88785552978514914</v>
      </c>
      <c r="P783" s="3">
        <v>-2.6705792233053138E-2</v>
      </c>
    </row>
    <row r="784" spans="1:16">
      <c r="A784" t="s">
        <v>40</v>
      </c>
      <c r="B784" s="2">
        <v>45496</v>
      </c>
      <c r="C784" s="2">
        <v>45503</v>
      </c>
      <c r="D784">
        <v>32.058708190917969</v>
      </c>
      <c r="E784">
        <v>33.741603851318359</v>
      </c>
      <c r="F784">
        <v>-1.6828956604003906</v>
      </c>
      <c r="G784">
        <v>-0.70313644409179688</v>
      </c>
      <c r="H784" s="5" t="s">
        <v>34</v>
      </c>
      <c r="I784">
        <v>-0.97975921630859375</v>
      </c>
      <c r="K784">
        <v>33.038467407226563</v>
      </c>
      <c r="L784" s="5">
        <v>-0.29924011230469461</v>
      </c>
      <c r="M784" s="5">
        <v>-0.20733642578125</v>
      </c>
      <c r="N784" s="5" t="s">
        <v>34</v>
      </c>
      <c r="O784" s="5">
        <v>-0.97975921630859375</v>
      </c>
      <c r="P784" s="3">
        <v>-2.9655104888257955E-2</v>
      </c>
    </row>
    <row r="785" spans="1:16">
      <c r="A785" t="s">
        <v>40</v>
      </c>
      <c r="B785" s="2">
        <v>45497</v>
      </c>
      <c r="C785" s="2">
        <v>45504</v>
      </c>
      <c r="D785">
        <v>32.144809722900391</v>
      </c>
      <c r="E785">
        <v>34.012042999267578</v>
      </c>
      <c r="F785">
        <v>-1.8672332763671875</v>
      </c>
      <c r="G785">
        <v>-0.28846740722655539</v>
      </c>
      <c r="H785" s="5" t="s">
        <v>34</v>
      </c>
      <c r="I785">
        <v>-1.5787658691406321</v>
      </c>
      <c r="K785">
        <v>33.723575592041023</v>
      </c>
      <c r="L785" s="5">
        <v>8.6101531982421875E-2</v>
      </c>
      <c r="M785" s="5">
        <v>0.68510818481446023</v>
      </c>
      <c r="N785" s="5" t="s">
        <v>34</v>
      </c>
      <c r="O785" s="5">
        <v>-1.5787658691406321</v>
      </c>
      <c r="P785" s="3">
        <v>-4.6814901487291616E-2</v>
      </c>
    </row>
    <row r="786" spans="1:16">
      <c r="A786" t="s">
        <v>40</v>
      </c>
      <c r="B786" s="2">
        <v>45498</v>
      </c>
      <c r="C786" s="2">
        <v>45505</v>
      </c>
      <c r="D786">
        <v>32.044963836669922</v>
      </c>
      <c r="E786">
        <v>33.966968536376953</v>
      </c>
      <c r="F786">
        <v>-1.9220046997070312</v>
      </c>
      <c r="G786">
        <v>-0.75722503662109375</v>
      </c>
      <c r="H786" s="5" t="s">
        <v>34</v>
      </c>
      <c r="I786">
        <v>-1.1647796630859375</v>
      </c>
      <c r="K786">
        <v>33.209743499755859</v>
      </c>
      <c r="L786" s="5">
        <v>-9.984588623046875E-2</v>
      </c>
      <c r="M786" s="5">
        <v>-0.51383209228516336</v>
      </c>
      <c r="N786" s="5" t="s">
        <v>34</v>
      </c>
      <c r="O786" s="5">
        <v>-1.1647796630859375</v>
      </c>
      <c r="P786" s="3">
        <v>-3.5073431479363926E-2</v>
      </c>
    </row>
    <row r="787" spans="1:16">
      <c r="A787" t="s">
        <v>40</v>
      </c>
      <c r="B787" s="2">
        <v>45499</v>
      </c>
      <c r="C787" s="2">
        <v>45506</v>
      </c>
      <c r="D787">
        <v>32.129596710205078</v>
      </c>
      <c r="E787">
        <v>33.930912017822273</v>
      </c>
      <c r="F787">
        <v>-1.8013153076171946</v>
      </c>
      <c r="G787">
        <v>-1.7217864990234446</v>
      </c>
      <c r="H787" s="5" t="s">
        <v>34</v>
      </c>
      <c r="I787">
        <v>-7.952880859375E-2</v>
      </c>
      <c r="K787">
        <v>32.209125518798828</v>
      </c>
      <c r="L787" s="5">
        <v>8.463287353515625E-2</v>
      </c>
      <c r="M787" s="5">
        <v>-1.0006179809570312</v>
      </c>
      <c r="N787" s="5" t="s">
        <v>35</v>
      </c>
      <c r="O787" s="5">
        <v>-7.952880859375E-2</v>
      </c>
      <c r="P787" s="3">
        <v>-2.4691390192301821E-3</v>
      </c>
    </row>
    <row r="788" spans="1:16">
      <c r="A788" t="s">
        <v>40</v>
      </c>
      <c r="B788" s="2">
        <v>45502</v>
      </c>
      <c r="C788" s="2">
        <v>45509</v>
      </c>
      <c r="D788">
        <v>31.684797286987301</v>
      </c>
      <c r="E788">
        <v>33.245803833007812</v>
      </c>
      <c r="F788">
        <v>-1.5610065460205114</v>
      </c>
      <c r="G788">
        <v>-1.0637245178222656</v>
      </c>
      <c r="H788" s="5" t="s">
        <v>34</v>
      </c>
      <c r="I788">
        <v>-0.49728202819824574</v>
      </c>
      <c r="K788">
        <v>32.182079315185547</v>
      </c>
      <c r="L788" s="5">
        <v>-0.44479942321777699</v>
      </c>
      <c r="M788" s="5">
        <v>-2.704620361328125E-2</v>
      </c>
      <c r="N788" s="5" t="s">
        <v>34</v>
      </c>
      <c r="O788" s="5">
        <v>-0.49728202819824574</v>
      </c>
      <c r="P788" s="3">
        <v>-1.5452141029420607E-2</v>
      </c>
    </row>
    <row r="789" spans="1:16">
      <c r="A789" t="s">
        <v>41</v>
      </c>
      <c r="B789" s="2">
        <v>45293</v>
      </c>
      <c r="C789" s="2">
        <v>45294</v>
      </c>
      <c r="D789">
        <v>31.52607345581055</v>
      </c>
      <c r="E789">
        <v>30.855398178100589</v>
      </c>
      <c r="F789">
        <v>0.67067527770996094</v>
      </c>
      <c r="G789">
        <v>0.96372222900389914</v>
      </c>
      <c r="H789" s="5" t="s">
        <v>34</v>
      </c>
      <c r="I789">
        <v>-0.29304695129393821</v>
      </c>
      <c r="K789">
        <v>31.819120407104489</v>
      </c>
      <c r="L789" s="5"/>
      <c r="M789" s="5"/>
      <c r="N789" s="5"/>
      <c r="O789" s="5">
        <v>-0.29304695129393821</v>
      </c>
      <c r="P789" s="3">
        <v>-9.2097753660250747E-3</v>
      </c>
    </row>
    <row r="790" spans="1:16">
      <c r="A790" t="s">
        <v>41</v>
      </c>
      <c r="B790" s="2">
        <v>45294</v>
      </c>
      <c r="C790" s="2">
        <v>45295</v>
      </c>
      <c r="D790">
        <v>32.33270263671875</v>
      </c>
      <c r="E790">
        <v>31.819120407104489</v>
      </c>
      <c r="F790">
        <v>0.51358222961426137</v>
      </c>
      <c r="G790">
        <v>-0.26951408386229758</v>
      </c>
      <c r="H790" s="5" t="s">
        <v>35</v>
      </c>
      <c r="I790">
        <v>0.78309631347655895</v>
      </c>
      <c r="K790">
        <v>31.549606323242191</v>
      </c>
      <c r="L790" s="5">
        <v>0.80662918090819957</v>
      </c>
      <c r="M790" s="5">
        <v>-0.26951408386229758</v>
      </c>
      <c r="N790" s="5" t="s">
        <v>35</v>
      </c>
      <c r="O790" s="5">
        <v>0.78309631347655895</v>
      </c>
      <c r="P790" s="3">
        <v>2.4821112043469817E-2</v>
      </c>
    </row>
    <row r="791" spans="1:16">
      <c r="A791" t="s">
        <v>41</v>
      </c>
      <c r="B791" s="2">
        <v>45295</v>
      </c>
      <c r="C791" s="2">
        <v>45296</v>
      </c>
      <c r="D791">
        <v>32.5518798828125</v>
      </c>
      <c r="E791">
        <v>31.549606323242191</v>
      </c>
      <c r="F791">
        <v>1.0022735595703089</v>
      </c>
      <c r="G791">
        <v>7.3505401611328125E-2</v>
      </c>
      <c r="H791" s="5" t="s">
        <v>34</v>
      </c>
      <c r="I791">
        <v>0.92876815795898082</v>
      </c>
      <c r="K791">
        <v>31.623111724853519</v>
      </c>
      <c r="L791" s="5">
        <v>0.21917724609375</v>
      </c>
      <c r="M791" s="5">
        <v>7.3505401611328125E-2</v>
      </c>
      <c r="N791" s="5" t="s">
        <v>34</v>
      </c>
      <c r="O791" s="5">
        <v>0.92876815795898082</v>
      </c>
      <c r="P791" s="3">
        <v>2.9369916725463741E-2</v>
      </c>
    </row>
    <row r="792" spans="1:16">
      <c r="A792" t="s">
        <v>41</v>
      </c>
      <c r="B792" s="2">
        <v>45296</v>
      </c>
      <c r="C792" s="2">
        <v>45299</v>
      </c>
      <c r="D792">
        <v>32.490970611572273</v>
      </c>
      <c r="E792">
        <v>31.623111724853519</v>
      </c>
      <c r="F792">
        <v>0.86785888671875355</v>
      </c>
      <c r="G792">
        <v>-0.23684692382812855</v>
      </c>
      <c r="H792" s="5" t="s">
        <v>35</v>
      </c>
      <c r="I792">
        <v>1.1047058105468821</v>
      </c>
      <c r="K792">
        <v>31.386264801025391</v>
      </c>
      <c r="L792" s="5">
        <v>-6.090927124022727E-2</v>
      </c>
      <c r="M792" s="5">
        <v>-0.23684692382812855</v>
      </c>
      <c r="N792" s="5" t="s">
        <v>34</v>
      </c>
      <c r="O792" s="5">
        <v>1.1047058105468821</v>
      </c>
      <c r="P792" s="3">
        <v>3.5197109867969756E-2</v>
      </c>
    </row>
    <row r="793" spans="1:16">
      <c r="A793" t="s">
        <v>41</v>
      </c>
      <c r="B793" s="2">
        <v>45299</v>
      </c>
      <c r="C793" s="2">
        <v>45300</v>
      </c>
      <c r="D793">
        <v>32.023605346679688</v>
      </c>
      <c r="E793">
        <v>31.386264801025391</v>
      </c>
      <c r="F793">
        <v>0.63734054565429688</v>
      </c>
      <c r="G793">
        <v>-0.26951599121094105</v>
      </c>
      <c r="H793" s="5" t="s">
        <v>35</v>
      </c>
      <c r="I793">
        <v>0.90685653686523793</v>
      </c>
      <c r="K793">
        <v>31.11674880981445</v>
      </c>
      <c r="L793" s="5">
        <v>-0.46736526489258523</v>
      </c>
      <c r="M793" s="5">
        <v>-0.26951599121094105</v>
      </c>
      <c r="N793" s="5" t="s">
        <v>34</v>
      </c>
      <c r="O793" s="5">
        <v>0.90685653686523793</v>
      </c>
      <c r="P793" s="3">
        <v>2.9143678936637718E-2</v>
      </c>
    </row>
    <row r="794" spans="1:16">
      <c r="A794" t="s">
        <v>41</v>
      </c>
      <c r="B794" s="2">
        <v>45300</v>
      </c>
      <c r="C794" s="2">
        <v>45301</v>
      </c>
      <c r="D794">
        <v>32.073184967041023</v>
      </c>
      <c r="E794">
        <v>31.11674880981445</v>
      </c>
      <c r="F794">
        <v>0.95643615722657316</v>
      </c>
      <c r="G794">
        <v>-0.28584861755371094</v>
      </c>
      <c r="H794" s="5" t="s">
        <v>35</v>
      </c>
      <c r="I794">
        <v>1.2422847747802841</v>
      </c>
      <c r="K794">
        <v>30.830900192260739</v>
      </c>
      <c r="L794" s="5">
        <v>4.957962036133523E-2</v>
      </c>
      <c r="M794" s="5">
        <v>-0.28584861755371094</v>
      </c>
      <c r="N794" s="5" t="s">
        <v>35</v>
      </c>
      <c r="O794" s="5">
        <v>1.2422847747802841</v>
      </c>
      <c r="P794" s="3">
        <v>4.029349668784965E-2</v>
      </c>
    </row>
    <row r="795" spans="1:16">
      <c r="A795" t="s">
        <v>41</v>
      </c>
      <c r="B795" s="2">
        <v>45301</v>
      </c>
      <c r="C795" s="2">
        <v>45302</v>
      </c>
      <c r="D795">
        <v>31.688009262084961</v>
      </c>
      <c r="E795">
        <v>30.830900192260739</v>
      </c>
      <c r="F795">
        <v>0.8571090698242223</v>
      </c>
      <c r="G795">
        <v>0.26134872436524148</v>
      </c>
      <c r="H795" s="5" t="s">
        <v>34</v>
      </c>
      <c r="I795">
        <v>0.59576034545898082</v>
      </c>
      <c r="K795">
        <v>31.09224891662598</v>
      </c>
      <c r="L795" s="5">
        <v>-0.38517570495606179</v>
      </c>
      <c r="M795" s="5">
        <v>0.26134872436524148</v>
      </c>
      <c r="N795" s="5" t="s">
        <v>35</v>
      </c>
      <c r="O795" s="5">
        <v>0.59576034545898082</v>
      </c>
      <c r="P795" s="3">
        <v>1.9161056733352222E-2</v>
      </c>
    </row>
    <row r="796" spans="1:16">
      <c r="A796" t="s">
        <v>41</v>
      </c>
      <c r="B796" s="2">
        <v>45302</v>
      </c>
      <c r="C796" s="2">
        <v>45303</v>
      </c>
      <c r="D796">
        <v>31.810663223266602</v>
      </c>
      <c r="E796">
        <v>31.09224891662598</v>
      </c>
      <c r="F796">
        <v>0.71841430664062145</v>
      </c>
      <c r="G796">
        <v>8.166885375975852E-2</v>
      </c>
      <c r="H796" s="5" t="s">
        <v>34</v>
      </c>
      <c r="I796">
        <v>0.63674545288086293</v>
      </c>
      <c r="K796">
        <v>31.173917770385739</v>
      </c>
      <c r="L796" s="5">
        <v>0.12265396118164063</v>
      </c>
      <c r="M796" s="5">
        <v>8.166885375975852E-2</v>
      </c>
      <c r="N796" s="5" t="s">
        <v>34</v>
      </c>
      <c r="O796" s="5">
        <v>0.63674545288086293</v>
      </c>
      <c r="P796" s="3">
        <v>2.0425583257480451E-2</v>
      </c>
    </row>
    <row r="797" spans="1:16">
      <c r="A797" t="s">
        <v>41</v>
      </c>
      <c r="B797" s="2">
        <v>45303</v>
      </c>
      <c r="C797" s="2">
        <v>45306</v>
      </c>
      <c r="D797">
        <v>32.102893829345703</v>
      </c>
      <c r="E797">
        <v>31.173917770385739</v>
      </c>
      <c r="F797">
        <v>0.92897605895996449</v>
      </c>
      <c r="G797">
        <v>0.3348541259765625</v>
      </c>
      <c r="H797" s="5" t="s">
        <v>34</v>
      </c>
      <c r="I797">
        <v>0.59412193298340199</v>
      </c>
      <c r="K797">
        <v>31.508771896362301</v>
      </c>
      <c r="L797" s="5">
        <v>0.29223060607910156</v>
      </c>
      <c r="M797" s="5">
        <v>0.3348541259765625</v>
      </c>
      <c r="N797" s="5" t="s">
        <v>34</v>
      </c>
      <c r="O797" s="5">
        <v>0.59412193298340199</v>
      </c>
      <c r="P797" s="3">
        <v>1.8855762926513586E-2</v>
      </c>
    </row>
    <row r="798" spans="1:16">
      <c r="A798" t="s">
        <v>41</v>
      </c>
      <c r="B798" s="2">
        <v>45306</v>
      </c>
      <c r="C798" s="2">
        <v>45307</v>
      </c>
      <c r="D798">
        <v>32.089126586914063</v>
      </c>
      <c r="E798">
        <v>31.508771896362301</v>
      </c>
      <c r="F798">
        <v>0.58035469055176137</v>
      </c>
      <c r="G798">
        <v>-0.39202308654785156</v>
      </c>
      <c r="H798" s="5" t="s">
        <v>35</v>
      </c>
      <c r="I798">
        <v>0.97237777709961293</v>
      </c>
      <c r="K798">
        <v>31.11674880981445</v>
      </c>
      <c r="L798" s="5">
        <v>-1.3767242431640625E-2</v>
      </c>
      <c r="M798" s="5">
        <v>-0.39202308654785156</v>
      </c>
      <c r="N798" s="5" t="s">
        <v>34</v>
      </c>
      <c r="O798" s="5">
        <v>0.97237777709961293</v>
      </c>
      <c r="P798" s="3">
        <v>3.1249337231302299E-2</v>
      </c>
    </row>
    <row r="799" spans="1:16">
      <c r="A799" t="s">
        <v>41</v>
      </c>
      <c r="B799" s="2">
        <v>45307</v>
      </c>
      <c r="C799" s="2">
        <v>45308</v>
      </c>
      <c r="D799">
        <v>32.093551635742188</v>
      </c>
      <c r="E799">
        <v>31.11674880981445</v>
      </c>
      <c r="F799">
        <v>0.97680282592773793</v>
      </c>
      <c r="G799">
        <v>-0.17967796325682883</v>
      </c>
      <c r="H799" s="5" t="s">
        <v>35</v>
      </c>
      <c r="I799">
        <v>1.1564807891845668</v>
      </c>
      <c r="K799">
        <v>30.937070846557621</v>
      </c>
      <c r="L799" s="5">
        <v>4.425048828125E-3</v>
      </c>
      <c r="M799" s="5">
        <v>-0.17967796325682883</v>
      </c>
      <c r="N799" s="5" t="s">
        <v>35</v>
      </c>
      <c r="O799" s="5">
        <v>1.1564807891845668</v>
      </c>
      <c r="P799" s="3">
        <v>3.7381715771363844E-2</v>
      </c>
    </row>
    <row r="800" spans="1:16">
      <c r="A800" t="s">
        <v>41</v>
      </c>
      <c r="B800" s="2">
        <v>45308</v>
      </c>
      <c r="C800" s="2">
        <v>45309</v>
      </c>
      <c r="D800">
        <v>31.768228530883789</v>
      </c>
      <c r="E800">
        <v>30.937070846557621</v>
      </c>
      <c r="F800">
        <v>0.83115768432616832</v>
      </c>
      <c r="G800">
        <v>-0.12250709533692117</v>
      </c>
      <c r="H800" s="5" t="s">
        <v>35</v>
      </c>
      <c r="I800">
        <v>0.95366477966308949</v>
      </c>
      <c r="K800">
        <v>30.8145637512207</v>
      </c>
      <c r="L800" s="5">
        <v>-0.32532310485839844</v>
      </c>
      <c r="M800" s="5">
        <v>-0.12250709533692117</v>
      </c>
      <c r="N800" s="5" t="s">
        <v>34</v>
      </c>
      <c r="O800" s="5">
        <v>0.95366477966308949</v>
      </c>
      <c r="P800" s="3">
        <v>3.0948508223658022E-2</v>
      </c>
    </row>
    <row r="801" spans="1:16">
      <c r="A801" t="s">
        <v>41</v>
      </c>
      <c r="B801" s="2">
        <v>45309</v>
      </c>
      <c r="C801" s="2">
        <v>45310</v>
      </c>
      <c r="D801">
        <v>31.680841445922852</v>
      </c>
      <c r="E801">
        <v>30.8145637512207</v>
      </c>
      <c r="F801">
        <v>0.86627769470215199</v>
      </c>
      <c r="G801">
        <v>-0.16334533691405895</v>
      </c>
      <c r="H801" s="5" t="s">
        <v>35</v>
      </c>
      <c r="I801">
        <v>1.0296230316162109</v>
      </c>
      <c r="K801">
        <v>30.651218414306641</v>
      </c>
      <c r="L801" s="5">
        <v>-8.73870849609375E-2</v>
      </c>
      <c r="M801" s="5">
        <v>-0.16334533691405895</v>
      </c>
      <c r="N801" s="5" t="s">
        <v>34</v>
      </c>
      <c r="O801" s="5">
        <v>1.0296230316162109</v>
      </c>
      <c r="P801" s="3">
        <v>3.3591585747065444E-2</v>
      </c>
    </row>
    <row r="802" spans="1:16">
      <c r="A802" t="s">
        <v>41</v>
      </c>
      <c r="B802" s="2">
        <v>45310</v>
      </c>
      <c r="C802" s="2">
        <v>45313</v>
      </c>
      <c r="D802">
        <v>31.475584030151371</v>
      </c>
      <c r="E802">
        <v>30.651218414306641</v>
      </c>
      <c r="F802">
        <v>0.82436561584473012</v>
      </c>
      <c r="G802">
        <v>0.13884353637694957</v>
      </c>
      <c r="H802" s="5" t="s">
        <v>34</v>
      </c>
      <c r="I802">
        <v>0.68552207946778054</v>
      </c>
      <c r="K802">
        <v>30.79006195068359</v>
      </c>
      <c r="L802" s="5">
        <v>-0.20525741577148082</v>
      </c>
      <c r="M802" s="5">
        <v>0.13884353637694957</v>
      </c>
      <c r="N802" s="5" t="s">
        <v>35</v>
      </c>
      <c r="O802" s="5">
        <v>0.68552207946778054</v>
      </c>
      <c r="P802" s="3">
        <v>2.226439428948801E-2</v>
      </c>
    </row>
    <row r="803" spans="1:16">
      <c r="A803" t="s">
        <v>41</v>
      </c>
      <c r="B803" s="2">
        <v>45313</v>
      </c>
      <c r="C803" s="2">
        <v>45314</v>
      </c>
      <c r="D803">
        <v>31.480974197387699</v>
      </c>
      <c r="E803">
        <v>30.79006195068359</v>
      </c>
      <c r="F803">
        <v>0.69091224670410867</v>
      </c>
      <c r="G803">
        <v>0.38385581970214844</v>
      </c>
      <c r="H803" s="5" t="s">
        <v>34</v>
      </c>
      <c r="I803">
        <v>0.30705642700196023</v>
      </c>
      <c r="K803">
        <v>31.173917770385739</v>
      </c>
      <c r="L803" s="5">
        <v>5.390167236328125E-3</v>
      </c>
      <c r="M803" s="5">
        <v>0.38385581970214844</v>
      </c>
      <c r="N803" s="5" t="s">
        <v>34</v>
      </c>
      <c r="O803" s="5">
        <v>0.30705642700196023</v>
      </c>
      <c r="P803" s="3">
        <v>9.8497862624651322E-3</v>
      </c>
    </row>
    <row r="804" spans="1:16">
      <c r="A804" t="s">
        <v>41</v>
      </c>
      <c r="B804" s="2">
        <v>45314</v>
      </c>
      <c r="C804" s="2">
        <v>45315</v>
      </c>
      <c r="D804">
        <v>31.839471817016602</v>
      </c>
      <c r="E804">
        <v>31.173917770385739</v>
      </c>
      <c r="F804">
        <v>0.66555404663086293</v>
      </c>
      <c r="G804">
        <v>-0.23684692382811789</v>
      </c>
      <c r="H804" s="5" t="s">
        <v>35</v>
      </c>
      <c r="I804">
        <v>0.90240097045898082</v>
      </c>
      <c r="K804">
        <v>30.937070846557621</v>
      </c>
      <c r="L804" s="5">
        <v>0.3584976196289027</v>
      </c>
      <c r="M804" s="5">
        <v>-0.23684692382811789</v>
      </c>
      <c r="N804" s="5" t="s">
        <v>35</v>
      </c>
      <c r="O804" s="5">
        <v>0.90240097045898082</v>
      </c>
      <c r="P804" s="3">
        <v>2.9168920837228773E-2</v>
      </c>
    </row>
    <row r="805" spans="1:16">
      <c r="A805" t="s">
        <v>41</v>
      </c>
      <c r="B805" s="2">
        <v>45315</v>
      </c>
      <c r="C805" s="2">
        <v>45316</v>
      </c>
      <c r="D805">
        <v>31.872682571411129</v>
      </c>
      <c r="E805">
        <v>30.937070846557621</v>
      </c>
      <c r="F805">
        <v>0.93561172485350852</v>
      </c>
      <c r="G805">
        <v>1.1434001922607386</v>
      </c>
      <c r="H805" s="5" t="s">
        <v>34</v>
      </c>
      <c r="I805">
        <v>-0.20778846740723012</v>
      </c>
      <c r="K805">
        <v>32.080471038818359</v>
      </c>
      <c r="L805" s="5">
        <v>3.3210754394527697E-2</v>
      </c>
      <c r="M805" s="5">
        <v>1.1434001922607386</v>
      </c>
      <c r="N805" s="5" t="s">
        <v>34</v>
      </c>
      <c r="O805" s="5">
        <v>-0.20778846740723012</v>
      </c>
      <c r="P805" s="3">
        <v>-6.4771015100059115E-3</v>
      </c>
    </row>
    <row r="806" spans="1:16">
      <c r="A806" t="s">
        <v>41</v>
      </c>
      <c r="B806" s="2">
        <v>45316</v>
      </c>
      <c r="C806" s="2">
        <v>45317</v>
      </c>
      <c r="D806">
        <v>32.637126922607422</v>
      </c>
      <c r="E806">
        <v>32.080471038818359</v>
      </c>
      <c r="F806">
        <v>0.5566558837890625</v>
      </c>
      <c r="G806">
        <v>0.55536270141602273</v>
      </c>
      <c r="H806" s="5" t="s">
        <v>34</v>
      </c>
      <c r="I806">
        <v>1.2931823730397696E-3</v>
      </c>
      <c r="K806">
        <v>32.635833740234382</v>
      </c>
      <c r="L806" s="5">
        <v>0.76444435119629262</v>
      </c>
      <c r="M806" s="5">
        <v>0.55536270141602273</v>
      </c>
      <c r="N806" s="5" t="s">
        <v>34</v>
      </c>
      <c r="O806" s="5">
        <v>1.2931823730397696E-3</v>
      </c>
      <c r="P806" s="3">
        <v>3.9624615792988038E-5</v>
      </c>
    </row>
    <row r="807" spans="1:16">
      <c r="A807" t="s">
        <v>41</v>
      </c>
      <c r="B807" s="2">
        <v>45317</v>
      </c>
      <c r="C807" s="2">
        <v>45320</v>
      </c>
      <c r="D807">
        <v>33.267482757568359</v>
      </c>
      <c r="E807">
        <v>32.635833740234382</v>
      </c>
      <c r="F807">
        <v>0.63164901733397727</v>
      </c>
      <c r="G807">
        <v>0.49819564819334516</v>
      </c>
      <c r="H807" s="5" t="s">
        <v>34</v>
      </c>
      <c r="I807">
        <v>0.13345336914063211</v>
      </c>
      <c r="K807">
        <v>33.134029388427727</v>
      </c>
      <c r="L807" s="5">
        <v>0.6303558349609375</v>
      </c>
      <c r="M807" s="5">
        <v>0.49819564819334516</v>
      </c>
      <c r="N807" s="5" t="s">
        <v>34</v>
      </c>
      <c r="O807" s="5">
        <v>0.13345336914063211</v>
      </c>
      <c r="P807" s="3">
        <v>4.0276830679470965E-3</v>
      </c>
    </row>
    <row r="808" spans="1:16">
      <c r="A808" t="s">
        <v>41</v>
      </c>
      <c r="B808" s="2">
        <v>45320</v>
      </c>
      <c r="C808" s="2">
        <v>45321</v>
      </c>
      <c r="D808">
        <v>33.614124298095703</v>
      </c>
      <c r="E808">
        <v>33.134029388427727</v>
      </c>
      <c r="F808">
        <v>0.48009490966797586</v>
      </c>
      <c r="G808">
        <v>-0.20417404174803977</v>
      </c>
      <c r="H808" s="5" t="s">
        <v>35</v>
      </c>
      <c r="I808">
        <v>0.68426895141601563</v>
      </c>
      <c r="K808">
        <v>32.929855346679687</v>
      </c>
      <c r="L808" s="5">
        <v>0.34664154052734375</v>
      </c>
      <c r="M808" s="5">
        <v>-0.20417404174803977</v>
      </c>
      <c r="N808" s="5" t="s">
        <v>35</v>
      </c>
      <c r="O808" s="5">
        <v>0.68426895141601563</v>
      </c>
      <c r="P808" s="3">
        <v>2.0779591778103956E-2</v>
      </c>
    </row>
    <row r="809" spans="1:16">
      <c r="A809" t="s">
        <v>41</v>
      </c>
      <c r="B809" s="2">
        <v>45321</v>
      </c>
      <c r="C809" s="2">
        <v>45322</v>
      </c>
      <c r="D809">
        <v>33.627113342285163</v>
      </c>
      <c r="E809">
        <v>32.929855346679687</v>
      </c>
      <c r="F809">
        <v>0.69725799560547586</v>
      </c>
      <c r="G809">
        <v>0.359344482421875</v>
      </c>
      <c r="H809" s="5" t="s">
        <v>34</v>
      </c>
      <c r="I809">
        <v>0.33791351318360086</v>
      </c>
      <c r="K809">
        <v>33.289199829101562</v>
      </c>
      <c r="L809" s="5">
        <v>1.298904418946023E-2</v>
      </c>
      <c r="M809" s="5">
        <v>0.359344482421875</v>
      </c>
      <c r="N809" s="5" t="s">
        <v>34</v>
      </c>
      <c r="O809" s="5">
        <v>0.33791351318360086</v>
      </c>
      <c r="P809" s="3">
        <v>1.0150845166551514E-2</v>
      </c>
    </row>
    <row r="810" spans="1:16">
      <c r="A810" t="s">
        <v>41</v>
      </c>
      <c r="B810" s="2">
        <v>45322</v>
      </c>
      <c r="C810" s="2">
        <v>45323</v>
      </c>
      <c r="D810">
        <v>33.996376037597663</v>
      </c>
      <c r="E810">
        <v>33.289199829101562</v>
      </c>
      <c r="F810">
        <v>0.70717620849610086</v>
      </c>
      <c r="G810">
        <v>0.66154098510741477</v>
      </c>
      <c r="H810" s="5" t="s">
        <v>34</v>
      </c>
      <c r="I810">
        <v>4.5635223388686086E-2</v>
      </c>
      <c r="K810">
        <v>33.950740814208977</v>
      </c>
      <c r="L810" s="5">
        <v>0.3692626953125</v>
      </c>
      <c r="M810" s="5">
        <v>0.66154098510741477</v>
      </c>
      <c r="N810" s="5" t="s">
        <v>34</v>
      </c>
      <c r="O810" s="5">
        <v>4.5635223388686086E-2</v>
      </c>
      <c r="P810" s="3">
        <v>1.3441598708676672E-3</v>
      </c>
    </row>
    <row r="811" spans="1:16">
      <c r="A811" t="s">
        <v>41</v>
      </c>
      <c r="B811" s="2">
        <v>45323</v>
      </c>
      <c r="C811" s="2">
        <v>45324</v>
      </c>
      <c r="D811">
        <v>34.793121337890618</v>
      </c>
      <c r="E811">
        <v>33.950740814208977</v>
      </c>
      <c r="F811">
        <v>0.84238052368164063</v>
      </c>
      <c r="G811">
        <v>-0.44102859497069602</v>
      </c>
      <c r="H811" s="5" t="s">
        <v>35</v>
      </c>
      <c r="I811">
        <v>1.2834091186523366</v>
      </c>
      <c r="K811">
        <v>33.509712219238281</v>
      </c>
      <c r="L811" s="5">
        <v>0.79674530029295454</v>
      </c>
      <c r="M811" s="5">
        <v>-0.44102859497069602</v>
      </c>
      <c r="N811" s="5" t="s">
        <v>35</v>
      </c>
      <c r="O811" s="5">
        <v>1.2834091186523366</v>
      </c>
      <c r="P811" s="3">
        <v>3.8299616250226043E-2</v>
      </c>
    </row>
    <row r="812" spans="1:16">
      <c r="A812" t="s">
        <v>41</v>
      </c>
      <c r="B812" s="2">
        <v>45324</v>
      </c>
      <c r="C812" s="2">
        <v>45327</v>
      </c>
      <c r="D812">
        <v>34.687065124511719</v>
      </c>
      <c r="E812">
        <v>33.509712219238281</v>
      </c>
      <c r="F812">
        <v>1.1773529052734375</v>
      </c>
      <c r="G812">
        <v>0.14700698852539063</v>
      </c>
      <c r="H812" s="5" t="s">
        <v>34</v>
      </c>
      <c r="I812">
        <v>1.0303459167480469</v>
      </c>
      <c r="K812">
        <v>33.656719207763672</v>
      </c>
      <c r="L812" s="5">
        <v>-0.10605621337889914</v>
      </c>
      <c r="M812" s="5">
        <v>0.14700698852539063</v>
      </c>
      <c r="N812" s="5" t="s">
        <v>35</v>
      </c>
      <c r="O812" s="5">
        <v>1.0303459167480469</v>
      </c>
      <c r="P812" s="3">
        <v>3.0613379467787638E-2</v>
      </c>
    </row>
    <row r="813" spans="1:16">
      <c r="A813" t="s">
        <v>41</v>
      </c>
      <c r="B813" s="2">
        <v>45327</v>
      </c>
      <c r="C813" s="2">
        <v>45328</v>
      </c>
      <c r="D813">
        <v>34.634033203125</v>
      </c>
      <c r="E813">
        <v>33.656719207763672</v>
      </c>
      <c r="F813">
        <v>0.97731399536132813</v>
      </c>
      <c r="G813">
        <v>0.31035995483399148</v>
      </c>
      <c r="H813" s="5" t="s">
        <v>34</v>
      </c>
      <c r="I813">
        <v>0.66695404052733664</v>
      </c>
      <c r="K813">
        <v>33.967079162597663</v>
      </c>
      <c r="L813" s="5">
        <v>-5.303192138671875E-2</v>
      </c>
      <c r="M813" s="5">
        <v>0.31035995483399148</v>
      </c>
      <c r="N813" s="5" t="s">
        <v>35</v>
      </c>
      <c r="O813" s="5">
        <v>0.66695404052733664</v>
      </c>
      <c r="P813" s="3">
        <v>1.9635307390861723E-2</v>
      </c>
    </row>
    <row r="814" spans="1:16">
      <c r="A814" t="s">
        <v>41</v>
      </c>
      <c r="B814" s="2">
        <v>45328</v>
      </c>
      <c r="C814" s="2">
        <v>45329</v>
      </c>
      <c r="D814">
        <v>35.027153015136719</v>
      </c>
      <c r="E814">
        <v>33.967079162597663</v>
      </c>
      <c r="F814">
        <v>1.0600738525390554</v>
      </c>
      <c r="G814">
        <v>0.49818801879881391</v>
      </c>
      <c r="H814" s="5" t="s">
        <v>34</v>
      </c>
      <c r="I814">
        <v>0.56188583374024148</v>
      </c>
      <c r="K814">
        <v>34.465267181396477</v>
      </c>
      <c r="L814" s="5">
        <v>0.39311981201171875</v>
      </c>
      <c r="M814" s="5">
        <v>0.49818801879881391</v>
      </c>
      <c r="N814" s="5" t="s">
        <v>34</v>
      </c>
      <c r="O814" s="5">
        <v>0.56188583374024148</v>
      </c>
      <c r="P814" s="3">
        <v>1.6302958882719265E-2</v>
      </c>
    </row>
    <row r="815" spans="1:16">
      <c r="A815" t="s">
        <v>41</v>
      </c>
      <c r="B815" s="2">
        <v>45329</v>
      </c>
      <c r="C815" s="2">
        <v>45330</v>
      </c>
      <c r="D815">
        <v>35.249660491943359</v>
      </c>
      <c r="E815">
        <v>34.465267181396477</v>
      </c>
      <c r="F815">
        <v>0.78439331054688211</v>
      </c>
      <c r="G815">
        <v>-0.27767944335936789</v>
      </c>
      <c r="H815" s="5" t="s">
        <v>35</v>
      </c>
      <c r="I815">
        <v>1.06207275390625</v>
      </c>
      <c r="K815">
        <v>34.187587738037109</v>
      </c>
      <c r="L815" s="5">
        <v>0.22250747680664063</v>
      </c>
      <c r="M815" s="5">
        <v>-0.27767944335936789</v>
      </c>
      <c r="N815" s="5" t="s">
        <v>35</v>
      </c>
      <c r="O815" s="5">
        <v>1.06207275390625</v>
      </c>
      <c r="P815" s="3">
        <v>3.106603373260497E-2</v>
      </c>
    </row>
    <row r="816" spans="1:16">
      <c r="A816" t="s">
        <v>41</v>
      </c>
      <c r="B816" s="2">
        <v>45328</v>
      </c>
      <c r="C816" s="2">
        <v>45331</v>
      </c>
      <c r="D816">
        <v>35.362617492675781</v>
      </c>
      <c r="E816">
        <v>33.967079162597663</v>
      </c>
      <c r="F816">
        <v>1.3955383300781179</v>
      </c>
      <c r="G816">
        <v>-0.23685073852539063</v>
      </c>
      <c r="H816" s="5" t="s">
        <v>35</v>
      </c>
      <c r="I816">
        <v>1.6323890686035085</v>
      </c>
      <c r="K816">
        <v>33.730228424072273</v>
      </c>
      <c r="L816" s="5">
        <v>0.11295700073242188</v>
      </c>
      <c r="M816" s="5">
        <v>-0.45735931396483664</v>
      </c>
      <c r="N816" s="5" t="s">
        <v>35</v>
      </c>
      <c r="O816" s="5">
        <v>1.6323890686035085</v>
      </c>
      <c r="P816" s="3">
        <v>4.8395434744181065E-2</v>
      </c>
    </row>
    <row r="817" spans="1:16">
      <c r="A817" t="s">
        <v>41</v>
      </c>
      <c r="B817" s="2">
        <v>45336</v>
      </c>
      <c r="C817" s="2">
        <v>45337</v>
      </c>
      <c r="D817">
        <v>34.514152526855469</v>
      </c>
      <c r="E817">
        <v>33.47705078125</v>
      </c>
      <c r="F817">
        <v>1.0371017456054687</v>
      </c>
      <c r="G817">
        <v>1.0698928833007812</v>
      </c>
      <c r="H817" s="5" t="s">
        <v>34</v>
      </c>
      <c r="I817">
        <v>-3.27911376953125E-2</v>
      </c>
      <c r="K817">
        <v>34.546943664550781</v>
      </c>
      <c r="L817" s="5">
        <v>-0.8484649658203125</v>
      </c>
      <c r="M817" s="5">
        <v>0.81671524047850852</v>
      </c>
      <c r="N817" s="5" t="s">
        <v>35</v>
      </c>
      <c r="O817" s="5">
        <v>-3.27911376953125E-2</v>
      </c>
      <c r="P817" s="3">
        <v>-9.4917622854606698E-4</v>
      </c>
    </row>
    <row r="818" spans="1:16">
      <c r="A818" t="s">
        <v>41</v>
      </c>
      <c r="B818" s="2">
        <v>45337</v>
      </c>
      <c r="C818" s="2">
        <v>45338</v>
      </c>
      <c r="D818">
        <v>35.1629638671875</v>
      </c>
      <c r="E818">
        <v>34.546943664550781</v>
      </c>
      <c r="F818">
        <v>0.61602020263671875</v>
      </c>
      <c r="G818">
        <v>0.31851196289063211</v>
      </c>
      <c r="H818" s="5" t="s">
        <v>34</v>
      </c>
      <c r="I818">
        <v>0.29750823974608664</v>
      </c>
      <c r="K818">
        <v>34.865455627441413</v>
      </c>
      <c r="L818" s="5">
        <v>0.64881134033203125</v>
      </c>
      <c r="M818" s="5">
        <v>0.31851196289063211</v>
      </c>
      <c r="N818" s="5" t="s">
        <v>34</v>
      </c>
      <c r="O818" s="5">
        <v>0.29750823974608664</v>
      </c>
      <c r="P818" s="3">
        <v>8.5330374834375888E-3</v>
      </c>
    </row>
    <row r="819" spans="1:16">
      <c r="A819" t="s">
        <v>41</v>
      </c>
      <c r="B819" s="2">
        <v>45338</v>
      </c>
      <c r="C819" s="2">
        <v>45341</v>
      </c>
      <c r="D819">
        <v>35.77008056640625</v>
      </c>
      <c r="E819">
        <v>34.865455627441413</v>
      </c>
      <c r="F819">
        <v>0.90462493896483664</v>
      </c>
      <c r="G819">
        <v>0.17151260375975852</v>
      </c>
      <c r="H819" s="5" t="s">
        <v>34</v>
      </c>
      <c r="I819">
        <v>0.73311233520507813</v>
      </c>
      <c r="K819">
        <v>35.036968231201172</v>
      </c>
      <c r="L819" s="5">
        <v>0.60711669921875</v>
      </c>
      <c r="M819" s="5">
        <v>0.17151260375975852</v>
      </c>
      <c r="N819" s="5" t="s">
        <v>34</v>
      </c>
      <c r="O819" s="5">
        <v>0.73311233520507813</v>
      </c>
      <c r="P819" s="3">
        <v>2.0923966091113577E-2</v>
      </c>
    </row>
    <row r="820" spans="1:16">
      <c r="A820" t="s">
        <v>41</v>
      </c>
      <c r="B820" s="2">
        <v>45341</v>
      </c>
      <c r="C820" s="2">
        <v>45342</v>
      </c>
      <c r="D820">
        <v>35.954647064208977</v>
      </c>
      <c r="E820">
        <v>35.036968231201172</v>
      </c>
      <c r="F820">
        <v>0.91767883300780539</v>
      </c>
      <c r="G820">
        <v>-0.36751937866210938</v>
      </c>
      <c r="H820" s="5" t="s">
        <v>35</v>
      </c>
      <c r="I820">
        <v>1.2851982116699148</v>
      </c>
      <c r="K820">
        <v>34.669448852539062</v>
      </c>
      <c r="L820" s="5">
        <v>0.18456649780272727</v>
      </c>
      <c r="M820" s="5">
        <v>-0.36751937866210938</v>
      </c>
      <c r="N820" s="5" t="s">
        <v>35</v>
      </c>
      <c r="O820" s="5">
        <v>1.2851982116699148</v>
      </c>
      <c r="P820" s="3">
        <v>3.7070050266339694E-2</v>
      </c>
    </row>
    <row r="821" spans="1:16">
      <c r="A821" t="s">
        <v>41</v>
      </c>
      <c r="B821" s="2">
        <v>45342</v>
      </c>
      <c r="C821" s="2">
        <v>45343</v>
      </c>
      <c r="D821">
        <v>35.764400482177727</v>
      </c>
      <c r="E821">
        <v>34.669448852539062</v>
      </c>
      <c r="F821">
        <v>1.0949516296386648</v>
      </c>
      <c r="G821">
        <v>4.899978637696023E-2</v>
      </c>
      <c r="H821" s="5" t="s">
        <v>34</v>
      </c>
      <c r="I821">
        <v>1.0459518432617045</v>
      </c>
      <c r="K821">
        <v>34.718448638916023</v>
      </c>
      <c r="L821" s="5">
        <v>-0.19024658203125</v>
      </c>
      <c r="M821" s="5">
        <v>4.899978637696023E-2</v>
      </c>
      <c r="N821" s="5" t="s">
        <v>35</v>
      </c>
      <c r="O821" s="5">
        <v>1.0459518432617045</v>
      </c>
      <c r="P821" s="3">
        <v>3.0126687230180416E-2</v>
      </c>
    </row>
    <row r="822" spans="1:16">
      <c r="A822" t="s">
        <v>41</v>
      </c>
      <c r="B822" s="2">
        <v>45343</v>
      </c>
      <c r="C822" s="2">
        <v>45344</v>
      </c>
      <c r="D822">
        <v>35.687629699707031</v>
      </c>
      <c r="E822">
        <v>34.718448638916023</v>
      </c>
      <c r="F822">
        <v>0.96918106079100852</v>
      </c>
      <c r="G822">
        <v>-0.26134490966797586</v>
      </c>
      <c r="H822" s="5" t="s">
        <v>35</v>
      </c>
      <c r="I822">
        <v>1.2305259704589844</v>
      </c>
      <c r="K822">
        <v>34.457103729248047</v>
      </c>
      <c r="L822" s="5">
        <v>-7.677078247069602E-2</v>
      </c>
      <c r="M822" s="5">
        <v>-0.26134490966797586</v>
      </c>
      <c r="N822" s="5" t="s">
        <v>34</v>
      </c>
      <c r="O822" s="5">
        <v>1.2305259704589844</v>
      </c>
      <c r="P822" s="3">
        <v>3.5711822448225128E-2</v>
      </c>
    </row>
    <row r="823" spans="1:16">
      <c r="A823" t="s">
        <v>41</v>
      </c>
      <c r="B823" s="2">
        <v>45344</v>
      </c>
      <c r="C823" s="2">
        <v>45345</v>
      </c>
      <c r="D823">
        <v>35.568347930908203</v>
      </c>
      <c r="E823">
        <v>34.457103729248047</v>
      </c>
      <c r="F823">
        <v>1.1112442016601562</v>
      </c>
      <c r="G823">
        <v>-0.236846923828125</v>
      </c>
      <c r="H823" s="5" t="s">
        <v>35</v>
      </c>
      <c r="I823">
        <v>1.3480911254882812</v>
      </c>
      <c r="K823">
        <v>34.220256805419922</v>
      </c>
      <c r="L823" s="5">
        <v>-0.11928176879882813</v>
      </c>
      <c r="M823" s="5">
        <v>-0.236846923828125</v>
      </c>
      <c r="N823" s="5" t="s">
        <v>34</v>
      </c>
      <c r="O823" s="5">
        <v>1.3480911254882812</v>
      </c>
      <c r="P823" s="3">
        <v>3.9394535615371762E-2</v>
      </c>
    </row>
    <row r="824" spans="1:16">
      <c r="A824" t="s">
        <v>41</v>
      </c>
      <c r="B824" s="2">
        <v>45345</v>
      </c>
      <c r="C824" s="2">
        <v>45348</v>
      </c>
      <c r="D824">
        <v>35.306404113769531</v>
      </c>
      <c r="E824">
        <v>34.220256805419922</v>
      </c>
      <c r="F824">
        <v>1.0861473083496094</v>
      </c>
      <c r="G824">
        <v>0.64519882202149148</v>
      </c>
      <c r="H824" s="5" t="s">
        <v>34</v>
      </c>
      <c r="I824">
        <v>0.44094848632811789</v>
      </c>
      <c r="K824">
        <v>34.865455627441413</v>
      </c>
      <c r="L824" s="5">
        <v>-0.26194381713867188</v>
      </c>
      <c r="M824" s="5">
        <v>0.64519882202149148</v>
      </c>
      <c r="N824" s="5" t="s">
        <v>35</v>
      </c>
      <c r="O824" s="5">
        <v>0.44094848632811789</v>
      </c>
      <c r="P824" s="3">
        <v>1.2647145387684633E-2</v>
      </c>
    </row>
    <row r="825" spans="1:16">
      <c r="A825" t="s">
        <v>41</v>
      </c>
      <c r="B825" s="2">
        <v>45348</v>
      </c>
      <c r="C825" s="2">
        <v>45349</v>
      </c>
      <c r="D825">
        <v>35.636955261230469</v>
      </c>
      <c r="E825">
        <v>34.865455627441413</v>
      </c>
      <c r="F825">
        <v>0.77149963378905539</v>
      </c>
      <c r="G825">
        <v>-4.899978637696023E-2</v>
      </c>
      <c r="H825" s="5" t="s">
        <v>35</v>
      </c>
      <c r="I825">
        <v>0.82049942016601563</v>
      </c>
      <c r="K825">
        <v>34.816455841064453</v>
      </c>
      <c r="L825" s="5">
        <v>0.3305511474609375</v>
      </c>
      <c r="M825" s="5">
        <v>-4.899978637696023E-2</v>
      </c>
      <c r="N825" s="5" t="s">
        <v>35</v>
      </c>
      <c r="O825" s="5">
        <v>0.82049942016601563</v>
      </c>
      <c r="P825" s="3">
        <v>2.3566425712931771E-2</v>
      </c>
    </row>
    <row r="826" spans="1:16">
      <c r="A826" t="s">
        <v>41</v>
      </c>
      <c r="B826" s="2">
        <v>45349</v>
      </c>
      <c r="C826" s="2">
        <v>45350</v>
      </c>
      <c r="D826">
        <v>35.840389251708977</v>
      </c>
      <c r="E826">
        <v>34.816455841064453</v>
      </c>
      <c r="F826">
        <v>1.0239334106445241</v>
      </c>
      <c r="G826">
        <v>-1.7967681884765625</v>
      </c>
      <c r="H826" s="5" t="s">
        <v>35</v>
      </c>
      <c r="I826">
        <v>2.8207015991210866</v>
      </c>
      <c r="K826">
        <v>33.019687652587891</v>
      </c>
      <c r="L826" s="5">
        <v>0.20343399047850852</v>
      </c>
      <c r="M826" s="5">
        <v>-1.7967681884765625</v>
      </c>
      <c r="N826" s="5" t="s">
        <v>35</v>
      </c>
      <c r="O826" s="5">
        <v>2.8207015991210866</v>
      </c>
      <c r="P826" s="3">
        <v>8.5424841954857778E-2</v>
      </c>
    </row>
    <row r="827" spans="1:16">
      <c r="A827" t="s">
        <v>41</v>
      </c>
      <c r="B827" s="2">
        <v>45350</v>
      </c>
      <c r="C827" s="2">
        <v>45351</v>
      </c>
      <c r="D827">
        <v>34.747840881347663</v>
      </c>
      <c r="E827">
        <v>33.019687652587891</v>
      </c>
      <c r="F827">
        <v>1.7281532287597727</v>
      </c>
      <c r="G827">
        <v>-0.23684692382811789</v>
      </c>
      <c r="H827" s="5" t="s">
        <v>35</v>
      </c>
      <c r="I827">
        <v>1.9650001525878906</v>
      </c>
      <c r="K827">
        <v>32.782840728759773</v>
      </c>
      <c r="L827" s="5">
        <v>-1.0925483703613139</v>
      </c>
      <c r="M827" s="5">
        <v>-0.23684692382811789</v>
      </c>
      <c r="N827" s="5" t="s">
        <v>34</v>
      </c>
      <c r="O827" s="5">
        <v>1.9650001525878906</v>
      </c>
      <c r="P827" s="3">
        <v>5.9939898706338646E-2</v>
      </c>
    </row>
    <row r="828" spans="1:16">
      <c r="A828" t="s">
        <v>41</v>
      </c>
      <c r="B828" s="2">
        <v>45351</v>
      </c>
      <c r="C828" s="2">
        <v>45352</v>
      </c>
      <c r="D828">
        <v>34.018623352050781</v>
      </c>
      <c r="E828">
        <v>32.782840728759773</v>
      </c>
      <c r="F828">
        <v>1.2357826232910085</v>
      </c>
      <c r="G828">
        <v>3.2669067382805395E-2</v>
      </c>
      <c r="H828" s="5" t="s">
        <v>34</v>
      </c>
      <c r="I828">
        <v>1.2031135559082031</v>
      </c>
      <c r="K828">
        <v>32.815509796142578</v>
      </c>
      <c r="L828" s="5">
        <v>-0.72921752929688211</v>
      </c>
      <c r="M828" s="5">
        <v>3.2669067382805395E-2</v>
      </c>
      <c r="N828" s="5" t="s">
        <v>35</v>
      </c>
      <c r="O828" s="5">
        <v>1.2031135559082031</v>
      </c>
      <c r="P828" s="3">
        <v>3.6662954907061174E-2</v>
      </c>
    </row>
    <row r="829" spans="1:16">
      <c r="A829" t="s">
        <v>41</v>
      </c>
      <c r="B829" s="2">
        <v>45352</v>
      </c>
      <c r="C829" s="2">
        <v>45355</v>
      </c>
      <c r="D829">
        <v>33.931678771972663</v>
      </c>
      <c r="E829">
        <v>32.815509796142578</v>
      </c>
      <c r="F829">
        <v>1.1161689758300852</v>
      </c>
      <c r="G829">
        <v>-8.16650390625E-2</v>
      </c>
      <c r="H829" s="5" t="s">
        <v>35</v>
      </c>
      <c r="I829">
        <v>1.1978340148925852</v>
      </c>
      <c r="K829">
        <v>32.733844757080078</v>
      </c>
      <c r="L829" s="5">
        <v>-8.6944580078117895E-2</v>
      </c>
      <c r="M829" s="5">
        <v>-8.16650390625E-2</v>
      </c>
      <c r="N829" s="5" t="s">
        <v>34</v>
      </c>
      <c r="O829" s="5">
        <v>1.1978340148925852</v>
      </c>
      <c r="P829" s="3">
        <v>3.6593135446868041E-2</v>
      </c>
    </row>
    <row r="830" spans="1:16">
      <c r="A830" t="s">
        <v>41</v>
      </c>
      <c r="B830" s="2">
        <v>45355</v>
      </c>
      <c r="C830" s="2">
        <v>45356</v>
      </c>
      <c r="D830">
        <v>33.754169464111328</v>
      </c>
      <c r="E830">
        <v>32.733844757080078</v>
      </c>
      <c r="F830">
        <v>1.02032470703125</v>
      </c>
      <c r="G830">
        <v>-9.801101684569602E-2</v>
      </c>
      <c r="H830" s="5" t="s">
        <v>35</v>
      </c>
      <c r="I830">
        <v>1.118335723876946</v>
      </c>
      <c r="K830">
        <v>32.635833740234382</v>
      </c>
      <c r="L830" s="5">
        <v>-0.17750930786133523</v>
      </c>
      <c r="M830" s="5">
        <v>-9.801101684569602E-2</v>
      </c>
      <c r="N830" s="5" t="s">
        <v>34</v>
      </c>
      <c r="O830" s="5">
        <v>1.118335723876946</v>
      </c>
      <c r="P830" s="3">
        <v>3.426711058704246E-2</v>
      </c>
    </row>
    <row r="831" spans="1:16">
      <c r="A831" t="s">
        <v>41</v>
      </c>
      <c r="B831" s="2">
        <v>45356</v>
      </c>
      <c r="C831" s="2">
        <v>45357</v>
      </c>
      <c r="D831">
        <v>33.552330017089837</v>
      </c>
      <c r="E831">
        <v>32.635833740234382</v>
      </c>
      <c r="F831">
        <v>0.91649627685545454</v>
      </c>
      <c r="G831">
        <v>0.71870803833007102</v>
      </c>
      <c r="H831" s="5" t="s">
        <v>34</v>
      </c>
      <c r="I831">
        <v>0.19778823852538352</v>
      </c>
      <c r="K831">
        <v>33.354541778564453</v>
      </c>
      <c r="L831" s="5">
        <v>-0.20183944702149148</v>
      </c>
      <c r="M831" s="5">
        <v>0.71870803833007102</v>
      </c>
      <c r="N831" s="5" t="s">
        <v>35</v>
      </c>
      <c r="O831" s="5">
        <v>0.19778823852538352</v>
      </c>
      <c r="P831" s="3">
        <v>5.9298742533615556E-3</v>
      </c>
    </row>
    <row r="832" spans="1:16">
      <c r="A832" t="s">
        <v>41</v>
      </c>
      <c r="B832" s="2">
        <v>45357</v>
      </c>
      <c r="C832" s="2">
        <v>45358</v>
      </c>
      <c r="D832">
        <v>34.098197937011719</v>
      </c>
      <c r="E832">
        <v>33.354541778564453</v>
      </c>
      <c r="F832">
        <v>0.74365615844726563</v>
      </c>
      <c r="G832">
        <v>-0.36751556396484375</v>
      </c>
      <c r="H832" s="5" t="s">
        <v>35</v>
      </c>
      <c r="I832">
        <v>1.1111717224121094</v>
      </c>
      <c r="K832">
        <v>32.987026214599609</v>
      </c>
      <c r="L832" s="5">
        <v>0.54586791992188211</v>
      </c>
      <c r="M832" s="5">
        <v>-0.36751556396484375</v>
      </c>
      <c r="N832" s="5" t="s">
        <v>35</v>
      </c>
      <c r="O832" s="5">
        <v>1.1111717224121094</v>
      </c>
      <c r="P832" s="3">
        <v>3.368511351048431E-2</v>
      </c>
    </row>
    <row r="833" spans="1:16">
      <c r="A833" t="s">
        <v>41</v>
      </c>
      <c r="B833" s="2">
        <v>45358</v>
      </c>
      <c r="C833" s="2">
        <v>45359</v>
      </c>
      <c r="D833">
        <v>34.0517578125</v>
      </c>
      <c r="E833">
        <v>32.987026214599609</v>
      </c>
      <c r="F833">
        <v>1.0647315979003906</v>
      </c>
      <c r="G833">
        <v>-3.0136756896972692</v>
      </c>
      <c r="H833" s="5" t="s">
        <v>35</v>
      </c>
      <c r="I833">
        <v>4.0784072875976598</v>
      </c>
      <c r="K833">
        <v>29.97335052490234</v>
      </c>
      <c r="L833" s="5">
        <v>-4.644012451171875E-2</v>
      </c>
      <c r="M833" s="5">
        <v>-3.0136756896972692</v>
      </c>
      <c r="N833" s="5" t="s">
        <v>34</v>
      </c>
      <c r="O833" s="5">
        <v>4.0784072875976598</v>
      </c>
      <c r="P833" s="3">
        <v>0.13606778075107928</v>
      </c>
    </row>
    <row r="834" spans="1:16">
      <c r="A834" t="s">
        <v>41</v>
      </c>
      <c r="B834" s="2">
        <v>45359</v>
      </c>
      <c r="C834" s="2">
        <v>45362</v>
      </c>
      <c r="D834">
        <v>30.701520919799801</v>
      </c>
      <c r="E834">
        <v>29.97335052490234</v>
      </c>
      <c r="F834">
        <v>0.72817039489746094</v>
      </c>
      <c r="G834">
        <v>-0.85754776000975852</v>
      </c>
      <c r="H834" s="5" t="s">
        <v>35</v>
      </c>
      <c r="I834">
        <v>1.5857181549072195</v>
      </c>
      <c r="K834">
        <v>29.115802764892582</v>
      </c>
      <c r="L834" s="5">
        <v>-3.3502368927001989</v>
      </c>
      <c r="M834" s="5">
        <v>-0.85754776000975852</v>
      </c>
      <c r="N834" s="5" t="s">
        <v>34</v>
      </c>
      <c r="O834" s="5">
        <v>1.5857181549072195</v>
      </c>
      <c r="P834" s="3">
        <v>5.446245695891494E-2</v>
      </c>
    </row>
    <row r="835" spans="1:16">
      <c r="A835" t="s">
        <v>41</v>
      </c>
      <c r="B835" s="2">
        <v>45362</v>
      </c>
      <c r="C835" s="2">
        <v>45363</v>
      </c>
      <c r="D835">
        <v>30.286256790161129</v>
      </c>
      <c r="E835">
        <v>29.115802764892582</v>
      </c>
      <c r="F835">
        <v>1.1704540252685476</v>
      </c>
      <c r="G835">
        <v>0.95554924011229758</v>
      </c>
      <c r="H835" s="5" t="s">
        <v>34</v>
      </c>
      <c r="I835">
        <v>0.21490478515625</v>
      </c>
      <c r="K835">
        <v>30.071352005004879</v>
      </c>
      <c r="L835" s="5">
        <v>-0.41526412963867188</v>
      </c>
      <c r="M835" s="5">
        <v>0.95554924011229758</v>
      </c>
      <c r="N835" s="5" t="s">
        <v>35</v>
      </c>
      <c r="O835" s="5">
        <v>0.21490478515625</v>
      </c>
      <c r="P835" s="3">
        <v>7.1464956121853884E-3</v>
      </c>
    </row>
    <row r="836" spans="1:16">
      <c r="A836" t="s">
        <v>41</v>
      </c>
      <c r="B836" s="2">
        <v>45363</v>
      </c>
      <c r="C836" s="2">
        <v>45364</v>
      </c>
      <c r="D836">
        <v>30.820648193359379</v>
      </c>
      <c r="E836">
        <v>30.071352005004879</v>
      </c>
      <c r="F836">
        <v>0.74929618835449929</v>
      </c>
      <c r="G836">
        <v>-0.35935020446776988</v>
      </c>
      <c r="H836" s="5" t="s">
        <v>35</v>
      </c>
      <c r="I836">
        <v>1.1086463928222692</v>
      </c>
      <c r="K836">
        <v>29.712001800537109</v>
      </c>
      <c r="L836" s="5">
        <v>0.53439140319824929</v>
      </c>
      <c r="M836" s="5">
        <v>-0.35935020446776988</v>
      </c>
      <c r="N836" s="5" t="s">
        <v>35</v>
      </c>
      <c r="O836" s="5">
        <v>1.1086463928222692</v>
      </c>
      <c r="P836" s="3">
        <v>3.731308311923387E-2</v>
      </c>
    </row>
    <row r="837" spans="1:16">
      <c r="A837" t="s">
        <v>41</v>
      </c>
      <c r="B837" s="2">
        <v>45362</v>
      </c>
      <c r="C837" s="2">
        <v>45365</v>
      </c>
      <c r="D837">
        <v>30.738937377929691</v>
      </c>
      <c r="E837">
        <v>29.115802764892582</v>
      </c>
      <c r="F837">
        <v>1.6231346130371094</v>
      </c>
      <c r="G837">
        <v>0.46552848815917969</v>
      </c>
      <c r="H837" s="5" t="s">
        <v>34</v>
      </c>
      <c r="I837">
        <v>1.1576061248779297</v>
      </c>
      <c r="K837">
        <v>29.581331253051761</v>
      </c>
      <c r="L837" s="5">
        <v>-8.17108154296875E-2</v>
      </c>
      <c r="M837" s="5">
        <v>-0.13067054748534801</v>
      </c>
      <c r="N837" s="5" t="s">
        <v>34</v>
      </c>
      <c r="O837" s="5">
        <v>1.1576061248779297</v>
      </c>
      <c r="P837" s="3">
        <v>3.9132996246019403E-2</v>
      </c>
    </row>
    <row r="838" spans="1:16">
      <c r="A838" t="s">
        <v>41</v>
      </c>
      <c r="B838" s="2">
        <v>45365</v>
      </c>
      <c r="C838" s="2">
        <v>45366</v>
      </c>
      <c r="D838">
        <v>30.561552047729489</v>
      </c>
      <c r="E838">
        <v>29.581331253051761</v>
      </c>
      <c r="F838">
        <v>0.98022079467772727</v>
      </c>
      <c r="G838">
        <v>8.166885375975852E-2</v>
      </c>
      <c r="H838" s="5" t="s">
        <v>34</v>
      </c>
      <c r="I838">
        <v>0.89855194091796875</v>
      </c>
      <c r="K838">
        <v>29.66300010681152</v>
      </c>
      <c r="L838" s="5">
        <v>-0.17738533020020242</v>
      </c>
      <c r="M838" s="5">
        <v>8.166885375975852E-2</v>
      </c>
      <c r="N838" s="5" t="s">
        <v>35</v>
      </c>
      <c r="O838" s="5">
        <v>0.89855194091796875</v>
      </c>
      <c r="P838" s="3">
        <v>3.0292011518809003E-2</v>
      </c>
    </row>
    <row r="839" spans="1:16">
      <c r="A839" t="s">
        <v>41</v>
      </c>
      <c r="B839" s="2">
        <v>45366</v>
      </c>
      <c r="C839" s="2">
        <v>45369</v>
      </c>
      <c r="D839">
        <v>30.453569412231449</v>
      </c>
      <c r="E839">
        <v>29.66300010681152</v>
      </c>
      <c r="F839">
        <v>0.79056930541992898</v>
      </c>
      <c r="G839">
        <v>1.6334533691409803E-2</v>
      </c>
      <c r="H839" s="5" t="s">
        <v>34</v>
      </c>
      <c r="I839">
        <v>0.77423477172851918</v>
      </c>
      <c r="K839">
        <v>29.67933464050293</v>
      </c>
      <c r="L839" s="5">
        <v>-0.10798263549803977</v>
      </c>
      <c r="M839" s="5">
        <v>1.6334533691409803E-2</v>
      </c>
      <c r="N839" s="5" t="s">
        <v>35</v>
      </c>
      <c r="O839" s="5">
        <v>0.77423477172851918</v>
      </c>
      <c r="P839" s="3">
        <v>2.6086662019435325E-2</v>
      </c>
    </row>
    <row r="840" spans="1:16">
      <c r="A840" t="s">
        <v>41</v>
      </c>
      <c r="B840" s="2">
        <v>45369</v>
      </c>
      <c r="C840" s="2">
        <v>45370</v>
      </c>
      <c r="D840">
        <v>30.404779434204102</v>
      </c>
      <c r="E840">
        <v>29.67933464050293</v>
      </c>
      <c r="F840">
        <v>0.72544479370117188</v>
      </c>
      <c r="G840">
        <v>-0.22051429748534801</v>
      </c>
      <c r="H840" s="5" t="s">
        <v>35</v>
      </c>
      <c r="I840">
        <v>0.94595909118651988</v>
      </c>
      <c r="K840">
        <v>29.458820343017582</v>
      </c>
      <c r="L840" s="5">
        <v>-4.8789978027347303E-2</v>
      </c>
      <c r="M840" s="5">
        <v>-0.22051429748534801</v>
      </c>
      <c r="N840" s="5" t="s">
        <v>34</v>
      </c>
      <c r="O840" s="5">
        <v>0.94595909118651988</v>
      </c>
      <c r="P840" s="3">
        <v>3.2111234603823258E-2</v>
      </c>
    </row>
    <row r="841" spans="1:16">
      <c r="A841" t="s">
        <v>41</v>
      </c>
      <c r="B841" s="2">
        <v>45370</v>
      </c>
      <c r="C841" s="2">
        <v>45371</v>
      </c>
      <c r="D841">
        <v>30.362945556640621</v>
      </c>
      <c r="E841">
        <v>29.458820343017582</v>
      </c>
      <c r="F841">
        <v>0.90412521362303977</v>
      </c>
      <c r="G841">
        <v>0.51453018188475852</v>
      </c>
      <c r="H841" s="5" t="s">
        <v>34</v>
      </c>
      <c r="I841">
        <v>0.38959503173828125</v>
      </c>
      <c r="K841">
        <v>29.97335052490234</v>
      </c>
      <c r="L841" s="5">
        <v>-4.1833877563480115E-2</v>
      </c>
      <c r="M841" s="5">
        <v>0.51453018188475852</v>
      </c>
      <c r="N841" s="5" t="s">
        <v>35</v>
      </c>
      <c r="O841" s="5">
        <v>0.38959503173828125</v>
      </c>
      <c r="P841" s="3">
        <v>1.2998047429318982E-2</v>
      </c>
    </row>
    <row r="842" spans="1:16">
      <c r="A842" t="s">
        <v>41</v>
      </c>
      <c r="B842" s="2">
        <v>45369</v>
      </c>
      <c r="C842" s="2">
        <v>45372</v>
      </c>
      <c r="D842">
        <v>30.578498840332031</v>
      </c>
      <c r="E842">
        <v>29.67933464050293</v>
      </c>
      <c r="F842">
        <v>0.89916419982910156</v>
      </c>
      <c r="G842">
        <v>-0.52269935607909801</v>
      </c>
      <c r="H842" s="5" t="s">
        <v>35</v>
      </c>
      <c r="I842">
        <v>1.4218635559081996</v>
      </c>
      <c r="K842">
        <v>29.156635284423832</v>
      </c>
      <c r="L842" s="5">
        <v>0.2155532836914098</v>
      </c>
      <c r="M842" s="5">
        <v>-0.81671524047850852</v>
      </c>
      <c r="N842" s="5" t="s">
        <v>35</v>
      </c>
      <c r="O842" s="5">
        <v>1.4218635559081996</v>
      </c>
      <c r="P842" s="3">
        <v>4.8766380003655296E-2</v>
      </c>
    </row>
    <row r="843" spans="1:16">
      <c r="A843" t="s">
        <v>41</v>
      </c>
      <c r="B843" s="2">
        <v>45372</v>
      </c>
      <c r="C843" s="2">
        <v>45373</v>
      </c>
      <c r="D843">
        <v>30.57768440246582</v>
      </c>
      <c r="E843">
        <v>29.156635284423832</v>
      </c>
      <c r="F843">
        <v>1.4210491180419886</v>
      </c>
      <c r="G843">
        <v>0.28585052490233664</v>
      </c>
      <c r="H843" s="5" t="s">
        <v>34</v>
      </c>
      <c r="I843">
        <v>1.135198593139652</v>
      </c>
      <c r="K843">
        <v>29.442485809326168</v>
      </c>
      <c r="L843" s="5">
        <v>-8.144378662109375E-4</v>
      </c>
      <c r="M843" s="5">
        <v>0.28585052490233664</v>
      </c>
      <c r="N843" s="5" t="s">
        <v>35</v>
      </c>
      <c r="O843" s="5">
        <v>1.135198593139652</v>
      </c>
      <c r="P843" s="3">
        <v>3.8556479248775588E-2</v>
      </c>
    </row>
    <row r="844" spans="1:16">
      <c r="A844" t="s">
        <v>41</v>
      </c>
      <c r="B844" s="2">
        <v>45373</v>
      </c>
      <c r="C844" s="2">
        <v>45376</v>
      </c>
      <c r="D844">
        <v>30.371124267578121</v>
      </c>
      <c r="E844">
        <v>29.442485809326168</v>
      </c>
      <c r="F844">
        <v>0.92863845825195313</v>
      </c>
      <c r="G844">
        <v>0.44919395446778054</v>
      </c>
      <c r="H844" s="5" t="s">
        <v>34</v>
      </c>
      <c r="I844">
        <v>0.47944450378417258</v>
      </c>
      <c r="K844">
        <v>29.891679763793949</v>
      </c>
      <c r="L844" s="5">
        <v>-0.20656013488769887</v>
      </c>
      <c r="M844" s="5">
        <v>0.44919395446778054</v>
      </c>
      <c r="N844" s="5" t="s">
        <v>35</v>
      </c>
      <c r="O844" s="5">
        <v>0.47944450378417258</v>
      </c>
      <c r="P844" s="3">
        <v>1.603939650005537E-2</v>
      </c>
    </row>
    <row r="845" spans="1:16">
      <c r="A845" t="s">
        <v>41</v>
      </c>
      <c r="B845" s="2">
        <v>45376</v>
      </c>
      <c r="C845" s="2">
        <v>45377</v>
      </c>
      <c r="D845">
        <v>30.856662750244141</v>
      </c>
      <c r="E845">
        <v>29.891679763793949</v>
      </c>
      <c r="F845">
        <v>0.96498298645019176</v>
      </c>
      <c r="G845">
        <v>-0.27768516540528054</v>
      </c>
      <c r="H845" s="5" t="s">
        <v>35</v>
      </c>
      <c r="I845">
        <v>1.2426681518554723</v>
      </c>
      <c r="K845">
        <v>29.613994598388668</v>
      </c>
      <c r="L845" s="5">
        <v>0.48553848266601918</v>
      </c>
      <c r="M845" s="5">
        <v>-0.27768516540528054</v>
      </c>
      <c r="N845" s="5" t="s">
        <v>35</v>
      </c>
      <c r="O845" s="5">
        <v>1.2426681518554723</v>
      </c>
      <c r="P845" s="3">
        <v>4.1962192831732636E-2</v>
      </c>
    </row>
    <row r="846" spans="1:16">
      <c r="A846" t="s">
        <v>41</v>
      </c>
      <c r="B846" s="2">
        <v>45377</v>
      </c>
      <c r="C846" s="2">
        <v>45378</v>
      </c>
      <c r="D846">
        <v>30.755300521850589</v>
      </c>
      <c r="E846">
        <v>29.613994598388668</v>
      </c>
      <c r="F846">
        <v>1.1413059234619212</v>
      </c>
      <c r="G846">
        <v>0.23684883117676137</v>
      </c>
      <c r="H846" s="5" t="s">
        <v>34</v>
      </c>
      <c r="I846">
        <v>0.9044570922851598</v>
      </c>
      <c r="K846">
        <v>29.85084342956543</v>
      </c>
      <c r="L846" s="5">
        <v>-0.10136222839355113</v>
      </c>
      <c r="M846" s="5">
        <v>0.23684883117676137</v>
      </c>
      <c r="N846" s="5" t="s">
        <v>35</v>
      </c>
      <c r="O846" s="5">
        <v>0.9044570922851598</v>
      </c>
      <c r="P846" s="3">
        <v>3.0299213970930827E-2</v>
      </c>
    </row>
    <row r="847" spans="1:16">
      <c r="A847" t="s">
        <v>41</v>
      </c>
      <c r="B847" s="2">
        <v>45376</v>
      </c>
      <c r="C847" s="2">
        <v>45379</v>
      </c>
      <c r="D847">
        <v>30.79295539855957</v>
      </c>
      <c r="E847">
        <v>29.891679763793949</v>
      </c>
      <c r="F847">
        <v>0.90127563476562145</v>
      </c>
      <c r="G847">
        <v>0.62070274353026988</v>
      </c>
      <c r="H847" s="5" t="s">
        <v>34</v>
      </c>
      <c r="I847">
        <v>0.28057289123535156</v>
      </c>
      <c r="K847">
        <v>30.512382507324219</v>
      </c>
      <c r="L847" s="5">
        <v>3.7654876708980822E-2</v>
      </c>
      <c r="M847" s="5">
        <v>0.66153907775878906</v>
      </c>
      <c r="N847" s="5" t="s">
        <v>34</v>
      </c>
      <c r="O847" s="5">
        <v>0.28057289123535156</v>
      </c>
      <c r="P847" s="3">
        <v>9.1953780131066587E-3</v>
      </c>
    </row>
    <row r="848" spans="1:16">
      <c r="A848" t="s">
        <v>41</v>
      </c>
      <c r="B848" s="2">
        <v>45383</v>
      </c>
      <c r="C848" s="2">
        <v>45384</v>
      </c>
      <c r="D848">
        <v>31.724092483520511</v>
      </c>
      <c r="E848">
        <v>30.749227523803711</v>
      </c>
      <c r="F848">
        <v>0.97486495971680043</v>
      </c>
      <c r="G848">
        <v>0.79221534729003906</v>
      </c>
      <c r="H848" s="5" t="s">
        <v>34</v>
      </c>
      <c r="I848">
        <v>0.18264961242676137</v>
      </c>
      <c r="K848">
        <v>31.54144287109375</v>
      </c>
      <c r="L848" s="5">
        <v>0.93113708496094105</v>
      </c>
      <c r="M848" s="5">
        <v>1.0290603637695312</v>
      </c>
      <c r="N848" s="5" t="s">
        <v>34</v>
      </c>
      <c r="O848" s="5">
        <v>0.18264961242676137</v>
      </c>
      <c r="P848" s="3">
        <v>5.790781771564113E-3</v>
      </c>
    </row>
    <row r="849" spans="1:16">
      <c r="A849" t="s">
        <v>41</v>
      </c>
      <c r="B849" s="2">
        <v>45384</v>
      </c>
      <c r="C849" s="2">
        <v>45385</v>
      </c>
      <c r="D849">
        <v>32.442756652832031</v>
      </c>
      <c r="E849">
        <v>31.54144287109375</v>
      </c>
      <c r="F849">
        <v>0.90131378173828125</v>
      </c>
      <c r="G849">
        <v>-0.16334915161133168</v>
      </c>
      <c r="H849" s="5" t="s">
        <v>35</v>
      </c>
      <c r="I849">
        <v>1.0646629333496129</v>
      </c>
      <c r="K849">
        <v>31.378093719482418</v>
      </c>
      <c r="L849" s="5">
        <v>0.71866416931151988</v>
      </c>
      <c r="M849" s="5">
        <v>-0.16334915161133168</v>
      </c>
      <c r="N849" s="5" t="s">
        <v>35</v>
      </c>
      <c r="O849" s="5">
        <v>1.0646629333496129</v>
      </c>
      <c r="P849" s="3">
        <v>3.3930134279909208E-2</v>
      </c>
    </row>
    <row r="850" spans="1:16">
      <c r="A850" t="s">
        <v>41</v>
      </c>
      <c r="B850" s="2">
        <v>45385</v>
      </c>
      <c r="C850" s="2">
        <v>45386</v>
      </c>
      <c r="D850">
        <v>32.603042602539062</v>
      </c>
      <c r="E850">
        <v>31.378093719482418</v>
      </c>
      <c r="F850">
        <v>1.2249488830566442</v>
      </c>
      <c r="G850">
        <v>-0.35935020446776988</v>
      </c>
      <c r="H850" s="5" t="s">
        <v>35</v>
      </c>
      <c r="I850">
        <v>1.5842990875244141</v>
      </c>
      <c r="K850">
        <v>31.018743515014648</v>
      </c>
      <c r="L850" s="5">
        <v>0.16028594970703125</v>
      </c>
      <c r="M850" s="5">
        <v>-0.35935020446776988</v>
      </c>
      <c r="N850" s="5" t="s">
        <v>35</v>
      </c>
      <c r="O850" s="5">
        <v>1.5842990875244141</v>
      </c>
      <c r="P850" s="3">
        <v>5.1075540398905384E-2</v>
      </c>
    </row>
    <row r="851" spans="1:16">
      <c r="A851" t="s">
        <v>41</v>
      </c>
      <c r="B851" s="2">
        <v>45386</v>
      </c>
      <c r="C851" s="2">
        <v>45387</v>
      </c>
      <c r="D851">
        <v>32.595722198486328</v>
      </c>
      <c r="E851">
        <v>31.018743515014648</v>
      </c>
      <c r="F851">
        <v>1.5769786834716797</v>
      </c>
      <c r="G851">
        <v>9.8005294799801135E-2</v>
      </c>
      <c r="H851" s="5" t="s">
        <v>34</v>
      </c>
      <c r="I851">
        <v>1.4789733886718786</v>
      </c>
      <c r="K851">
        <v>31.11674880981445</v>
      </c>
      <c r="L851" s="5">
        <v>-7.320404052734375E-3</v>
      </c>
      <c r="M851" s="5">
        <v>9.8005294799801135E-2</v>
      </c>
      <c r="N851" s="5" t="s">
        <v>35</v>
      </c>
      <c r="O851" s="5">
        <v>1.4789733886718786</v>
      </c>
      <c r="P851" s="3">
        <v>4.752981738906481E-2</v>
      </c>
    </row>
    <row r="852" spans="1:16">
      <c r="A852" t="s">
        <v>41</v>
      </c>
      <c r="B852" s="2">
        <v>45387</v>
      </c>
      <c r="C852" s="2">
        <v>45390</v>
      </c>
      <c r="D852">
        <v>32.181068420410163</v>
      </c>
      <c r="E852">
        <v>31.11674880981445</v>
      </c>
      <c r="F852">
        <v>1.0643196105957138</v>
      </c>
      <c r="G852">
        <v>0.43285751342774148</v>
      </c>
      <c r="H852" s="5" t="s">
        <v>34</v>
      </c>
      <c r="I852">
        <v>0.6314620971679723</v>
      </c>
      <c r="K852">
        <v>31.549606323242191</v>
      </c>
      <c r="L852" s="5">
        <v>-0.41465377807616477</v>
      </c>
      <c r="M852" s="5">
        <v>0.43285751342774148</v>
      </c>
      <c r="N852" s="5" t="s">
        <v>35</v>
      </c>
      <c r="O852" s="5">
        <v>0.6314620971679723</v>
      </c>
      <c r="P852" s="3">
        <v>2.0014896246194347E-2</v>
      </c>
    </row>
    <row r="853" spans="1:16">
      <c r="A853" t="s">
        <v>41</v>
      </c>
      <c r="B853" s="2">
        <v>45390</v>
      </c>
      <c r="C853" s="2">
        <v>45391</v>
      </c>
      <c r="D853">
        <v>32.526927947998047</v>
      </c>
      <c r="E853">
        <v>31.549606323242191</v>
      </c>
      <c r="F853">
        <v>0.97732162475585582</v>
      </c>
      <c r="G853">
        <v>8.166885375975852E-2</v>
      </c>
      <c r="H853" s="5" t="s">
        <v>34</v>
      </c>
      <c r="I853">
        <v>0.8956527709960973</v>
      </c>
      <c r="K853">
        <v>31.63127517700195</v>
      </c>
      <c r="L853" s="5">
        <v>0.34585952758788352</v>
      </c>
      <c r="M853" s="5">
        <v>8.166885375975852E-2</v>
      </c>
      <c r="N853" s="5" t="s">
        <v>34</v>
      </c>
      <c r="O853" s="5">
        <v>0.8956527709960973</v>
      </c>
      <c r="P853" s="3">
        <v>2.8315417762458717E-2</v>
      </c>
    </row>
    <row r="854" spans="1:16">
      <c r="A854" t="s">
        <v>41</v>
      </c>
      <c r="B854" s="2">
        <v>45391</v>
      </c>
      <c r="C854" s="2">
        <v>45392</v>
      </c>
      <c r="D854">
        <v>32.736885070800781</v>
      </c>
      <c r="E854">
        <v>31.63127517700195</v>
      </c>
      <c r="F854">
        <v>1.1056098937988317</v>
      </c>
      <c r="G854">
        <v>0.70237350463866832</v>
      </c>
      <c r="H854" s="5" t="s">
        <v>34</v>
      </c>
      <c r="I854">
        <v>0.40323638916016336</v>
      </c>
      <c r="K854">
        <v>32.333648681640618</v>
      </c>
      <c r="L854" s="5">
        <v>0.20995712280273438</v>
      </c>
      <c r="M854" s="5">
        <v>0.70237350463866832</v>
      </c>
      <c r="N854" s="5" t="s">
        <v>34</v>
      </c>
      <c r="O854" s="5">
        <v>0.40323638916016336</v>
      </c>
      <c r="P854" s="3">
        <v>1.2471106899516915E-2</v>
      </c>
    </row>
    <row r="855" spans="1:16">
      <c r="A855" t="s">
        <v>41</v>
      </c>
      <c r="B855" s="2">
        <v>45392</v>
      </c>
      <c r="C855" s="2">
        <v>45393</v>
      </c>
      <c r="D855">
        <v>33.295036315917969</v>
      </c>
      <c r="E855">
        <v>32.333648681640618</v>
      </c>
      <c r="F855">
        <v>0.96138763427735086</v>
      </c>
      <c r="G855">
        <v>-0.23684692382811789</v>
      </c>
      <c r="H855" s="5" t="s">
        <v>35</v>
      </c>
      <c r="I855">
        <v>1.1982345581054687</v>
      </c>
      <c r="K855">
        <v>32.0968017578125</v>
      </c>
      <c r="L855" s="5">
        <v>0.5581512451171875</v>
      </c>
      <c r="M855" s="5">
        <v>-0.23684692382811789</v>
      </c>
      <c r="N855" s="5" t="s">
        <v>35</v>
      </c>
      <c r="O855" s="5">
        <v>1.1982345581054687</v>
      </c>
      <c r="P855" s="3">
        <v>3.7331898895933247E-2</v>
      </c>
    </row>
    <row r="856" spans="1:16">
      <c r="A856" t="s">
        <v>41</v>
      </c>
      <c r="B856" s="2">
        <v>45393</v>
      </c>
      <c r="C856" s="2">
        <v>45394</v>
      </c>
      <c r="D856">
        <v>33.35577392578125</v>
      </c>
      <c r="E856">
        <v>32.0968017578125</v>
      </c>
      <c r="F856">
        <v>1.25897216796875</v>
      </c>
      <c r="G856">
        <v>-0.29401588439941051</v>
      </c>
      <c r="H856" s="5" t="s">
        <v>35</v>
      </c>
      <c r="I856">
        <v>1.5529880523681605</v>
      </c>
      <c r="K856">
        <v>31.802785873413089</v>
      </c>
      <c r="L856" s="5">
        <v>6.073760986328125E-2</v>
      </c>
      <c r="M856" s="5">
        <v>-0.29401588439941051</v>
      </c>
      <c r="N856" s="5" t="s">
        <v>35</v>
      </c>
      <c r="O856" s="5">
        <v>1.5529880523681605</v>
      </c>
      <c r="P856" s="3">
        <v>4.8831824310915151E-2</v>
      </c>
    </row>
    <row r="857" spans="1:16">
      <c r="A857" t="s">
        <v>41</v>
      </c>
      <c r="B857" s="2">
        <v>45394</v>
      </c>
      <c r="C857" s="2">
        <v>45397</v>
      </c>
      <c r="D857">
        <v>33.209770202636719</v>
      </c>
      <c r="E857">
        <v>31.802785873413089</v>
      </c>
      <c r="F857">
        <v>1.4069843292236293</v>
      </c>
      <c r="G857">
        <v>0.30218696594237926</v>
      </c>
      <c r="H857" s="5" t="s">
        <v>34</v>
      </c>
      <c r="I857">
        <v>1.10479736328125</v>
      </c>
      <c r="K857">
        <v>32.104972839355469</v>
      </c>
      <c r="L857" s="5">
        <v>-0.14600372314453125</v>
      </c>
      <c r="M857" s="5">
        <v>0.30218696594237926</v>
      </c>
      <c r="N857" s="5" t="s">
        <v>35</v>
      </c>
      <c r="O857" s="5">
        <v>1.10479736328125</v>
      </c>
      <c r="P857" s="3">
        <v>3.4412032329363962E-2</v>
      </c>
    </row>
    <row r="858" spans="1:16">
      <c r="A858" t="s">
        <v>41</v>
      </c>
      <c r="B858" s="2">
        <v>45397</v>
      </c>
      <c r="C858" s="2">
        <v>45398</v>
      </c>
      <c r="D858">
        <v>33.108116149902337</v>
      </c>
      <c r="E858">
        <v>32.104972839355469</v>
      </c>
      <c r="F858">
        <v>1.0031433105468679</v>
      </c>
      <c r="G858">
        <v>0.14700698852539063</v>
      </c>
      <c r="H858" s="5" t="s">
        <v>34</v>
      </c>
      <c r="I858">
        <v>0.85613632202147727</v>
      </c>
      <c r="K858">
        <v>32.251979827880859</v>
      </c>
      <c r="L858" s="5">
        <v>-0.10165405273438211</v>
      </c>
      <c r="M858" s="5">
        <v>0.14700698852539063</v>
      </c>
      <c r="N858" s="5" t="s">
        <v>35</v>
      </c>
      <c r="O858" s="5">
        <v>0.85613632202147727</v>
      </c>
      <c r="P858" s="3">
        <v>2.6545233086167741E-2</v>
      </c>
    </row>
    <row r="859" spans="1:16">
      <c r="A859" t="s">
        <v>41</v>
      </c>
      <c r="B859" s="2">
        <v>45398</v>
      </c>
      <c r="C859" s="2">
        <v>45399</v>
      </c>
      <c r="D859">
        <v>33.304904937744141</v>
      </c>
      <c r="E859">
        <v>32.251979827880859</v>
      </c>
      <c r="F859">
        <v>1.0529251098632812</v>
      </c>
      <c r="G859">
        <v>0.23684310913085938</v>
      </c>
      <c r="H859" s="5" t="s">
        <v>34</v>
      </c>
      <c r="I859">
        <v>0.81608200073242188</v>
      </c>
      <c r="K859">
        <v>32.488822937011719</v>
      </c>
      <c r="L859" s="5">
        <v>0.19678878784180398</v>
      </c>
      <c r="M859" s="5">
        <v>0.23684310913085938</v>
      </c>
      <c r="N859" s="5" t="s">
        <v>34</v>
      </c>
      <c r="O859" s="5">
        <v>0.81608200073242188</v>
      </c>
      <c r="P859" s="3">
        <v>2.5118854022954773E-2</v>
      </c>
    </row>
    <row r="860" spans="1:16">
      <c r="A860" t="s">
        <v>41</v>
      </c>
      <c r="B860" s="2">
        <v>45399</v>
      </c>
      <c r="C860" s="2">
        <v>45400</v>
      </c>
      <c r="D860">
        <v>33.56280517578125</v>
      </c>
      <c r="E860">
        <v>32.488822937011719</v>
      </c>
      <c r="F860">
        <v>1.0739822387695312</v>
      </c>
      <c r="G860">
        <v>5.7170867919921875E-2</v>
      </c>
      <c r="H860" s="5" t="s">
        <v>34</v>
      </c>
      <c r="I860">
        <v>1.0168113708496094</v>
      </c>
      <c r="K860">
        <v>32.545993804931641</v>
      </c>
      <c r="L860" s="5">
        <v>0.25790023803710938</v>
      </c>
      <c r="M860" s="5">
        <v>5.7170867919921875E-2</v>
      </c>
      <c r="N860" s="5" t="s">
        <v>34</v>
      </c>
      <c r="O860" s="5">
        <v>1.0168113708496094</v>
      </c>
      <c r="P860" s="3">
        <v>3.1242289817419389E-2</v>
      </c>
    </row>
    <row r="861" spans="1:16">
      <c r="A861" t="s">
        <v>41</v>
      </c>
      <c r="B861" s="2">
        <v>45400</v>
      </c>
      <c r="C861" s="2">
        <v>45401</v>
      </c>
      <c r="D861">
        <v>33.831241607666023</v>
      </c>
      <c r="E861">
        <v>32.545993804931641</v>
      </c>
      <c r="F861">
        <v>1.2852478027343821</v>
      </c>
      <c r="G861">
        <v>0.55536270141602273</v>
      </c>
      <c r="H861" s="5" t="s">
        <v>34</v>
      </c>
      <c r="I861">
        <v>0.72988510131835938</v>
      </c>
      <c r="K861">
        <v>33.101356506347663</v>
      </c>
      <c r="L861" s="5">
        <v>0.26843643188477273</v>
      </c>
      <c r="M861" s="5">
        <v>0.55536270141602273</v>
      </c>
      <c r="N861" s="5" t="s">
        <v>34</v>
      </c>
      <c r="O861" s="5">
        <v>0.72988510131835938</v>
      </c>
      <c r="P861" s="3">
        <v>2.2050005750622104E-2</v>
      </c>
    </row>
    <row r="862" spans="1:16">
      <c r="A862" t="s">
        <v>41</v>
      </c>
      <c r="B862" s="2">
        <v>45401</v>
      </c>
      <c r="C862" s="2">
        <v>45404</v>
      </c>
      <c r="D862">
        <v>34.273262023925781</v>
      </c>
      <c r="E862">
        <v>33.101356506347663</v>
      </c>
      <c r="F862">
        <v>1.1719055175781179</v>
      </c>
      <c r="G862">
        <v>0.79221725463866477</v>
      </c>
      <c r="H862" s="5" t="s">
        <v>34</v>
      </c>
      <c r="I862">
        <v>0.37968826293945313</v>
      </c>
      <c r="K862">
        <v>33.893573760986328</v>
      </c>
      <c r="L862" s="5">
        <v>0.44202041625975852</v>
      </c>
      <c r="M862" s="5">
        <v>0.79221725463866477</v>
      </c>
      <c r="N862" s="5" t="s">
        <v>34</v>
      </c>
      <c r="O862" s="5">
        <v>0.37968826293945313</v>
      </c>
      <c r="P862" s="3">
        <v>1.1202367316500039E-2</v>
      </c>
    </row>
    <row r="863" spans="1:16">
      <c r="A863" t="s">
        <v>41</v>
      </c>
      <c r="B863" s="2">
        <v>45404</v>
      </c>
      <c r="C863" s="2">
        <v>45405</v>
      </c>
      <c r="D863">
        <v>34.8680419921875</v>
      </c>
      <c r="E863">
        <v>33.893573760986328</v>
      </c>
      <c r="F863">
        <v>0.97446823120117188</v>
      </c>
      <c r="G863">
        <v>-6.534576416015625E-2</v>
      </c>
      <c r="H863" s="5" t="s">
        <v>35</v>
      </c>
      <c r="I863">
        <v>1.0398139953613281</v>
      </c>
      <c r="K863">
        <v>33.828227996826172</v>
      </c>
      <c r="L863" s="5">
        <v>0.59477996826171875</v>
      </c>
      <c r="M863" s="5">
        <v>-6.534576416015625E-2</v>
      </c>
      <c r="N863" s="5" t="s">
        <v>35</v>
      </c>
      <c r="O863" s="5">
        <v>1.0398139953613281</v>
      </c>
      <c r="P863" s="3">
        <v>3.0738056851777218E-2</v>
      </c>
    </row>
    <row r="864" spans="1:16">
      <c r="A864" t="s">
        <v>41</v>
      </c>
      <c r="B864" s="2">
        <v>45405</v>
      </c>
      <c r="C864" s="2">
        <v>45406</v>
      </c>
      <c r="D864">
        <v>34.99261474609375</v>
      </c>
      <c r="E864">
        <v>33.828227996826172</v>
      </c>
      <c r="F864">
        <v>1.1643867492675781</v>
      </c>
      <c r="G864">
        <v>-0.15517044067383523</v>
      </c>
      <c r="H864" s="5" t="s">
        <v>35</v>
      </c>
      <c r="I864">
        <v>1.3195571899414134</v>
      </c>
      <c r="K864">
        <v>33.673057556152337</v>
      </c>
      <c r="L864" s="5">
        <v>0.12457275390625</v>
      </c>
      <c r="M864" s="5">
        <v>-0.15517044067383523</v>
      </c>
      <c r="N864" s="5" t="s">
        <v>35</v>
      </c>
      <c r="O864" s="5">
        <v>1.3195571899414134</v>
      </c>
      <c r="P864" s="3">
        <v>3.9187329150046857E-2</v>
      </c>
    </row>
    <row r="865" spans="1:16">
      <c r="A865" t="s">
        <v>41</v>
      </c>
      <c r="B865" s="2">
        <v>45406</v>
      </c>
      <c r="C865" s="2">
        <v>45407</v>
      </c>
      <c r="D865">
        <v>35.071868896484382</v>
      </c>
      <c r="E865">
        <v>33.673057556152337</v>
      </c>
      <c r="F865">
        <v>1.3988113403320455</v>
      </c>
      <c r="G865">
        <v>0.80854415893555398</v>
      </c>
      <c r="H865" s="5" t="s">
        <v>34</v>
      </c>
      <c r="I865">
        <v>0.59026718139649148</v>
      </c>
      <c r="K865">
        <v>34.481601715087891</v>
      </c>
      <c r="L865" s="5">
        <v>7.9254150390632105E-2</v>
      </c>
      <c r="M865" s="5">
        <v>0.80854415893555398</v>
      </c>
      <c r="N865" s="5" t="s">
        <v>34</v>
      </c>
      <c r="O865" s="5">
        <v>0.59026718139649148</v>
      </c>
      <c r="P865" s="3">
        <v>1.7118322584713797E-2</v>
      </c>
    </row>
    <row r="866" spans="1:16">
      <c r="A866" t="s">
        <v>41</v>
      </c>
      <c r="B866" s="2">
        <v>45407</v>
      </c>
      <c r="C866" s="2">
        <v>45408</v>
      </c>
      <c r="D866">
        <v>35.517532348632813</v>
      </c>
      <c r="E866">
        <v>34.481601715087891</v>
      </c>
      <c r="F866">
        <v>1.0359306335449219</v>
      </c>
      <c r="G866">
        <v>0.4869842529296875</v>
      </c>
      <c r="H866" s="5" t="s">
        <v>34</v>
      </c>
      <c r="I866">
        <v>0.54894638061523438</v>
      </c>
      <c r="K866">
        <v>34.968585968017578</v>
      </c>
      <c r="L866" s="5">
        <v>0.44566345214843039</v>
      </c>
      <c r="M866" s="5">
        <v>0.4869842529296875</v>
      </c>
      <c r="N866" s="5" t="s">
        <v>34</v>
      </c>
      <c r="O866" s="5">
        <v>0.54894638061523438</v>
      </c>
      <c r="P866" s="3">
        <v>1.5698272189710538E-2</v>
      </c>
    </row>
    <row r="867" spans="1:16">
      <c r="A867" t="s">
        <v>41</v>
      </c>
      <c r="B867" s="2">
        <v>45408</v>
      </c>
      <c r="C867" s="2">
        <v>45411</v>
      </c>
      <c r="D867">
        <v>36.086776733398438</v>
      </c>
      <c r="E867">
        <v>34.968585968017578</v>
      </c>
      <c r="F867">
        <v>1.1181907653808594</v>
      </c>
      <c r="G867">
        <v>0.41979217529296875</v>
      </c>
      <c r="H867" s="5" t="s">
        <v>34</v>
      </c>
      <c r="I867">
        <v>0.69839859008789063</v>
      </c>
      <c r="K867">
        <v>35.388378143310547</v>
      </c>
      <c r="L867" s="5">
        <v>0.569244384765625</v>
      </c>
      <c r="M867" s="5">
        <v>0.41979217529296875</v>
      </c>
      <c r="N867" s="5" t="s">
        <v>34</v>
      </c>
      <c r="O867" s="5">
        <v>0.69839859008789063</v>
      </c>
      <c r="P867" s="3">
        <v>1.9735252835256345E-2</v>
      </c>
    </row>
    <row r="868" spans="1:16">
      <c r="A868" t="s">
        <v>41</v>
      </c>
      <c r="B868" s="2">
        <v>45411</v>
      </c>
      <c r="C868" s="2">
        <v>45412</v>
      </c>
      <c r="D868">
        <v>36.378250122070312</v>
      </c>
      <c r="E868">
        <v>35.388378143310547</v>
      </c>
      <c r="F868">
        <v>0.98987197875976563</v>
      </c>
      <c r="G868">
        <v>-0.10914993286132813</v>
      </c>
      <c r="H868" s="5" t="s">
        <v>35</v>
      </c>
      <c r="I868">
        <v>1.0990219116210937</v>
      </c>
      <c r="K868">
        <v>35.279228210449219</v>
      </c>
      <c r="L868" s="5">
        <v>0.291473388671875</v>
      </c>
      <c r="M868" s="5">
        <v>-0.10914993286132813</v>
      </c>
      <c r="N868" s="5" t="s">
        <v>35</v>
      </c>
      <c r="O868" s="5">
        <v>1.0990219116210937</v>
      </c>
      <c r="P868" s="3">
        <v>3.1152096215516956E-2</v>
      </c>
    </row>
    <row r="869" spans="1:16">
      <c r="A869" t="s">
        <v>41</v>
      </c>
      <c r="B869" s="2">
        <v>45414</v>
      </c>
      <c r="C869" s="2">
        <v>45415</v>
      </c>
      <c r="D869">
        <v>37.093597412109382</v>
      </c>
      <c r="E869">
        <v>35.413558959960937</v>
      </c>
      <c r="F869">
        <v>1.6800384521484446</v>
      </c>
      <c r="G869">
        <v>-0.45049667358398438</v>
      </c>
      <c r="H869" s="5" t="s">
        <v>35</v>
      </c>
      <c r="I869">
        <v>2.130535125732429</v>
      </c>
      <c r="K869">
        <v>34.963062286376953</v>
      </c>
      <c r="L869" s="5">
        <v>0.71534729003906961</v>
      </c>
      <c r="M869" s="5">
        <v>-0.31616592407226563</v>
      </c>
      <c r="N869" s="5" t="s">
        <v>35</v>
      </c>
      <c r="O869" s="5">
        <v>2.130535125732429</v>
      </c>
      <c r="P869" s="3">
        <v>6.0936742562237578E-2</v>
      </c>
    </row>
    <row r="870" spans="1:16">
      <c r="A870" t="s">
        <v>41</v>
      </c>
      <c r="B870" s="2">
        <v>45415</v>
      </c>
      <c r="C870" s="2">
        <v>45418</v>
      </c>
      <c r="D870">
        <v>36.869335174560547</v>
      </c>
      <c r="E870">
        <v>34.963062286376953</v>
      </c>
      <c r="F870">
        <v>1.9062728881835937</v>
      </c>
      <c r="G870">
        <v>0.23665237426757813</v>
      </c>
      <c r="H870" s="5" t="s">
        <v>34</v>
      </c>
      <c r="I870">
        <v>1.6696205139160156</v>
      </c>
      <c r="K870">
        <v>35.199714660644531</v>
      </c>
      <c r="L870" s="5">
        <v>-0.22426223754883523</v>
      </c>
      <c r="M870" s="5">
        <v>0.23665237426757813</v>
      </c>
      <c r="N870" s="5" t="s">
        <v>35</v>
      </c>
      <c r="O870" s="5">
        <v>1.6696205139160156</v>
      </c>
      <c r="P870" s="3">
        <v>4.7432785464671889E-2</v>
      </c>
    </row>
    <row r="871" spans="1:16">
      <c r="A871" t="s">
        <v>41</v>
      </c>
      <c r="B871" s="2">
        <v>45418</v>
      </c>
      <c r="C871" s="2">
        <v>45419</v>
      </c>
      <c r="D871">
        <v>36.790771484375</v>
      </c>
      <c r="E871">
        <v>35.199714660644531</v>
      </c>
      <c r="F871">
        <v>1.5910568237304687</v>
      </c>
      <c r="G871">
        <v>0.42948150634765625</v>
      </c>
      <c r="H871" s="5" t="s">
        <v>34</v>
      </c>
      <c r="I871">
        <v>1.1615753173828125</v>
      </c>
      <c r="K871">
        <v>35.629196166992188</v>
      </c>
      <c r="L871" s="5">
        <v>-7.8563690185546875E-2</v>
      </c>
      <c r="M871" s="5">
        <v>0.42948150634765625</v>
      </c>
      <c r="N871" s="5" t="s">
        <v>35</v>
      </c>
      <c r="O871" s="5">
        <v>1.1615753173828125</v>
      </c>
      <c r="P871" s="3">
        <v>3.2601782873196816E-2</v>
      </c>
    </row>
    <row r="872" spans="1:16">
      <c r="A872" t="s">
        <v>41</v>
      </c>
      <c r="B872" s="2">
        <v>45419</v>
      </c>
      <c r="C872" s="2">
        <v>45420</v>
      </c>
      <c r="D872">
        <v>37.092880249023437</v>
      </c>
      <c r="E872">
        <v>35.629196166992188</v>
      </c>
      <c r="F872">
        <v>1.46368408203125</v>
      </c>
      <c r="G872">
        <v>0.54342269897460938</v>
      </c>
      <c r="H872" s="5" t="s">
        <v>34</v>
      </c>
      <c r="I872">
        <v>0.92026138305664063</v>
      </c>
      <c r="K872">
        <v>36.172618865966797</v>
      </c>
      <c r="L872" s="5">
        <v>0.3021087646484375</v>
      </c>
      <c r="M872" s="5">
        <v>0.54342269897460938</v>
      </c>
      <c r="N872" s="5" t="s">
        <v>34</v>
      </c>
      <c r="O872" s="5">
        <v>0.92026138305664063</v>
      </c>
      <c r="P872" s="3">
        <v>2.5440828226083179E-2</v>
      </c>
    </row>
    <row r="873" spans="1:16">
      <c r="A873" t="s">
        <v>41</v>
      </c>
      <c r="B873" s="2">
        <v>45420</v>
      </c>
      <c r="C873" s="2">
        <v>45421</v>
      </c>
      <c r="D873">
        <v>37.503631591796882</v>
      </c>
      <c r="E873">
        <v>36.172618865966797</v>
      </c>
      <c r="F873">
        <v>1.3310127258300852</v>
      </c>
      <c r="G873">
        <v>0.35059356689453125</v>
      </c>
      <c r="H873" s="5" t="s">
        <v>34</v>
      </c>
      <c r="I873">
        <v>0.98041915893555398</v>
      </c>
      <c r="K873">
        <v>36.523212432861328</v>
      </c>
      <c r="L873" s="5">
        <v>0.41075134277344461</v>
      </c>
      <c r="M873" s="5">
        <v>0.35059356689453125</v>
      </c>
      <c r="N873" s="5" t="s">
        <v>34</v>
      </c>
      <c r="O873" s="5">
        <v>0.98041915893555398</v>
      </c>
      <c r="P873" s="3">
        <v>2.6843727416853147E-2</v>
      </c>
    </row>
    <row r="874" spans="1:16">
      <c r="A874" t="s">
        <v>41</v>
      </c>
      <c r="B874" s="2">
        <v>45421</v>
      </c>
      <c r="C874" s="2">
        <v>45422</v>
      </c>
      <c r="D874">
        <v>37.9368896484375</v>
      </c>
      <c r="E874">
        <v>36.523212432861328</v>
      </c>
      <c r="F874">
        <v>1.4136772155761719</v>
      </c>
      <c r="G874">
        <v>-7.8880310058600855E-2</v>
      </c>
      <c r="H874" s="5" t="s">
        <v>35</v>
      </c>
      <c r="I874">
        <v>1.4925575256347727</v>
      </c>
      <c r="K874">
        <v>36.444332122802727</v>
      </c>
      <c r="L874" s="5">
        <v>0.43325805664061789</v>
      </c>
      <c r="M874" s="5">
        <v>-7.8880310058600855E-2</v>
      </c>
      <c r="N874" s="5" t="s">
        <v>35</v>
      </c>
      <c r="O874" s="5">
        <v>1.4925575256347727</v>
      </c>
      <c r="P874" s="3">
        <v>4.0954448571192126E-2</v>
      </c>
    </row>
    <row r="875" spans="1:16">
      <c r="A875" t="s">
        <v>41</v>
      </c>
      <c r="B875" s="2">
        <v>45422</v>
      </c>
      <c r="C875" s="2">
        <v>45425</v>
      </c>
      <c r="D875">
        <v>38.145133972167969</v>
      </c>
      <c r="E875">
        <v>36.444332122802727</v>
      </c>
      <c r="F875">
        <v>1.7008018493652415</v>
      </c>
      <c r="G875">
        <v>3.505325317383523E-2</v>
      </c>
      <c r="H875" s="5" t="s">
        <v>34</v>
      </c>
      <c r="I875">
        <v>1.6657485961914063</v>
      </c>
      <c r="K875">
        <v>36.479385375976562</v>
      </c>
      <c r="L875" s="5">
        <v>0.20824432373046875</v>
      </c>
      <c r="M875" s="5">
        <v>3.505325317383523E-2</v>
      </c>
      <c r="N875" s="5" t="s">
        <v>34</v>
      </c>
      <c r="O875" s="5">
        <v>1.6657485961914063</v>
      </c>
      <c r="P875" s="3">
        <v>4.5662737434397194E-2</v>
      </c>
    </row>
    <row r="876" spans="1:16">
      <c r="A876" t="s">
        <v>41</v>
      </c>
      <c r="B876" s="2">
        <v>45425</v>
      </c>
      <c r="C876" s="2">
        <v>45426</v>
      </c>
      <c r="D876">
        <v>38.095855712890618</v>
      </c>
      <c r="E876">
        <v>36.479385375976562</v>
      </c>
      <c r="F876">
        <v>1.6164703369140554</v>
      </c>
      <c r="G876">
        <v>-0.6573638916015625</v>
      </c>
      <c r="H876" s="5" t="s">
        <v>35</v>
      </c>
      <c r="I876">
        <v>2.2738342285156179</v>
      </c>
      <c r="K876">
        <v>35.822021484375</v>
      </c>
      <c r="L876" s="5">
        <v>-4.9278259277350855E-2</v>
      </c>
      <c r="M876" s="5">
        <v>-0.6573638916015625</v>
      </c>
      <c r="N876" s="5" t="s">
        <v>34</v>
      </c>
      <c r="O876" s="5">
        <v>2.2738342285156179</v>
      </c>
      <c r="P876" s="3">
        <v>6.34758769687922E-2</v>
      </c>
    </row>
    <row r="877" spans="1:16">
      <c r="A877" t="s">
        <v>41</v>
      </c>
      <c r="B877" s="2">
        <v>45426</v>
      </c>
      <c r="C877" s="2">
        <v>45427</v>
      </c>
      <c r="D877">
        <v>37.473777770996087</v>
      </c>
      <c r="E877">
        <v>35.822021484375</v>
      </c>
      <c r="F877">
        <v>1.6517562866210866</v>
      </c>
      <c r="G877">
        <v>-2.1649208068847727</v>
      </c>
      <c r="H877" s="5" t="s">
        <v>35</v>
      </c>
      <c r="I877">
        <v>3.8166770935058594</v>
      </c>
      <c r="K877">
        <v>33.657100677490227</v>
      </c>
      <c r="L877" s="5">
        <v>-0.62207794189453125</v>
      </c>
      <c r="M877" s="5">
        <v>-2.1649208068847727</v>
      </c>
      <c r="N877" s="5" t="s">
        <v>34</v>
      </c>
      <c r="O877" s="5">
        <v>3.8166770935058594</v>
      </c>
      <c r="P877" s="3">
        <v>0.11339886730227011</v>
      </c>
    </row>
    <row r="878" spans="1:16">
      <c r="A878" t="s">
        <v>41</v>
      </c>
      <c r="B878" s="2">
        <v>45427</v>
      </c>
      <c r="C878" s="2">
        <v>45428</v>
      </c>
      <c r="D878">
        <v>35.513469696044922</v>
      </c>
      <c r="E878">
        <v>33.657100677490227</v>
      </c>
      <c r="F878">
        <v>1.8563690185546946</v>
      </c>
      <c r="G878">
        <v>-0.98166656494139914</v>
      </c>
      <c r="H878" s="5" t="s">
        <v>35</v>
      </c>
      <c r="I878">
        <v>2.8380355834960937</v>
      </c>
      <c r="K878">
        <v>32.675434112548828</v>
      </c>
      <c r="L878" s="5">
        <v>-1.9603080749511648</v>
      </c>
      <c r="M878" s="5">
        <v>-0.98166656494139914</v>
      </c>
      <c r="N878" s="5" t="s">
        <v>34</v>
      </c>
      <c r="O878" s="5">
        <v>2.8380355834960937</v>
      </c>
      <c r="P878" s="3">
        <v>8.6855329105058887E-2</v>
      </c>
    </row>
    <row r="879" spans="1:16">
      <c r="A879" t="s">
        <v>41</v>
      </c>
      <c r="B879" s="2">
        <v>45428</v>
      </c>
      <c r="C879" s="2">
        <v>45429</v>
      </c>
      <c r="D879">
        <v>34.984405517578118</v>
      </c>
      <c r="E879">
        <v>32.675434112548828</v>
      </c>
      <c r="F879">
        <v>2.3089714050292898</v>
      </c>
      <c r="G879">
        <v>-0.51712799072265625</v>
      </c>
      <c r="H879" s="5" t="s">
        <v>35</v>
      </c>
      <c r="I879">
        <v>2.826099395751946</v>
      </c>
      <c r="K879">
        <v>32.158306121826172</v>
      </c>
      <c r="L879" s="5">
        <v>-0.52906417846680398</v>
      </c>
      <c r="M879" s="5">
        <v>-0.51712799072265625</v>
      </c>
      <c r="N879" s="5" t="s">
        <v>34</v>
      </c>
      <c r="O879" s="5">
        <v>2.826099395751946</v>
      </c>
      <c r="P879" s="3">
        <v>8.7880853706838957E-2</v>
      </c>
    </row>
    <row r="880" spans="1:16">
      <c r="A880" t="s">
        <v>41</v>
      </c>
      <c r="B880" s="2">
        <v>45429</v>
      </c>
      <c r="C880" s="2">
        <v>45432</v>
      </c>
      <c r="D880">
        <v>34.254447937011719</v>
      </c>
      <c r="E880">
        <v>32.158306121826172</v>
      </c>
      <c r="F880">
        <v>2.0961418151855469</v>
      </c>
      <c r="G880">
        <v>5.259323120116477E-2</v>
      </c>
      <c r="H880" s="5" t="s">
        <v>34</v>
      </c>
      <c r="I880">
        <v>2.0435485839843821</v>
      </c>
      <c r="K880">
        <v>32.210899353027337</v>
      </c>
      <c r="L880" s="5">
        <v>-0.72995758056639914</v>
      </c>
      <c r="M880" s="5">
        <v>5.259323120116477E-2</v>
      </c>
      <c r="N880" s="5" t="s">
        <v>35</v>
      </c>
      <c r="O880" s="5">
        <v>2.0435485839843821</v>
      </c>
      <c r="P880" s="3">
        <v>6.344276704563101E-2</v>
      </c>
    </row>
    <row r="881" spans="1:16">
      <c r="A881" t="s">
        <v>41</v>
      </c>
      <c r="B881" s="2">
        <v>45432</v>
      </c>
      <c r="C881" s="2">
        <v>45433</v>
      </c>
      <c r="D881">
        <v>34.120182037353523</v>
      </c>
      <c r="E881">
        <v>32.210899353027337</v>
      </c>
      <c r="F881">
        <v>1.9092826843261861</v>
      </c>
      <c r="G881">
        <v>-6.1359405517563914E-2</v>
      </c>
      <c r="H881" s="5" t="s">
        <v>35</v>
      </c>
      <c r="I881">
        <v>1.97064208984375</v>
      </c>
      <c r="K881">
        <v>32.149539947509773</v>
      </c>
      <c r="L881" s="5">
        <v>-0.13426589965819602</v>
      </c>
      <c r="M881" s="5">
        <v>-6.1359405517563914E-2</v>
      </c>
      <c r="N881" s="5" t="s">
        <v>34</v>
      </c>
      <c r="O881" s="5">
        <v>1.97064208984375</v>
      </c>
      <c r="P881" s="3">
        <v>6.1296120972841317E-2</v>
      </c>
    </row>
    <row r="882" spans="1:16">
      <c r="A882" t="s">
        <v>41</v>
      </c>
      <c r="B882" s="2">
        <v>45433</v>
      </c>
      <c r="C882" s="2">
        <v>45434</v>
      </c>
      <c r="D882">
        <v>34.022514343261719</v>
      </c>
      <c r="E882">
        <v>32.149539947509773</v>
      </c>
      <c r="F882">
        <v>1.872974395751946</v>
      </c>
      <c r="G882">
        <v>0.43824768066405539</v>
      </c>
      <c r="H882" s="5" t="s">
        <v>34</v>
      </c>
      <c r="I882">
        <v>1.4347267150878906</v>
      </c>
      <c r="K882">
        <v>32.587787628173828</v>
      </c>
      <c r="L882" s="5">
        <v>-9.766769409180398E-2</v>
      </c>
      <c r="M882" s="5">
        <v>0.43824768066405539</v>
      </c>
      <c r="N882" s="5" t="s">
        <v>35</v>
      </c>
      <c r="O882" s="5">
        <v>1.4347267150878906</v>
      </c>
      <c r="P882" s="3">
        <v>4.4026514823838347E-2</v>
      </c>
    </row>
    <row r="883" spans="1:16">
      <c r="A883" t="s">
        <v>41</v>
      </c>
      <c r="B883" s="2">
        <v>45434</v>
      </c>
      <c r="C883" s="2">
        <v>45435</v>
      </c>
      <c r="D883">
        <v>34.21282958984375</v>
      </c>
      <c r="E883">
        <v>32.587787628173828</v>
      </c>
      <c r="F883">
        <v>1.6250419616699219</v>
      </c>
      <c r="G883">
        <v>-0.32430267333985086</v>
      </c>
      <c r="H883" s="5" t="s">
        <v>35</v>
      </c>
      <c r="I883">
        <v>1.9493446350097727</v>
      </c>
      <c r="K883">
        <v>32.263484954833977</v>
      </c>
      <c r="L883" s="5">
        <v>0.19031524658203125</v>
      </c>
      <c r="M883" s="5">
        <v>-0.32430267333985086</v>
      </c>
      <c r="N883" s="5" t="s">
        <v>35</v>
      </c>
      <c r="O883" s="5">
        <v>1.9493446350097727</v>
      </c>
      <c r="P883" s="3">
        <v>6.0419531173978358E-2</v>
      </c>
    </row>
    <row r="884" spans="1:16">
      <c r="A884" t="s">
        <v>41</v>
      </c>
      <c r="B884" s="2">
        <v>45435</v>
      </c>
      <c r="C884" s="2">
        <v>45436</v>
      </c>
      <c r="D884">
        <v>34.296298980712891</v>
      </c>
      <c r="E884">
        <v>32.263484954833977</v>
      </c>
      <c r="F884">
        <v>2.0328140258789134</v>
      </c>
      <c r="G884">
        <v>-0.17529678344725852</v>
      </c>
      <c r="H884" s="5" t="s">
        <v>35</v>
      </c>
      <c r="I884">
        <v>2.2081108093261719</v>
      </c>
      <c r="K884">
        <v>32.088188171386719</v>
      </c>
      <c r="L884" s="5">
        <v>8.3469390869140625E-2</v>
      </c>
      <c r="M884" s="5">
        <v>-0.17529678344725852</v>
      </c>
      <c r="N884" s="5" t="s">
        <v>35</v>
      </c>
      <c r="O884" s="5">
        <v>2.2081108093261719</v>
      </c>
      <c r="P884" s="3">
        <v>6.8813820136319315E-2</v>
      </c>
    </row>
    <row r="885" spans="1:16">
      <c r="A885" t="s">
        <v>41</v>
      </c>
      <c r="B885" s="2">
        <v>45436</v>
      </c>
      <c r="C885" s="2">
        <v>45439</v>
      </c>
      <c r="D885">
        <v>34.029121398925781</v>
      </c>
      <c r="E885">
        <v>32.088188171386719</v>
      </c>
      <c r="F885">
        <v>1.9409332275390625</v>
      </c>
      <c r="G885">
        <v>0.35059356689453125</v>
      </c>
      <c r="H885" s="5" t="s">
        <v>34</v>
      </c>
      <c r="I885">
        <v>1.5903396606445313</v>
      </c>
      <c r="K885">
        <v>32.43878173828125</v>
      </c>
      <c r="L885" s="5">
        <v>-0.26717758178710938</v>
      </c>
      <c r="M885" s="5">
        <v>0.35059356689453125</v>
      </c>
      <c r="N885" s="5" t="s">
        <v>35</v>
      </c>
      <c r="O885" s="5">
        <v>1.5903396606445313</v>
      </c>
      <c r="P885" s="3">
        <v>4.9025875061385449E-2</v>
      </c>
    </row>
    <row r="886" spans="1:16">
      <c r="A886" t="s">
        <v>41</v>
      </c>
      <c r="B886" s="2">
        <v>45439</v>
      </c>
      <c r="C886" s="2">
        <v>45440</v>
      </c>
      <c r="D886">
        <v>34.115867614746087</v>
      </c>
      <c r="E886">
        <v>32.43878173828125</v>
      </c>
      <c r="F886">
        <v>1.6770858764648366</v>
      </c>
      <c r="G886">
        <v>0.69242477416992188</v>
      </c>
      <c r="H886" s="5" t="s">
        <v>34</v>
      </c>
      <c r="I886">
        <v>0.98466110229491477</v>
      </c>
      <c r="K886">
        <v>33.131206512451172</v>
      </c>
      <c r="L886" s="5">
        <v>8.6746215820305395E-2</v>
      </c>
      <c r="M886" s="5">
        <v>0.69242477416992188</v>
      </c>
      <c r="N886" s="5" t="s">
        <v>34</v>
      </c>
      <c r="O886" s="5">
        <v>0.98466110229491477</v>
      </c>
      <c r="P886" s="3">
        <v>2.9720049643373603E-2</v>
      </c>
    </row>
    <row r="887" spans="1:16">
      <c r="A887" t="s">
        <v>41</v>
      </c>
      <c r="B887" s="2">
        <v>45440</v>
      </c>
      <c r="C887" s="2">
        <v>45441</v>
      </c>
      <c r="D887">
        <v>34.945053100585938</v>
      </c>
      <c r="E887">
        <v>33.131206512451172</v>
      </c>
      <c r="F887">
        <v>1.8138465881347656</v>
      </c>
      <c r="G887">
        <v>-4.38232421875E-2</v>
      </c>
      <c r="H887" s="5" t="s">
        <v>35</v>
      </c>
      <c r="I887">
        <v>1.8576698303222656</v>
      </c>
      <c r="K887">
        <v>33.087383270263672</v>
      </c>
      <c r="L887" s="5">
        <v>0.82918548583985086</v>
      </c>
      <c r="M887" s="5">
        <v>-4.38232421875E-2</v>
      </c>
      <c r="N887" s="5" t="s">
        <v>35</v>
      </c>
      <c r="O887" s="5">
        <v>1.8576698303222656</v>
      </c>
      <c r="P887" s="3">
        <v>5.6144356147734165E-2</v>
      </c>
    </row>
    <row r="888" spans="1:16">
      <c r="A888" t="s">
        <v>41</v>
      </c>
      <c r="B888" s="2">
        <v>45443</v>
      </c>
      <c r="C888" s="2">
        <v>45446</v>
      </c>
      <c r="D888">
        <v>35.530448913574219</v>
      </c>
      <c r="E888">
        <v>33.998928070068359</v>
      </c>
      <c r="F888">
        <v>1.5315208435058594</v>
      </c>
      <c r="G888">
        <v>-0.18405532836914063</v>
      </c>
      <c r="H888" s="5" t="s">
        <v>35</v>
      </c>
      <c r="I888">
        <v>1.715576171875</v>
      </c>
      <c r="K888">
        <v>33.814872741699219</v>
      </c>
      <c r="L888" s="5">
        <v>0.58539581298828125</v>
      </c>
      <c r="M888" s="5">
        <v>0.72748947143554688</v>
      </c>
      <c r="N888" s="5" t="s">
        <v>34</v>
      </c>
      <c r="O888" s="5">
        <v>1.715576171875</v>
      </c>
      <c r="P888" s="3">
        <v>5.0734367240702793E-2</v>
      </c>
    </row>
    <row r="889" spans="1:16">
      <c r="A889" t="s">
        <v>41</v>
      </c>
      <c r="B889" s="2">
        <v>45446</v>
      </c>
      <c r="C889" s="2">
        <v>45447</v>
      </c>
      <c r="D889">
        <v>35.62322998046875</v>
      </c>
      <c r="E889">
        <v>33.814872741699219</v>
      </c>
      <c r="F889">
        <v>1.8083572387695313</v>
      </c>
      <c r="G889">
        <v>-0.37689208984375</v>
      </c>
      <c r="H889" s="5" t="s">
        <v>35</v>
      </c>
      <c r="I889">
        <v>2.1852493286132813</v>
      </c>
      <c r="K889">
        <v>33.437980651855469</v>
      </c>
      <c r="L889" s="5">
        <v>9.278106689453125E-2</v>
      </c>
      <c r="M889" s="5">
        <v>-0.37689208984375</v>
      </c>
      <c r="N889" s="5" t="s">
        <v>35</v>
      </c>
      <c r="O889" s="5">
        <v>2.1852493286132813</v>
      </c>
      <c r="P889" s="3">
        <v>6.5352311533562135E-2</v>
      </c>
    </row>
    <row r="890" spans="1:16">
      <c r="A890" t="s">
        <v>41</v>
      </c>
      <c r="B890" s="2">
        <v>45447</v>
      </c>
      <c r="C890" s="2">
        <v>45448</v>
      </c>
      <c r="D890">
        <v>35.141815185546882</v>
      </c>
      <c r="E890">
        <v>33.437980651855469</v>
      </c>
      <c r="F890">
        <v>1.7038345336914134</v>
      </c>
      <c r="G890">
        <v>4.3819427490234375E-2</v>
      </c>
      <c r="H890" s="5" t="s">
        <v>34</v>
      </c>
      <c r="I890">
        <v>1.660015106201179</v>
      </c>
      <c r="K890">
        <v>33.481800079345703</v>
      </c>
      <c r="L890" s="5">
        <v>-0.48141479492186789</v>
      </c>
      <c r="M890" s="5">
        <v>4.3819427490234375E-2</v>
      </c>
      <c r="N890" s="5" t="s">
        <v>35</v>
      </c>
      <c r="O890" s="5">
        <v>1.660015106201179</v>
      </c>
      <c r="P890" s="3">
        <v>4.9579625416412698E-2</v>
      </c>
    </row>
    <row r="891" spans="1:16">
      <c r="A891" t="s">
        <v>41</v>
      </c>
      <c r="B891" s="2">
        <v>45446</v>
      </c>
      <c r="C891" s="2">
        <v>45449</v>
      </c>
      <c r="D891">
        <v>35.183502197265618</v>
      </c>
      <c r="E891">
        <v>33.814872741699219</v>
      </c>
      <c r="F891">
        <v>1.3686294555663991</v>
      </c>
      <c r="G891">
        <v>-0.17530441284179688</v>
      </c>
      <c r="H891" s="5" t="s">
        <v>35</v>
      </c>
      <c r="I891">
        <v>1.543933868408196</v>
      </c>
      <c r="K891">
        <v>33.639568328857422</v>
      </c>
      <c r="L891" s="5">
        <v>4.1687011718735789E-2</v>
      </c>
      <c r="M891" s="5">
        <v>0.15776824951171875</v>
      </c>
      <c r="N891" s="5" t="s">
        <v>34</v>
      </c>
      <c r="O891" s="5">
        <v>1.543933868408196</v>
      </c>
      <c r="P891" s="3">
        <v>4.5896363868728418E-2</v>
      </c>
    </row>
    <row r="892" spans="1:16">
      <c r="A892" t="s">
        <v>41</v>
      </c>
      <c r="B892" s="2">
        <v>45449</v>
      </c>
      <c r="C892" s="2">
        <v>45450</v>
      </c>
      <c r="D892">
        <v>35.373886108398437</v>
      </c>
      <c r="E892">
        <v>33.639568328857422</v>
      </c>
      <c r="F892">
        <v>1.7343177795410156</v>
      </c>
      <c r="G892">
        <v>-1.2621421813964844</v>
      </c>
      <c r="H892" s="5" t="s">
        <v>35</v>
      </c>
      <c r="I892">
        <v>2.9964599609375</v>
      </c>
      <c r="K892">
        <v>32.377426147460938</v>
      </c>
      <c r="L892" s="5">
        <v>0.19038391113281961</v>
      </c>
      <c r="M892" s="5">
        <v>-1.2621421813964844</v>
      </c>
      <c r="N892" s="5" t="s">
        <v>35</v>
      </c>
      <c r="O892" s="5">
        <v>2.9964599609375</v>
      </c>
      <c r="P892" s="3">
        <v>9.2547812395287865E-2</v>
      </c>
    </row>
    <row r="893" spans="1:16">
      <c r="A893" t="s">
        <v>41</v>
      </c>
      <c r="B893" s="2">
        <v>45450</v>
      </c>
      <c r="C893" s="2">
        <v>45453</v>
      </c>
      <c r="D893">
        <v>34.563766479492188</v>
      </c>
      <c r="E893">
        <v>32.377426147460938</v>
      </c>
      <c r="F893">
        <v>2.18634033203125</v>
      </c>
      <c r="G893">
        <v>0.49083328247070313</v>
      </c>
      <c r="H893" s="5" t="s">
        <v>34</v>
      </c>
      <c r="I893">
        <v>1.6955070495605469</v>
      </c>
      <c r="K893">
        <v>32.868259429931641</v>
      </c>
      <c r="L893" s="5">
        <v>-0.81011962890625</v>
      </c>
      <c r="M893" s="5">
        <v>0.49083328247070313</v>
      </c>
      <c r="N893" s="5" t="s">
        <v>35</v>
      </c>
      <c r="O893" s="5">
        <v>1.6955070495605469</v>
      </c>
      <c r="P893" s="3">
        <v>5.1584935709024116E-2</v>
      </c>
    </row>
    <row r="894" spans="1:16">
      <c r="A894" t="s">
        <v>41</v>
      </c>
      <c r="B894" s="2">
        <v>45453</v>
      </c>
      <c r="C894" s="2">
        <v>45454</v>
      </c>
      <c r="D894">
        <v>34.602272033691413</v>
      </c>
      <c r="E894">
        <v>32.868259429931641</v>
      </c>
      <c r="F894">
        <v>1.7340126037597727</v>
      </c>
      <c r="G894">
        <v>0.14023971557617188</v>
      </c>
      <c r="H894" s="5" t="s">
        <v>34</v>
      </c>
      <c r="I894">
        <v>1.5937728881836009</v>
      </c>
      <c r="K894">
        <v>33.008499145507812</v>
      </c>
      <c r="L894" s="5">
        <v>3.8505554199225855E-2</v>
      </c>
      <c r="M894" s="5">
        <v>0.14023971557617188</v>
      </c>
      <c r="N894" s="5" t="s">
        <v>34</v>
      </c>
      <c r="O894" s="5">
        <v>1.5937728881836009</v>
      </c>
      <c r="P894" s="3">
        <v>4.8283712663152123E-2</v>
      </c>
    </row>
    <row r="895" spans="1:16">
      <c r="A895" t="s">
        <v>41</v>
      </c>
      <c r="B895" s="2">
        <v>45454</v>
      </c>
      <c r="C895" s="2">
        <v>45455</v>
      </c>
      <c r="D895">
        <v>34.802040100097663</v>
      </c>
      <c r="E895">
        <v>33.008499145507812</v>
      </c>
      <c r="F895">
        <v>1.7935409545898509</v>
      </c>
      <c r="G895">
        <v>-0.71824264526367188</v>
      </c>
      <c r="H895" s="5" t="s">
        <v>35</v>
      </c>
      <c r="I895">
        <v>2.5117835998535227</v>
      </c>
      <c r="K895">
        <v>32.290256500244141</v>
      </c>
      <c r="L895" s="5">
        <v>0.19976806640625</v>
      </c>
      <c r="M895" s="5">
        <v>-0.71824264526367188</v>
      </c>
      <c r="N895" s="5" t="s">
        <v>35</v>
      </c>
      <c r="O895" s="5">
        <v>2.5117835998535227</v>
      </c>
      <c r="P895" s="3">
        <v>7.7787663279619057E-2</v>
      </c>
    </row>
    <row r="896" spans="1:16">
      <c r="A896" t="s">
        <v>41</v>
      </c>
      <c r="B896" s="2">
        <v>45453</v>
      </c>
      <c r="C896" s="2">
        <v>45456</v>
      </c>
      <c r="D896">
        <v>34.426460266113281</v>
      </c>
      <c r="E896">
        <v>32.868259429931641</v>
      </c>
      <c r="F896">
        <v>1.5582008361816406</v>
      </c>
      <c r="G896">
        <v>-0.90253067016601918</v>
      </c>
      <c r="H896" s="5" t="s">
        <v>35</v>
      </c>
      <c r="I896">
        <v>2.4607315063476598</v>
      </c>
      <c r="K896">
        <v>31.965728759765621</v>
      </c>
      <c r="L896" s="5">
        <v>-0.37557983398438211</v>
      </c>
      <c r="M896" s="5">
        <v>-0.32452774047851918</v>
      </c>
      <c r="N896" s="5" t="s">
        <v>34</v>
      </c>
      <c r="O896" s="5">
        <v>2.4607315063476598</v>
      </c>
      <c r="P896" s="3">
        <v>7.6980303650856063E-2</v>
      </c>
    </row>
    <row r="897" spans="1:16">
      <c r="A897" t="s">
        <v>41</v>
      </c>
      <c r="B897" s="2">
        <v>45456</v>
      </c>
      <c r="C897" s="2">
        <v>45457</v>
      </c>
      <c r="D897">
        <v>33.817298889160163</v>
      </c>
      <c r="E897">
        <v>31.965728759765621</v>
      </c>
      <c r="F897">
        <v>1.8515701293945419</v>
      </c>
      <c r="G897">
        <v>-0.70313453674316051</v>
      </c>
      <c r="H897" s="5" t="s">
        <v>35</v>
      </c>
      <c r="I897">
        <v>2.5547046661377024</v>
      </c>
      <c r="K897">
        <v>31.262594223022461</v>
      </c>
      <c r="L897" s="5">
        <v>-0.60916137695311789</v>
      </c>
      <c r="M897" s="5">
        <v>-0.70313453674316051</v>
      </c>
      <c r="N897" s="5" t="s">
        <v>34</v>
      </c>
      <c r="O897" s="5">
        <v>2.5547046661377024</v>
      </c>
      <c r="P897" s="3">
        <v>8.1717615880270156E-2</v>
      </c>
    </row>
    <row r="898" spans="1:16">
      <c r="A898" t="s">
        <v>41</v>
      </c>
      <c r="B898" s="2">
        <v>45457</v>
      </c>
      <c r="C898" s="2">
        <v>45460</v>
      </c>
      <c r="D898">
        <v>33.183326721191413</v>
      </c>
      <c r="E898">
        <v>31.262594223022461</v>
      </c>
      <c r="F898">
        <v>1.9207324981689524</v>
      </c>
      <c r="G898">
        <v>0.11719131469726918</v>
      </c>
      <c r="H898" s="5" t="s">
        <v>34</v>
      </c>
      <c r="I898">
        <v>1.8035411834716832</v>
      </c>
      <c r="K898">
        <v>31.37978553771973</v>
      </c>
      <c r="L898" s="5">
        <v>-0.63397216796875</v>
      </c>
      <c r="M898" s="5">
        <v>0.11719131469726918</v>
      </c>
      <c r="N898" s="5" t="s">
        <v>35</v>
      </c>
      <c r="O898" s="5">
        <v>1.8035411834716832</v>
      </c>
      <c r="P898" s="3">
        <v>5.7474617897045777E-2</v>
      </c>
    </row>
    <row r="899" spans="1:16">
      <c r="A899" t="s">
        <v>41</v>
      </c>
      <c r="B899" s="2">
        <v>45460</v>
      </c>
      <c r="C899" s="2">
        <v>45461</v>
      </c>
      <c r="D899">
        <v>33.041275024414063</v>
      </c>
      <c r="E899">
        <v>31.37978553771973</v>
      </c>
      <c r="F899">
        <v>1.6614894866943324</v>
      </c>
      <c r="G899">
        <v>0.98259162902831676</v>
      </c>
      <c r="H899" s="5" t="s">
        <v>34</v>
      </c>
      <c r="I899">
        <v>0.67889785766601563</v>
      </c>
      <c r="K899">
        <v>32.362377166748047</v>
      </c>
      <c r="L899" s="5">
        <v>-0.14205169677735086</v>
      </c>
      <c r="M899" s="5">
        <v>0.98259162902831676</v>
      </c>
      <c r="N899" s="5" t="s">
        <v>35</v>
      </c>
      <c r="O899" s="5">
        <v>0.67889785766601563</v>
      </c>
      <c r="P899" s="3">
        <v>2.0977997202367815E-2</v>
      </c>
    </row>
    <row r="900" spans="1:16">
      <c r="A900" t="s">
        <v>41</v>
      </c>
      <c r="B900" s="2">
        <v>45461</v>
      </c>
      <c r="C900" s="2">
        <v>45462</v>
      </c>
      <c r="D900">
        <v>33.836971282958977</v>
      </c>
      <c r="E900">
        <v>32.362377166748047</v>
      </c>
      <c r="F900">
        <v>1.4745941162109304</v>
      </c>
      <c r="G900">
        <v>2.703857421875E-2</v>
      </c>
      <c r="H900" s="5" t="s">
        <v>34</v>
      </c>
      <c r="I900">
        <v>1.4475555419921804</v>
      </c>
      <c r="K900">
        <v>32.389415740966797</v>
      </c>
      <c r="L900" s="5">
        <v>0.79569625854491477</v>
      </c>
      <c r="M900" s="5">
        <v>2.703857421875E-2</v>
      </c>
      <c r="N900" s="5" t="s">
        <v>34</v>
      </c>
      <c r="O900" s="5">
        <v>1.4475555419921804</v>
      </c>
      <c r="P900" s="3">
        <v>4.4692240007320638E-2</v>
      </c>
    </row>
    <row r="901" spans="1:16">
      <c r="A901" t="s">
        <v>41</v>
      </c>
      <c r="B901" s="2">
        <v>45460</v>
      </c>
      <c r="C901" s="2">
        <v>45463</v>
      </c>
      <c r="D901">
        <v>34.099231719970703</v>
      </c>
      <c r="E901">
        <v>31.37978553771973</v>
      </c>
      <c r="F901">
        <v>2.719446182250973</v>
      </c>
      <c r="G901">
        <v>1.523462295532223</v>
      </c>
      <c r="H901" s="5" t="s">
        <v>34</v>
      </c>
      <c r="I901">
        <v>1.19598388671875</v>
      </c>
      <c r="K901">
        <v>32.903247833251953</v>
      </c>
      <c r="L901" s="5">
        <v>0.26226043701172586</v>
      </c>
      <c r="M901" s="5">
        <v>0.51383209228515625</v>
      </c>
      <c r="N901" s="5" t="s">
        <v>34</v>
      </c>
      <c r="O901" s="5">
        <v>1.19598388671875</v>
      </c>
      <c r="P901" s="3">
        <v>3.634850555725655E-2</v>
      </c>
    </row>
    <row r="902" spans="1:16">
      <c r="A902" t="s">
        <v>41</v>
      </c>
      <c r="B902" s="2">
        <v>45463</v>
      </c>
      <c r="C902" s="2">
        <v>45464</v>
      </c>
      <c r="D902">
        <v>34.677436828613281</v>
      </c>
      <c r="E902">
        <v>32.903247833251953</v>
      </c>
      <c r="F902">
        <v>1.7741889953613281</v>
      </c>
      <c r="G902">
        <v>0.17127609252929688</v>
      </c>
      <c r="H902" s="5" t="s">
        <v>34</v>
      </c>
      <c r="I902">
        <v>1.6029129028320312</v>
      </c>
      <c r="K902">
        <v>33.07452392578125</v>
      </c>
      <c r="L902" s="5">
        <v>0.57820510864257813</v>
      </c>
      <c r="M902" s="5">
        <v>0.17127609252929688</v>
      </c>
      <c r="N902" s="5" t="s">
        <v>34</v>
      </c>
      <c r="O902" s="5">
        <v>1.6029129028320312</v>
      </c>
      <c r="P902" s="3">
        <v>4.846367271767682E-2</v>
      </c>
    </row>
    <row r="903" spans="1:16">
      <c r="A903" t="s">
        <v>41</v>
      </c>
      <c r="B903" s="2">
        <v>45464</v>
      </c>
      <c r="C903" s="2">
        <v>45467</v>
      </c>
      <c r="D903">
        <v>34.846973419189453</v>
      </c>
      <c r="E903">
        <v>33.07452392578125</v>
      </c>
      <c r="F903">
        <v>1.7724494934082031</v>
      </c>
      <c r="G903">
        <v>0.33354568481445313</v>
      </c>
      <c r="H903" s="5" t="s">
        <v>34</v>
      </c>
      <c r="I903">
        <v>1.43890380859375</v>
      </c>
      <c r="K903">
        <v>33.408069610595703</v>
      </c>
      <c r="L903" s="5">
        <v>0.16953659057617188</v>
      </c>
      <c r="M903" s="5">
        <v>0.33354568481445313</v>
      </c>
      <c r="N903" s="5" t="s">
        <v>34</v>
      </c>
      <c r="O903" s="5">
        <v>1.43890380859375</v>
      </c>
      <c r="P903" s="3">
        <v>4.3070546289133205E-2</v>
      </c>
    </row>
    <row r="904" spans="1:16">
      <c r="A904" t="s">
        <v>41</v>
      </c>
      <c r="B904" s="2">
        <v>45467</v>
      </c>
      <c r="C904" s="2">
        <v>45468</v>
      </c>
      <c r="D904">
        <v>35.011421203613281</v>
      </c>
      <c r="E904">
        <v>33.408069610595703</v>
      </c>
      <c r="F904">
        <v>1.6033515930175781</v>
      </c>
      <c r="G904">
        <v>-2.70538330078125E-2</v>
      </c>
      <c r="H904" s="5" t="s">
        <v>35</v>
      </c>
      <c r="I904">
        <v>1.6304054260253906</v>
      </c>
      <c r="K904">
        <v>33.381015777587891</v>
      </c>
      <c r="L904" s="5">
        <v>0.16444778442382813</v>
      </c>
      <c r="M904" s="5">
        <v>-2.70538330078125E-2</v>
      </c>
      <c r="N904" s="5" t="s">
        <v>35</v>
      </c>
      <c r="O904" s="5">
        <v>1.6304054260253906</v>
      </c>
      <c r="P904" s="3">
        <v>4.8842295180245854E-2</v>
      </c>
    </row>
    <row r="905" spans="1:16">
      <c r="A905" t="s">
        <v>41</v>
      </c>
      <c r="B905" s="2">
        <v>45468</v>
      </c>
      <c r="C905" s="2">
        <v>45469</v>
      </c>
      <c r="D905">
        <v>35.072540283203118</v>
      </c>
      <c r="E905">
        <v>33.381015777587891</v>
      </c>
      <c r="F905">
        <v>1.6915245056152273</v>
      </c>
      <c r="G905">
        <v>5.40924072265625E-2</v>
      </c>
      <c r="H905" s="5" t="s">
        <v>34</v>
      </c>
      <c r="I905">
        <v>1.6374320983886648</v>
      </c>
      <c r="K905">
        <v>33.435108184814453</v>
      </c>
      <c r="L905" s="5">
        <v>6.1119079589836645E-2</v>
      </c>
      <c r="M905" s="5">
        <v>5.40924072265625E-2</v>
      </c>
      <c r="N905" s="5" t="s">
        <v>34</v>
      </c>
      <c r="O905" s="5">
        <v>1.6374320983886648</v>
      </c>
      <c r="P905" s="3">
        <v>4.8973435029360912E-2</v>
      </c>
    </row>
    <row r="906" spans="1:16">
      <c r="A906" t="s">
        <v>41</v>
      </c>
      <c r="B906" s="2">
        <v>45467</v>
      </c>
      <c r="C906" s="2">
        <v>45470</v>
      </c>
      <c r="D906">
        <v>35.073318481445313</v>
      </c>
      <c r="E906">
        <v>33.408069610595703</v>
      </c>
      <c r="F906">
        <v>1.6652488708496094</v>
      </c>
      <c r="G906">
        <v>0.58594512939452414</v>
      </c>
      <c r="H906" s="5" t="s">
        <v>34</v>
      </c>
      <c r="I906">
        <v>1.0793037414550852</v>
      </c>
      <c r="K906">
        <v>33.994014739990227</v>
      </c>
      <c r="L906" s="5">
        <v>7.7819824219460543E-4</v>
      </c>
      <c r="M906" s="5">
        <v>0.55890655517577414</v>
      </c>
      <c r="N906" s="5" t="s">
        <v>34</v>
      </c>
      <c r="O906" s="5">
        <v>1.0793037414550852</v>
      </c>
      <c r="P906" s="3">
        <v>3.1749816834238276E-2</v>
      </c>
    </row>
    <row r="907" spans="1:16">
      <c r="A907" t="s">
        <v>41</v>
      </c>
      <c r="B907" s="2">
        <v>45470</v>
      </c>
      <c r="C907" s="2">
        <v>45471</v>
      </c>
      <c r="D907">
        <v>35.714042663574219</v>
      </c>
      <c r="E907">
        <v>33.994014739990227</v>
      </c>
      <c r="F907">
        <v>1.7200279235839915</v>
      </c>
      <c r="G907">
        <v>0.30649185180665484</v>
      </c>
      <c r="H907" s="5" t="s">
        <v>34</v>
      </c>
      <c r="I907">
        <v>1.4135360717773366</v>
      </c>
      <c r="K907">
        <v>34.300506591796882</v>
      </c>
      <c r="L907" s="5">
        <v>0.64072418212890625</v>
      </c>
      <c r="M907" s="5">
        <v>0.30649185180665484</v>
      </c>
      <c r="N907" s="5" t="s">
        <v>34</v>
      </c>
      <c r="O907" s="5">
        <v>1.4135360717773366</v>
      </c>
      <c r="P907" s="3">
        <v>4.1210355537879773E-2</v>
      </c>
    </row>
    <row r="908" spans="1:16">
      <c r="A908" t="s">
        <v>41</v>
      </c>
      <c r="B908" s="2">
        <v>45471</v>
      </c>
      <c r="C908" s="2">
        <v>45474</v>
      </c>
      <c r="D908">
        <v>35.936679840087891</v>
      </c>
      <c r="E908">
        <v>34.300506591796882</v>
      </c>
      <c r="F908">
        <v>1.6361732482910085</v>
      </c>
      <c r="G908">
        <v>0.52285003662108664</v>
      </c>
      <c r="H908" s="5" t="s">
        <v>34</v>
      </c>
      <c r="I908">
        <v>1.1133232116699219</v>
      </c>
      <c r="K908">
        <v>34.823356628417969</v>
      </c>
      <c r="L908" s="5">
        <v>0.22263717651367188</v>
      </c>
      <c r="M908" s="5">
        <v>0.52285003662108664</v>
      </c>
      <c r="N908" s="5" t="s">
        <v>34</v>
      </c>
      <c r="O908" s="5">
        <v>1.1133232116699219</v>
      </c>
      <c r="P908" s="3">
        <v>3.1970588692802338E-2</v>
      </c>
    </row>
    <row r="909" spans="1:16">
      <c r="A909" t="s">
        <v>41</v>
      </c>
      <c r="B909" s="2">
        <v>45474</v>
      </c>
      <c r="C909" s="2">
        <v>45475</v>
      </c>
      <c r="D909">
        <v>36.40191650390625</v>
      </c>
      <c r="E909">
        <v>34.823356628417969</v>
      </c>
      <c r="F909">
        <v>1.5785598754882813</v>
      </c>
      <c r="G909">
        <v>-0.10818099975585938</v>
      </c>
      <c r="H909" s="5" t="s">
        <v>35</v>
      </c>
      <c r="I909">
        <v>1.6867408752441406</v>
      </c>
      <c r="K909">
        <v>34.715175628662109</v>
      </c>
      <c r="L909" s="5">
        <v>0.46523666381835938</v>
      </c>
      <c r="M909" s="5">
        <v>-0.10818099975585938</v>
      </c>
      <c r="N909" s="5" t="s">
        <v>35</v>
      </c>
      <c r="O909" s="5">
        <v>1.6867408752441406</v>
      </c>
      <c r="P909" s="3">
        <v>4.8587997747345568E-2</v>
      </c>
    </row>
    <row r="910" spans="1:16">
      <c r="A910" t="s">
        <v>41</v>
      </c>
      <c r="B910" s="2">
        <v>45475</v>
      </c>
      <c r="C910" s="2">
        <v>45476</v>
      </c>
      <c r="D910">
        <v>36.558609008789063</v>
      </c>
      <c r="E910">
        <v>34.715175628662109</v>
      </c>
      <c r="F910">
        <v>1.8434333801269531</v>
      </c>
      <c r="G910">
        <v>-0.60396957397460938</v>
      </c>
      <c r="H910" s="5" t="s">
        <v>35</v>
      </c>
      <c r="I910">
        <v>2.4474029541015625</v>
      </c>
      <c r="K910">
        <v>34.1112060546875</v>
      </c>
      <c r="L910" s="5">
        <v>0.1566925048828125</v>
      </c>
      <c r="M910" s="5">
        <v>-0.60396957397460938</v>
      </c>
      <c r="N910" s="5" t="s">
        <v>35</v>
      </c>
      <c r="O910" s="5">
        <v>2.4474029541015625</v>
      </c>
      <c r="P910" s="3">
        <v>7.1747769638454084E-2</v>
      </c>
    </row>
    <row r="911" spans="1:16">
      <c r="A911" t="s">
        <v>41</v>
      </c>
      <c r="B911" s="2">
        <v>45474</v>
      </c>
      <c r="C911" s="2">
        <v>45477</v>
      </c>
      <c r="D911">
        <v>36.141937255859382</v>
      </c>
      <c r="E911">
        <v>34.823356628417969</v>
      </c>
      <c r="F911">
        <v>1.3185806274414134</v>
      </c>
      <c r="G911">
        <v>-1.1809120178222656</v>
      </c>
      <c r="H911" s="5" t="s">
        <v>35</v>
      </c>
      <c r="I911">
        <v>2.499492645263679</v>
      </c>
      <c r="K911">
        <v>33.642444610595703</v>
      </c>
      <c r="L911" s="5">
        <v>-0.41667175292968039</v>
      </c>
      <c r="M911" s="5">
        <v>-0.46876144409179688</v>
      </c>
      <c r="N911" s="5" t="s">
        <v>34</v>
      </c>
      <c r="O911" s="5">
        <v>2.499492645263679</v>
      </c>
      <c r="P911" s="3">
        <v>7.4295809183749562E-2</v>
      </c>
    </row>
    <row r="912" spans="1:16">
      <c r="A912" t="s">
        <v>41</v>
      </c>
      <c r="B912" s="2">
        <v>45477</v>
      </c>
      <c r="C912" s="2">
        <v>45478</v>
      </c>
      <c r="D912">
        <v>35.563472747802727</v>
      </c>
      <c r="E912">
        <v>33.642444610595703</v>
      </c>
      <c r="F912">
        <v>1.9210281372070241</v>
      </c>
      <c r="G912">
        <v>0.18029403686523438</v>
      </c>
      <c r="H912" s="5" t="s">
        <v>34</v>
      </c>
      <c r="I912">
        <v>1.7407341003417898</v>
      </c>
      <c r="K912">
        <v>33.822738647460937</v>
      </c>
      <c r="L912" s="5">
        <v>-0.57846450805665484</v>
      </c>
      <c r="M912" s="5">
        <v>0.18029403686523438</v>
      </c>
      <c r="N912" s="5" t="s">
        <v>35</v>
      </c>
      <c r="O912" s="5">
        <v>1.7407341003417898</v>
      </c>
      <c r="P912" s="3">
        <v>5.1466385335785514E-2</v>
      </c>
    </row>
    <row r="913" spans="1:16">
      <c r="A913" t="s">
        <v>41</v>
      </c>
      <c r="B913" s="2">
        <v>45478</v>
      </c>
      <c r="C913" s="2">
        <v>45481</v>
      </c>
      <c r="D913">
        <v>35.518039703369141</v>
      </c>
      <c r="E913">
        <v>33.822738647460937</v>
      </c>
      <c r="F913">
        <v>1.6953010559082031</v>
      </c>
      <c r="G913">
        <v>0.82933807373047586</v>
      </c>
      <c r="H913" s="5" t="s">
        <v>34</v>
      </c>
      <c r="I913">
        <v>0.86596298217772727</v>
      </c>
      <c r="K913">
        <v>34.652076721191413</v>
      </c>
      <c r="L913" s="5">
        <v>-4.5433044433586645E-2</v>
      </c>
      <c r="M913" s="5">
        <v>0.82933807373047586</v>
      </c>
      <c r="N913" s="5" t="s">
        <v>35</v>
      </c>
      <c r="O913" s="5">
        <v>0.86596298217772727</v>
      </c>
      <c r="P913" s="3">
        <v>2.4990218887751325E-2</v>
      </c>
    </row>
    <row r="914" spans="1:16">
      <c r="A914" t="s">
        <v>41</v>
      </c>
      <c r="B914" s="2">
        <v>45481</v>
      </c>
      <c r="C914" s="2">
        <v>45482</v>
      </c>
      <c r="D914">
        <v>36.091388702392578</v>
      </c>
      <c r="E914">
        <v>34.652076721191413</v>
      </c>
      <c r="F914">
        <v>1.4393119812011648</v>
      </c>
      <c r="G914">
        <v>-9.0103149414133554E-3</v>
      </c>
      <c r="H914" s="5" t="s">
        <v>35</v>
      </c>
      <c r="I914">
        <v>1.4483222961425781</v>
      </c>
      <c r="K914">
        <v>34.64306640625</v>
      </c>
      <c r="L914" s="5">
        <v>0.5733489990234375</v>
      </c>
      <c r="M914" s="5">
        <v>-9.0103149414133554E-3</v>
      </c>
      <c r="N914" s="5" t="s">
        <v>35</v>
      </c>
      <c r="O914" s="5">
        <v>1.4483222961425781</v>
      </c>
      <c r="P914" s="3">
        <v>4.1806988999140149E-2</v>
      </c>
    </row>
    <row r="915" spans="1:16">
      <c r="A915" t="s">
        <v>41</v>
      </c>
      <c r="B915" s="2">
        <v>45482</v>
      </c>
      <c r="C915" s="2">
        <v>45483</v>
      </c>
      <c r="D915">
        <v>36.379051208496087</v>
      </c>
      <c r="E915">
        <v>34.64306640625</v>
      </c>
      <c r="F915">
        <v>1.7359848022460866</v>
      </c>
      <c r="G915">
        <v>-0.32453155517578125</v>
      </c>
      <c r="H915" s="5" t="s">
        <v>35</v>
      </c>
      <c r="I915">
        <v>2.0605163574218679</v>
      </c>
      <c r="K915">
        <v>34.318534851074219</v>
      </c>
      <c r="L915" s="5">
        <v>0.28766250610350852</v>
      </c>
      <c r="M915" s="5">
        <v>-0.32453155517578125</v>
      </c>
      <c r="N915" s="5" t="s">
        <v>35</v>
      </c>
      <c r="O915" s="5">
        <v>2.0605163574218679</v>
      </c>
      <c r="P915" s="3">
        <v>6.0040918598754489E-2</v>
      </c>
    </row>
    <row r="916" spans="1:16">
      <c r="A916" t="s">
        <v>41</v>
      </c>
      <c r="B916" s="2">
        <v>45481</v>
      </c>
      <c r="C916" s="2">
        <v>45484</v>
      </c>
      <c r="D916">
        <v>36.169486999511719</v>
      </c>
      <c r="E916">
        <v>34.652076721191413</v>
      </c>
      <c r="F916">
        <v>1.5174102783203054</v>
      </c>
      <c r="G916">
        <v>-9.9159240722663355E-2</v>
      </c>
      <c r="H916" s="5" t="s">
        <v>35</v>
      </c>
      <c r="I916">
        <v>1.6165695190429687</v>
      </c>
      <c r="K916">
        <v>34.55291748046875</v>
      </c>
      <c r="L916" s="5">
        <v>-0.20956420898436789</v>
      </c>
      <c r="M916" s="5">
        <v>0.23438262939453125</v>
      </c>
      <c r="N916" s="5" t="s">
        <v>35</v>
      </c>
      <c r="O916" s="5">
        <v>1.6165695190429687</v>
      </c>
      <c r="P916" s="3">
        <v>4.6785326302959618E-2</v>
      </c>
    </row>
    <row r="917" spans="1:16">
      <c r="A917" t="s">
        <v>41</v>
      </c>
      <c r="B917" s="2">
        <v>45484</v>
      </c>
      <c r="C917" s="2">
        <v>45485</v>
      </c>
      <c r="D917">
        <v>36.175193786621087</v>
      </c>
      <c r="E917">
        <v>34.55291748046875</v>
      </c>
      <c r="F917">
        <v>1.6222763061523366</v>
      </c>
      <c r="G917">
        <v>-0.16226196289063211</v>
      </c>
      <c r="H917" s="5" t="s">
        <v>35</v>
      </c>
      <c r="I917">
        <v>1.7845382690429687</v>
      </c>
      <c r="K917">
        <v>34.390655517578118</v>
      </c>
      <c r="L917" s="5">
        <v>5.7067871093678946E-3</v>
      </c>
      <c r="M917" s="5">
        <v>-0.16226196289063211</v>
      </c>
      <c r="N917" s="5" t="s">
        <v>35</v>
      </c>
      <c r="O917" s="5">
        <v>1.7845382690429687</v>
      </c>
      <c r="P917" s="3">
        <v>5.1890208028481322E-2</v>
      </c>
    </row>
    <row r="918" spans="1:16">
      <c r="A918" t="s">
        <v>41</v>
      </c>
      <c r="B918" s="2">
        <v>45485</v>
      </c>
      <c r="C918" s="2">
        <v>45488</v>
      </c>
      <c r="D918">
        <v>36.151790618896477</v>
      </c>
      <c r="E918">
        <v>34.390655517578118</v>
      </c>
      <c r="F918">
        <v>1.7611351013183594</v>
      </c>
      <c r="G918">
        <v>0.31550979614258523</v>
      </c>
      <c r="H918" s="5" t="s">
        <v>34</v>
      </c>
      <c r="I918">
        <v>1.4456253051757741</v>
      </c>
      <c r="K918">
        <v>34.706165313720703</v>
      </c>
      <c r="L918" s="5">
        <v>-2.3403167724609375E-2</v>
      </c>
      <c r="M918" s="5">
        <v>0.31550979614258523</v>
      </c>
      <c r="N918" s="5" t="s">
        <v>35</v>
      </c>
      <c r="O918" s="5">
        <v>1.4456253051757741</v>
      </c>
      <c r="P918" s="3">
        <v>4.1653270884532523E-2</v>
      </c>
    </row>
    <row r="919" spans="1:16">
      <c r="A919" t="s">
        <v>41</v>
      </c>
      <c r="B919" s="2">
        <v>45488</v>
      </c>
      <c r="C919" s="2">
        <v>45489</v>
      </c>
      <c r="D919">
        <v>36.331649780273438</v>
      </c>
      <c r="E919">
        <v>34.706165313720703</v>
      </c>
      <c r="F919">
        <v>1.6254844665527344</v>
      </c>
      <c r="G919">
        <v>-9.0145111083984375E-2</v>
      </c>
      <c r="H919" s="5" t="s">
        <v>35</v>
      </c>
      <c r="I919">
        <v>1.7156295776367187</v>
      </c>
      <c r="K919">
        <v>34.616020202636719</v>
      </c>
      <c r="L919" s="5">
        <v>0.17985916137696023</v>
      </c>
      <c r="M919" s="5">
        <v>-9.0145111083984375E-2</v>
      </c>
      <c r="N919" s="5" t="s">
        <v>35</v>
      </c>
      <c r="O919" s="5">
        <v>1.7156295776367187</v>
      </c>
      <c r="P919" s="3">
        <v>4.9561722219761073E-2</v>
      </c>
    </row>
    <row r="920" spans="1:16">
      <c r="A920" t="s">
        <v>41</v>
      </c>
      <c r="B920" s="2">
        <v>45489</v>
      </c>
      <c r="C920" s="2">
        <v>45490</v>
      </c>
      <c r="D920">
        <v>36.226474761962891</v>
      </c>
      <c r="E920">
        <v>34.616020202636719</v>
      </c>
      <c r="F920">
        <v>1.6104545593261719</v>
      </c>
      <c r="G920">
        <v>0.18029022216796875</v>
      </c>
      <c r="H920" s="5" t="s">
        <v>34</v>
      </c>
      <c r="I920">
        <v>1.4301643371582031</v>
      </c>
      <c r="K920">
        <v>34.796310424804688</v>
      </c>
      <c r="L920" s="5">
        <v>-0.10517501831054688</v>
      </c>
      <c r="M920" s="5">
        <v>0.18029022216796875</v>
      </c>
      <c r="N920" s="5" t="s">
        <v>35</v>
      </c>
      <c r="O920" s="5">
        <v>1.4301643371582031</v>
      </c>
      <c r="P920" s="3">
        <v>4.1101033980278201E-2</v>
      </c>
    </row>
    <row r="921" spans="1:16">
      <c r="A921" t="s">
        <v>41</v>
      </c>
      <c r="B921" s="2">
        <v>45488</v>
      </c>
      <c r="C921" s="2">
        <v>45491</v>
      </c>
      <c r="D921">
        <v>36.410873413085937</v>
      </c>
      <c r="E921">
        <v>34.706165313720703</v>
      </c>
      <c r="F921">
        <v>1.7047080993652344</v>
      </c>
      <c r="G921">
        <v>2.7042388916015625E-2</v>
      </c>
      <c r="H921" s="5" t="s">
        <v>34</v>
      </c>
      <c r="I921">
        <v>1.6776657104492188</v>
      </c>
      <c r="K921">
        <v>34.733207702636719</v>
      </c>
      <c r="L921" s="5">
        <v>0.18439865112304688</v>
      </c>
      <c r="M921" s="5">
        <v>-6.310272216796875E-2</v>
      </c>
      <c r="N921" s="5" t="s">
        <v>35</v>
      </c>
      <c r="O921" s="5">
        <v>1.6776657104492188</v>
      </c>
      <c r="P921" s="3">
        <v>4.8301490746616604E-2</v>
      </c>
    </row>
    <row r="922" spans="1:16">
      <c r="A922" t="s">
        <v>41</v>
      </c>
      <c r="B922" s="2">
        <v>45491</v>
      </c>
      <c r="C922" s="2">
        <v>45492</v>
      </c>
      <c r="D922">
        <v>36.379451751708977</v>
      </c>
      <c r="E922">
        <v>34.733207702636719</v>
      </c>
      <c r="F922">
        <v>1.6462440490722585</v>
      </c>
      <c r="G922">
        <v>0.14423751831055398</v>
      </c>
      <c r="H922" s="5" t="s">
        <v>34</v>
      </c>
      <c r="I922">
        <v>1.5020065307617045</v>
      </c>
      <c r="K922">
        <v>34.877445220947273</v>
      </c>
      <c r="L922" s="5">
        <v>-3.142166137696023E-2</v>
      </c>
      <c r="M922" s="5">
        <v>0.14423751831055398</v>
      </c>
      <c r="N922" s="5" t="s">
        <v>35</v>
      </c>
      <c r="O922" s="5">
        <v>1.5020065307617045</v>
      </c>
      <c r="P922" s="3">
        <v>4.3065268148126945E-2</v>
      </c>
    </row>
    <row r="923" spans="1:16">
      <c r="A923" t="s">
        <v>41</v>
      </c>
      <c r="B923" s="2">
        <v>45492</v>
      </c>
      <c r="C923" s="2">
        <v>45495</v>
      </c>
      <c r="D923">
        <v>36.480014801025391</v>
      </c>
      <c r="E923">
        <v>34.877445220947273</v>
      </c>
      <c r="F923">
        <v>1.6025695800781179</v>
      </c>
      <c r="G923">
        <v>-0.69412994384766336</v>
      </c>
      <c r="H923" s="5" t="s">
        <v>35</v>
      </c>
      <c r="I923">
        <v>2.2966995239257813</v>
      </c>
      <c r="K923">
        <v>34.183315277099609</v>
      </c>
      <c r="L923" s="5">
        <v>0.10056304931641336</v>
      </c>
      <c r="M923" s="5">
        <v>-0.69412994384766336</v>
      </c>
      <c r="N923" s="5" t="s">
        <v>35</v>
      </c>
      <c r="O923" s="5">
        <v>2.2966995239257813</v>
      </c>
      <c r="P923" s="3">
        <v>6.7187734873229488E-2</v>
      </c>
    </row>
    <row r="924" spans="1:16">
      <c r="A924" t="s">
        <v>41</v>
      </c>
      <c r="B924" s="2">
        <v>45495</v>
      </c>
      <c r="C924" s="2">
        <v>45496</v>
      </c>
      <c r="D924">
        <v>36.064746856689453</v>
      </c>
      <c r="E924">
        <v>34.183315277099609</v>
      </c>
      <c r="F924">
        <v>1.8814315795898437</v>
      </c>
      <c r="G924">
        <v>-0.44171142578125</v>
      </c>
      <c r="H924" s="5" t="s">
        <v>35</v>
      </c>
      <c r="I924">
        <v>2.3231430053710937</v>
      </c>
      <c r="K924">
        <v>33.741603851318359</v>
      </c>
      <c r="L924" s="5">
        <v>-0.4152679443359375</v>
      </c>
      <c r="M924" s="5">
        <v>-0.44171142578125</v>
      </c>
      <c r="N924" s="5" t="s">
        <v>34</v>
      </c>
      <c r="O924" s="5">
        <v>2.3231430053710937</v>
      </c>
      <c r="P924" s="3">
        <v>6.8850995216705568E-2</v>
      </c>
    </row>
    <row r="925" spans="1:16">
      <c r="A925" t="s">
        <v>41</v>
      </c>
      <c r="B925" s="2">
        <v>45496</v>
      </c>
      <c r="C925" s="2">
        <v>45497</v>
      </c>
      <c r="D925">
        <v>35.599246978759773</v>
      </c>
      <c r="E925">
        <v>33.741603851318359</v>
      </c>
      <c r="F925">
        <v>1.8576431274414134</v>
      </c>
      <c r="G925">
        <v>0.27043914794921875</v>
      </c>
      <c r="H925" s="5" t="s">
        <v>34</v>
      </c>
      <c r="I925">
        <v>1.5872039794921946</v>
      </c>
      <c r="K925">
        <v>34.012042999267578</v>
      </c>
      <c r="L925" s="5">
        <v>-0.46549987792968039</v>
      </c>
      <c r="M925" s="5">
        <v>0.27043914794921875</v>
      </c>
      <c r="N925" s="5" t="s">
        <v>35</v>
      </c>
      <c r="O925" s="5">
        <v>1.5872039794921946</v>
      </c>
      <c r="P925" s="3">
        <v>4.6665940635391312E-2</v>
      </c>
    </row>
    <row r="926" spans="1:16">
      <c r="A926" t="s">
        <v>41</v>
      </c>
      <c r="B926" s="2">
        <v>45495</v>
      </c>
      <c r="C926" s="2">
        <v>45498</v>
      </c>
      <c r="D926">
        <v>35.694198608398438</v>
      </c>
      <c r="E926">
        <v>34.183315277099609</v>
      </c>
      <c r="F926">
        <v>1.5108833312988281</v>
      </c>
      <c r="G926">
        <v>-0.21634674072265625</v>
      </c>
      <c r="H926" s="5" t="s">
        <v>35</v>
      </c>
      <c r="I926">
        <v>1.7272300720214844</v>
      </c>
      <c r="K926">
        <v>33.966968536376953</v>
      </c>
      <c r="L926" s="5">
        <v>9.495162963866477E-2</v>
      </c>
      <c r="M926" s="5">
        <v>-4.5074462890625E-2</v>
      </c>
      <c r="N926" s="5" t="s">
        <v>35</v>
      </c>
      <c r="O926" s="5">
        <v>1.7272300720214844</v>
      </c>
      <c r="P926" s="3">
        <v>5.0850286217673624E-2</v>
      </c>
    </row>
    <row r="927" spans="1:16">
      <c r="A927" t="s">
        <v>41</v>
      </c>
      <c r="B927" s="2">
        <v>45498</v>
      </c>
      <c r="C927" s="2">
        <v>45499</v>
      </c>
      <c r="D927">
        <v>35.562881469726563</v>
      </c>
      <c r="E927">
        <v>33.966968536376953</v>
      </c>
      <c r="F927">
        <v>1.5959129333496094</v>
      </c>
      <c r="G927">
        <v>-3.6056518554680395E-2</v>
      </c>
      <c r="H927" s="5" t="s">
        <v>35</v>
      </c>
      <c r="I927">
        <v>1.6319694519042898</v>
      </c>
      <c r="K927">
        <v>33.930912017822273</v>
      </c>
      <c r="L927" s="5">
        <v>-0.131317138671875</v>
      </c>
      <c r="M927" s="5">
        <v>-3.6056518554680395E-2</v>
      </c>
      <c r="N927" s="5" t="s">
        <v>34</v>
      </c>
      <c r="O927" s="5">
        <v>1.6319694519042898</v>
      </c>
      <c r="P927" s="3">
        <v>4.8096834268618993E-2</v>
      </c>
    </row>
    <row r="928" spans="1:16">
      <c r="A928" t="s">
        <v>41</v>
      </c>
      <c r="B928" s="2">
        <v>45499</v>
      </c>
      <c r="C928" s="2">
        <v>45502</v>
      </c>
      <c r="D928">
        <v>35.685165405273437</v>
      </c>
      <c r="E928">
        <v>33.930912017822273</v>
      </c>
      <c r="F928">
        <v>1.7542533874511648</v>
      </c>
      <c r="G928">
        <v>-0.68510818481446023</v>
      </c>
      <c r="H928" s="5" t="s">
        <v>35</v>
      </c>
      <c r="I928">
        <v>2.439361572265625</v>
      </c>
      <c r="K928">
        <v>33.245803833007812</v>
      </c>
      <c r="L928" s="5">
        <v>0.122283935546875</v>
      </c>
      <c r="M928" s="5">
        <v>-0.68510818481446023</v>
      </c>
      <c r="N928" s="5" t="s">
        <v>35</v>
      </c>
      <c r="O928" s="5">
        <v>2.439361572265625</v>
      </c>
      <c r="P928" s="3">
        <v>7.3373517587916659E-2</v>
      </c>
    </row>
    <row r="929" spans="1:16">
      <c r="A929" t="s">
        <v>41</v>
      </c>
      <c r="B929" s="2">
        <v>45502</v>
      </c>
      <c r="C929" s="2">
        <v>45503</v>
      </c>
      <c r="D929">
        <v>35.106002807617187</v>
      </c>
      <c r="E929">
        <v>33.245803833007812</v>
      </c>
      <c r="F929">
        <v>1.860198974609375</v>
      </c>
      <c r="G929">
        <v>-0.20733642578125</v>
      </c>
      <c r="H929" s="5" t="s">
        <v>35</v>
      </c>
      <c r="I929">
        <v>2.067535400390625</v>
      </c>
      <c r="K929">
        <v>33.038467407226563</v>
      </c>
      <c r="L929" s="5">
        <v>-0.57916259765625</v>
      </c>
      <c r="M929" s="5">
        <v>-0.20733642578125</v>
      </c>
      <c r="N929" s="5" t="s">
        <v>34</v>
      </c>
      <c r="O929" s="5">
        <v>2.067535400390625</v>
      </c>
      <c r="P929" s="3">
        <v>6.2579640117882418E-2</v>
      </c>
    </row>
    <row r="930" spans="1:16">
      <c r="A930" t="s">
        <v>41</v>
      </c>
      <c r="B930" s="2">
        <v>45503</v>
      </c>
      <c r="C930" s="2">
        <v>45504</v>
      </c>
      <c r="D930">
        <v>34.788856506347663</v>
      </c>
      <c r="E930">
        <v>33.038467407226563</v>
      </c>
      <c r="F930">
        <v>1.7503890991211009</v>
      </c>
      <c r="G930">
        <v>0.68510818481446023</v>
      </c>
      <c r="H930" s="5" t="s">
        <v>34</v>
      </c>
      <c r="I930">
        <v>1.0652809143066406</v>
      </c>
      <c r="K930">
        <v>33.723575592041023</v>
      </c>
      <c r="L930" s="5">
        <v>-0.31714630126952414</v>
      </c>
      <c r="M930" s="5">
        <v>0.68510818481446023</v>
      </c>
      <c r="N930" s="5" t="s">
        <v>35</v>
      </c>
      <c r="O930" s="5">
        <v>1.0652809143066406</v>
      </c>
      <c r="P930" s="3">
        <v>3.1588611100836328E-2</v>
      </c>
    </row>
    <row r="931" spans="1:16">
      <c r="A931" t="s">
        <v>41</v>
      </c>
      <c r="B931" s="2">
        <v>45502</v>
      </c>
      <c r="C931" s="2">
        <v>45505</v>
      </c>
      <c r="D931">
        <v>35.49212646484375</v>
      </c>
      <c r="E931">
        <v>33.245803833007812</v>
      </c>
      <c r="F931">
        <v>2.2463226318359375</v>
      </c>
      <c r="G931">
        <v>-3.6060333251953125E-2</v>
      </c>
      <c r="H931" s="5" t="s">
        <v>35</v>
      </c>
      <c r="I931">
        <v>2.2823829650878906</v>
      </c>
      <c r="K931">
        <v>33.209743499755859</v>
      </c>
      <c r="L931" s="5">
        <v>0.70326995849608664</v>
      </c>
      <c r="M931" s="5">
        <v>-0.51383209228516336</v>
      </c>
      <c r="N931" s="5" t="s">
        <v>35</v>
      </c>
      <c r="O931" s="5">
        <v>2.2823829650878906</v>
      </c>
      <c r="P931" s="3">
        <v>6.8726305131042942E-2</v>
      </c>
    </row>
    <row r="932" spans="1:16">
      <c r="A932" t="s">
        <v>41</v>
      </c>
      <c r="B932" s="2">
        <v>45505</v>
      </c>
      <c r="C932" s="2">
        <v>45506</v>
      </c>
      <c r="D932">
        <v>35.390449523925781</v>
      </c>
      <c r="E932">
        <v>33.209743499755859</v>
      </c>
      <c r="F932">
        <v>2.1807060241699219</v>
      </c>
      <c r="G932">
        <v>-1.0006179809570312</v>
      </c>
      <c r="H932" s="5" t="s">
        <v>35</v>
      </c>
      <c r="I932">
        <v>3.1813240051269531</v>
      </c>
      <c r="K932">
        <v>32.209125518798828</v>
      </c>
      <c r="L932" s="5">
        <v>-0.10167694091796875</v>
      </c>
      <c r="M932" s="5">
        <v>-1.0006179809570312</v>
      </c>
      <c r="N932" s="5" t="s">
        <v>34</v>
      </c>
      <c r="O932" s="5">
        <v>3.1813240051269531</v>
      </c>
      <c r="P932" s="3">
        <v>9.8770890357460228E-2</v>
      </c>
    </row>
    <row r="933" spans="1:16">
      <c r="A933" t="s">
        <v>41</v>
      </c>
      <c r="B933" s="2">
        <v>45506</v>
      </c>
      <c r="C933" s="2">
        <v>45509</v>
      </c>
      <c r="D933">
        <v>34.351142883300781</v>
      </c>
      <c r="E933">
        <v>32.209125518798828</v>
      </c>
      <c r="F933">
        <v>2.1420173645019531</v>
      </c>
      <c r="G933">
        <v>-2.704620361328125E-2</v>
      </c>
      <c r="H933" s="5" t="s">
        <v>35</v>
      </c>
      <c r="I933">
        <v>2.1690635681152344</v>
      </c>
      <c r="K933">
        <v>32.182079315185547</v>
      </c>
      <c r="L933" s="5">
        <v>-1.039306640625</v>
      </c>
      <c r="M933" s="5">
        <v>-2.704620361328125E-2</v>
      </c>
      <c r="N933" s="5" t="s">
        <v>34</v>
      </c>
      <c r="O933" s="5">
        <v>2.1690635681152344</v>
      </c>
      <c r="P933" s="3">
        <v>6.7399733462583766E-2</v>
      </c>
    </row>
    <row r="934" spans="1:16">
      <c r="A934" t="s">
        <v>41</v>
      </c>
      <c r="B934" s="2">
        <v>45509</v>
      </c>
      <c r="C934" s="2">
        <v>45510</v>
      </c>
      <c r="D934">
        <v>33.623805999755859</v>
      </c>
      <c r="E934">
        <v>32.182079315185547</v>
      </c>
      <c r="F934">
        <v>1.4417266845703125</v>
      </c>
      <c r="G934">
        <v>0.55890655517578125</v>
      </c>
      <c r="H934" s="5" t="s">
        <v>34</v>
      </c>
      <c r="I934">
        <v>0.88282012939453125</v>
      </c>
      <c r="K934">
        <v>32.740985870361328</v>
      </c>
      <c r="L934" s="5">
        <v>-0.72733688354492188</v>
      </c>
      <c r="M934" s="5">
        <v>0.55890655517578125</v>
      </c>
      <c r="N934" s="5" t="s">
        <v>35</v>
      </c>
      <c r="O934" s="5">
        <v>0.88282012939453125</v>
      </c>
      <c r="P934" s="3">
        <v>2.6963761350683679E-2</v>
      </c>
    </row>
    <row r="935" spans="1:16">
      <c r="A935" t="s">
        <v>41</v>
      </c>
      <c r="B935" s="2">
        <v>45510</v>
      </c>
      <c r="C935" s="2">
        <v>45511</v>
      </c>
      <c r="D935">
        <v>34.406715393066413</v>
      </c>
      <c r="E935">
        <v>32.740985870361328</v>
      </c>
      <c r="F935">
        <v>1.6657295227050852</v>
      </c>
      <c r="G935">
        <v>-4.5070648193359375E-2</v>
      </c>
      <c r="H935" s="5" t="s">
        <v>35</v>
      </c>
      <c r="I935">
        <v>1.7108001708984446</v>
      </c>
      <c r="K935">
        <v>32.695915222167969</v>
      </c>
      <c r="L935" s="5">
        <v>0.78290939331055398</v>
      </c>
      <c r="M935" s="5">
        <v>-4.5070648193359375E-2</v>
      </c>
      <c r="N935" s="5" t="s">
        <v>35</v>
      </c>
      <c r="O935" s="5">
        <v>1.7108001708984446</v>
      </c>
      <c r="P935" s="3">
        <v>5.2324584256889572E-2</v>
      </c>
    </row>
    <row r="936" spans="1:16">
      <c r="A936" t="s">
        <v>41</v>
      </c>
      <c r="B936" s="2">
        <v>45509</v>
      </c>
      <c r="C936" s="2">
        <v>45512</v>
      </c>
      <c r="D936">
        <v>34.704856872558587</v>
      </c>
      <c r="E936">
        <v>32.182079315185547</v>
      </c>
      <c r="F936">
        <v>2.5227775573730398</v>
      </c>
      <c r="G936">
        <v>1.0366744995117259</v>
      </c>
      <c r="H936" s="5" t="s">
        <v>34</v>
      </c>
      <c r="I936">
        <v>1.4861030578613139</v>
      </c>
      <c r="K936">
        <v>33.218753814697273</v>
      </c>
      <c r="L936" s="5">
        <v>0.29814147949217329</v>
      </c>
      <c r="M936" s="5">
        <v>0.52283859252930398</v>
      </c>
      <c r="N936" s="5" t="s">
        <v>34</v>
      </c>
      <c r="O936" s="5">
        <v>1.4861030578613139</v>
      </c>
      <c r="P936" s="3">
        <v>4.473686960537937E-2</v>
      </c>
    </row>
    <row r="937" spans="1:16">
      <c r="A937" t="s">
        <v>41</v>
      </c>
      <c r="B937" s="2">
        <v>45512</v>
      </c>
      <c r="C937" s="2">
        <v>45513</v>
      </c>
      <c r="D937">
        <v>34.983001708984382</v>
      </c>
      <c r="E937">
        <v>33.218753814697273</v>
      </c>
      <c r="F937">
        <v>1.7642478942871094</v>
      </c>
      <c r="G937">
        <v>-0.30649185180665484</v>
      </c>
      <c r="H937" s="5" t="s">
        <v>35</v>
      </c>
      <c r="I937">
        <v>2.0707397460937642</v>
      </c>
      <c r="K937">
        <v>32.912261962890618</v>
      </c>
      <c r="L937" s="5">
        <v>0.27814483642579546</v>
      </c>
      <c r="M937" s="5">
        <v>-0.30649185180665484</v>
      </c>
      <c r="N937" s="5" t="s">
        <v>35</v>
      </c>
      <c r="O937" s="5">
        <v>2.0707397460937642</v>
      </c>
      <c r="P937" s="3">
        <v>6.2916968406139251E-2</v>
      </c>
    </row>
    <row r="938" spans="1:16">
      <c r="A938" t="s">
        <v>41</v>
      </c>
      <c r="B938" s="2">
        <v>45513</v>
      </c>
      <c r="C938" s="2">
        <v>45516</v>
      </c>
      <c r="D938">
        <v>34.753860473632812</v>
      </c>
      <c r="E938">
        <v>32.912261962890618</v>
      </c>
      <c r="F938">
        <v>1.8415985107421946</v>
      </c>
      <c r="G938">
        <v>0.74821090698242898</v>
      </c>
      <c r="H938" s="5" t="s">
        <v>34</v>
      </c>
      <c r="I938">
        <v>1.0933876037597656</v>
      </c>
      <c r="K938">
        <v>33.660472869873047</v>
      </c>
      <c r="L938" s="5">
        <v>-0.22914123535156961</v>
      </c>
      <c r="M938" s="5">
        <v>0.74821090698242898</v>
      </c>
      <c r="N938" s="5" t="s">
        <v>35</v>
      </c>
      <c r="O938" s="5">
        <v>1.0933876037597656</v>
      </c>
      <c r="P938" s="3">
        <v>3.2482835520067033E-2</v>
      </c>
    </row>
    <row r="939" spans="1:16">
      <c r="A939" t="s">
        <v>41</v>
      </c>
      <c r="B939" s="2">
        <v>45516</v>
      </c>
      <c r="C939" s="2">
        <v>45517</v>
      </c>
      <c r="D939">
        <v>35.604988098144531</v>
      </c>
      <c r="E939">
        <v>33.660472869873047</v>
      </c>
      <c r="F939">
        <v>1.9445152282714844</v>
      </c>
      <c r="G939">
        <v>-0.20733642578125</v>
      </c>
      <c r="H939" s="5" t="s">
        <v>35</v>
      </c>
      <c r="I939">
        <v>2.1518516540527344</v>
      </c>
      <c r="K939">
        <v>33.453136444091797</v>
      </c>
      <c r="L939" s="5">
        <v>0.85112762451171875</v>
      </c>
      <c r="M939" s="5">
        <v>-0.20733642578125</v>
      </c>
      <c r="N939" s="5" t="s">
        <v>35</v>
      </c>
      <c r="O939" s="5">
        <v>2.1518516540527344</v>
      </c>
      <c r="P939" s="3">
        <v>6.4324361862122981E-2</v>
      </c>
    </row>
    <row r="940" spans="1:16">
      <c r="A940" t="s">
        <v>41</v>
      </c>
      <c r="B940" s="2">
        <v>45517</v>
      </c>
      <c r="C940" s="2">
        <v>45518</v>
      </c>
      <c r="D940">
        <v>35.572299957275391</v>
      </c>
      <c r="E940">
        <v>33.453136444091797</v>
      </c>
      <c r="F940">
        <v>2.1191635131835937</v>
      </c>
      <c r="G940">
        <v>0.58594512939453125</v>
      </c>
      <c r="H940" s="5" t="s">
        <v>34</v>
      </c>
      <c r="I940">
        <v>1.5332183837890625</v>
      </c>
      <c r="K940">
        <v>34.039081573486328</v>
      </c>
      <c r="L940" s="5">
        <v>-3.2688140869140625E-2</v>
      </c>
      <c r="M940" s="5">
        <v>0.58594512939453125</v>
      </c>
      <c r="N940" s="5" t="s">
        <v>35</v>
      </c>
      <c r="O940" s="5">
        <v>1.5332183837890625</v>
      </c>
      <c r="P940" s="3">
        <v>4.5042883442052428E-2</v>
      </c>
    </row>
    <row r="941" spans="1:16">
      <c r="A941" t="s">
        <v>41</v>
      </c>
      <c r="B941" s="2">
        <v>45518</v>
      </c>
      <c r="C941" s="2">
        <v>45519</v>
      </c>
      <c r="D941">
        <v>35.902477264404297</v>
      </c>
      <c r="E941">
        <v>34.039081573486328</v>
      </c>
      <c r="F941">
        <v>1.8633956909179687</v>
      </c>
      <c r="G941">
        <v>0.52285003662109375</v>
      </c>
      <c r="H941" s="5" t="s">
        <v>34</v>
      </c>
      <c r="I941">
        <v>1.340545654296875</v>
      </c>
      <c r="K941">
        <v>34.561931610107422</v>
      </c>
      <c r="L941" s="5">
        <v>0.33017730712890625</v>
      </c>
      <c r="M941" s="5">
        <v>0.52285003662109375</v>
      </c>
      <c r="N941" s="5" t="s">
        <v>34</v>
      </c>
      <c r="O941" s="5">
        <v>1.340545654296875</v>
      </c>
      <c r="P941" s="3">
        <v>3.878676890572974E-2</v>
      </c>
    </row>
    <row r="942" spans="1:16">
      <c r="A942" t="s">
        <v>41</v>
      </c>
      <c r="B942" s="2">
        <v>45519</v>
      </c>
      <c r="C942" s="2">
        <v>45520</v>
      </c>
      <c r="D942">
        <v>36.551548004150391</v>
      </c>
      <c r="E942">
        <v>34.561931610107422</v>
      </c>
      <c r="F942">
        <v>1.9896163940429687</v>
      </c>
      <c r="G942">
        <v>0.14423370361328125</v>
      </c>
      <c r="H942" s="5" t="s">
        <v>34</v>
      </c>
      <c r="I942">
        <v>1.8453826904296875</v>
      </c>
      <c r="K942">
        <v>34.706165313720703</v>
      </c>
      <c r="L942" s="5">
        <v>0.64907073974609375</v>
      </c>
      <c r="M942" s="5">
        <v>0.14423370361328125</v>
      </c>
      <c r="N942" s="5" t="s">
        <v>34</v>
      </c>
      <c r="O942" s="5">
        <v>1.8453826904296875</v>
      </c>
      <c r="P942" s="3">
        <v>5.3171610108712741E-2</v>
      </c>
    </row>
    <row r="943" spans="1:16">
      <c r="A943" t="s">
        <v>41</v>
      </c>
      <c r="B943" s="2">
        <v>45520</v>
      </c>
      <c r="C943" s="2">
        <v>45523</v>
      </c>
      <c r="D943">
        <v>36.659027099609382</v>
      </c>
      <c r="E943">
        <v>34.706165313720703</v>
      </c>
      <c r="F943">
        <v>1.952861785888679</v>
      </c>
      <c r="G943">
        <v>-5.408859252928977E-2</v>
      </c>
      <c r="H943" s="5" t="s">
        <v>35</v>
      </c>
      <c r="I943">
        <v>2.0069503784179687</v>
      </c>
      <c r="K943">
        <v>34.652076721191413</v>
      </c>
      <c r="L943" s="5">
        <v>0.10747909545899148</v>
      </c>
      <c r="M943" s="5">
        <v>-5.408859252928977E-2</v>
      </c>
      <c r="N943" s="5" t="s">
        <v>35</v>
      </c>
      <c r="O943" s="5">
        <v>2.0069503784179687</v>
      </c>
      <c r="P943" s="3">
        <v>5.7917174620319978E-2</v>
      </c>
    </row>
    <row r="944" spans="1:16">
      <c r="A944" t="s">
        <v>41</v>
      </c>
      <c r="B944" s="2">
        <v>45523</v>
      </c>
      <c r="C944" s="2">
        <v>45524</v>
      </c>
      <c r="D944">
        <v>36.730087280273438</v>
      </c>
      <c r="E944">
        <v>34.652076721191413</v>
      </c>
      <c r="F944">
        <v>2.0780105590820241</v>
      </c>
      <c r="G944">
        <v>-0.13521575927735086</v>
      </c>
      <c r="H944" s="5" t="s">
        <v>35</v>
      </c>
      <c r="I944">
        <v>2.213226318359375</v>
      </c>
      <c r="K944">
        <v>34.516860961914062</v>
      </c>
      <c r="L944" s="5">
        <v>7.1060180664055395E-2</v>
      </c>
      <c r="M944" s="5">
        <v>-0.13521575927735086</v>
      </c>
      <c r="N944" s="5" t="s">
        <v>35</v>
      </c>
      <c r="O944" s="5">
        <v>2.213226318359375</v>
      </c>
      <c r="P944" s="3">
        <v>6.4120150462159575E-2</v>
      </c>
    </row>
    <row r="945" spans="1:16">
      <c r="A945" t="s">
        <v>41</v>
      </c>
      <c r="B945" s="2">
        <v>45524</v>
      </c>
      <c r="C945" s="2">
        <v>45525</v>
      </c>
      <c r="D945">
        <v>36.524627685546882</v>
      </c>
      <c r="E945">
        <v>34.516860961914062</v>
      </c>
      <c r="F945">
        <v>2.0077667236328196</v>
      </c>
      <c r="G945">
        <v>-0.20733642578125</v>
      </c>
      <c r="H945" s="5" t="s">
        <v>35</v>
      </c>
      <c r="I945">
        <v>2.2151031494140696</v>
      </c>
      <c r="K945">
        <v>34.309524536132813</v>
      </c>
      <c r="L945" s="5">
        <v>-0.20545959472655539</v>
      </c>
      <c r="M945" s="5">
        <v>-0.20733642578125</v>
      </c>
      <c r="N945" s="5" t="s">
        <v>34</v>
      </c>
      <c r="O945" s="5">
        <v>2.2151031494140696</v>
      </c>
      <c r="P945" s="3">
        <v>6.4562338865443936E-2</v>
      </c>
    </row>
    <row r="946" spans="1:16">
      <c r="A946" t="s">
        <v>41</v>
      </c>
      <c r="B946" s="2">
        <v>45525</v>
      </c>
      <c r="C946" s="2">
        <v>45526</v>
      </c>
      <c r="D946">
        <v>36.493259429931641</v>
      </c>
      <c r="E946">
        <v>34.309524536132813</v>
      </c>
      <c r="F946">
        <v>2.1837348937988281</v>
      </c>
      <c r="G946">
        <v>0.104949951171875</v>
      </c>
      <c r="H946" s="5" t="s">
        <v>34</v>
      </c>
      <c r="I946">
        <v>2.0787849426269531</v>
      </c>
      <c r="K946">
        <v>34.414474487304688</v>
      </c>
      <c r="L946" s="5">
        <v>-3.136825561524148E-2</v>
      </c>
      <c r="M946" s="5">
        <v>0.104949951171875</v>
      </c>
      <c r="N946" s="5" t="s">
        <v>35</v>
      </c>
      <c r="O946" s="5">
        <v>2.0787849426269531</v>
      </c>
      <c r="P946" s="3">
        <v>6.0404378494688604E-2</v>
      </c>
    </row>
    <row r="947" spans="1:16">
      <c r="A947" t="s">
        <v>41</v>
      </c>
      <c r="B947" s="2">
        <v>45526</v>
      </c>
      <c r="C947" s="2">
        <v>45527</v>
      </c>
      <c r="D947">
        <v>36.400238037109382</v>
      </c>
      <c r="E947">
        <v>34.414474487304688</v>
      </c>
      <c r="F947">
        <v>1.9857635498046946</v>
      </c>
      <c r="G947">
        <v>-0.21323776245116477</v>
      </c>
      <c r="H947" s="5" t="s">
        <v>35</v>
      </c>
      <c r="I947">
        <v>2.1990013122558594</v>
      </c>
      <c r="K947">
        <v>34.201236724853523</v>
      </c>
      <c r="L947" s="5">
        <v>-9.302139282225852E-2</v>
      </c>
      <c r="M947" s="5">
        <v>-0.21323776245116477</v>
      </c>
      <c r="N947" s="5" t="s">
        <v>34</v>
      </c>
      <c r="O947" s="5">
        <v>2.1990013122558594</v>
      </c>
      <c r="P947" s="3">
        <v>6.4295958942849563E-2</v>
      </c>
    </row>
    <row r="948" spans="1:16">
      <c r="A948" t="s">
        <v>41</v>
      </c>
      <c r="B948" s="2">
        <v>45527</v>
      </c>
      <c r="C948" s="2">
        <v>45530</v>
      </c>
      <c r="D948">
        <v>36.399913787841797</v>
      </c>
      <c r="E948">
        <v>34.201236724853523</v>
      </c>
      <c r="F948">
        <v>2.1986770629882741</v>
      </c>
      <c r="G948">
        <v>2.4846649169921804</v>
      </c>
      <c r="H948" s="5" t="s">
        <v>34</v>
      </c>
      <c r="I948">
        <v>-0.28598785400390625</v>
      </c>
      <c r="K948">
        <v>36.685901641845703</v>
      </c>
      <c r="L948" s="5">
        <v>-3.2424926758523043E-4</v>
      </c>
      <c r="M948" s="5">
        <v>2.4846649169921804</v>
      </c>
      <c r="N948" s="5" t="s">
        <v>35</v>
      </c>
      <c r="O948" s="5">
        <v>-0.28598785400390625</v>
      </c>
      <c r="P948" s="3">
        <v>-7.795579260826857E-3</v>
      </c>
    </row>
    <row r="949" spans="1:16">
      <c r="A949" t="s">
        <v>41</v>
      </c>
      <c r="B949" s="2">
        <v>45530</v>
      </c>
      <c r="C949" s="2">
        <v>45531</v>
      </c>
      <c r="D949">
        <v>38.262199401855469</v>
      </c>
      <c r="E949">
        <v>36.685901641845703</v>
      </c>
      <c r="F949">
        <v>1.5762977600097656</v>
      </c>
      <c r="G949">
        <v>-0.49137115478515625</v>
      </c>
      <c r="H949" s="5" t="s">
        <v>35</v>
      </c>
      <c r="I949">
        <v>2.0676689147949219</v>
      </c>
      <c r="K949">
        <v>36.194530487060547</v>
      </c>
      <c r="L949" s="5">
        <v>1.8622856140136719</v>
      </c>
      <c r="M949" s="5">
        <v>-0.49137115478515625</v>
      </c>
      <c r="N949" s="5" t="s">
        <v>35</v>
      </c>
      <c r="O949" s="5">
        <v>2.0676689147949219</v>
      </c>
      <c r="P949" s="3">
        <v>5.7126557161284675E-2</v>
      </c>
    </row>
    <row r="950" spans="1:16">
      <c r="A950" t="s">
        <v>41</v>
      </c>
      <c r="B950" s="2">
        <v>45531</v>
      </c>
      <c r="C950" s="2">
        <v>45532</v>
      </c>
      <c r="D950">
        <v>38.290275573730469</v>
      </c>
      <c r="E950">
        <v>36.194530487060547</v>
      </c>
      <c r="F950">
        <v>2.0957450866699219</v>
      </c>
      <c r="G950">
        <v>0.51918792724609375</v>
      </c>
      <c r="H950" s="5" t="s">
        <v>34</v>
      </c>
      <c r="I950">
        <v>1.5765571594238281</v>
      </c>
      <c r="K950">
        <v>36.713718414306641</v>
      </c>
      <c r="L950" s="5">
        <v>2.8076171875E-2</v>
      </c>
      <c r="M950" s="5">
        <v>0.51918792724609375</v>
      </c>
      <c r="N950" s="5" t="s">
        <v>34</v>
      </c>
      <c r="O950" s="5">
        <v>1.5765571594238281</v>
      </c>
      <c r="P950" s="3">
        <v>4.294190911508089E-2</v>
      </c>
    </row>
    <row r="951" spans="1:16">
      <c r="A951" t="s">
        <v>41</v>
      </c>
      <c r="B951" s="2">
        <v>45532</v>
      </c>
      <c r="C951" s="2">
        <v>45533</v>
      </c>
      <c r="D951">
        <v>38.529918670654297</v>
      </c>
      <c r="E951">
        <v>36.713718414306641</v>
      </c>
      <c r="F951">
        <v>1.8162002563476563</v>
      </c>
      <c r="G951">
        <v>-0.2503204345703125</v>
      </c>
      <c r="H951" s="5" t="s">
        <v>35</v>
      </c>
      <c r="I951">
        <v>2.0665206909179687</v>
      </c>
      <c r="K951">
        <v>36.463397979736328</v>
      </c>
      <c r="L951" s="5">
        <v>0.23964309692382813</v>
      </c>
      <c r="M951" s="5">
        <v>-0.2503204345703125</v>
      </c>
      <c r="N951" s="5" t="s">
        <v>35</v>
      </c>
      <c r="O951" s="5">
        <v>2.0665206909179687</v>
      </c>
      <c r="P951" s="3">
        <v>5.6673837475772038E-2</v>
      </c>
    </row>
    <row r="952" spans="1:16">
      <c r="A952" t="s">
        <v>41</v>
      </c>
      <c r="B952" s="2">
        <v>45533</v>
      </c>
      <c r="C952" s="2">
        <v>45534</v>
      </c>
      <c r="D952">
        <v>38.578350067138672</v>
      </c>
      <c r="E952">
        <v>36.463397979736328</v>
      </c>
      <c r="F952">
        <v>2.1149520874023437</v>
      </c>
      <c r="G952">
        <v>3.7078857421875E-2</v>
      </c>
      <c r="H952" s="5" t="s">
        <v>34</v>
      </c>
      <c r="I952">
        <v>2.0778732299804687</v>
      </c>
      <c r="K952">
        <v>36.500476837158203</v>
      </c>
      <c r="L952" s="5">
        <v>4.8431396484375E-2</v>
      </c>
      <c r="M952" s="5">
        <v>3.7078857421875E-2</v>
      </c>
      <c r="N952" s="5" t="s">
        <v>34</v>
      </c>
      <c r="O952" s="5">
        <v>2.0778732299804687</v>
      </c>
      <c r="P952" s="3">
        <v>5.6927289998172093E-2</v>
      </c>
    </row>
    <row r="953" spans="1:16">
      <c r="A953" t="s">
        <v>41</v>
      </c>
      <c r="B953" s="2">
        <v>45534</v>
      </c>
      <c r="C953" s="2">
        <v>45537</v>
      </c>
      <c r="D953">
        <v>38.565414428710937</v>
      </c>
      <c r="E953">
        <v>36.500476837158203</v>
      </c>
      <c r="F953">
        <v>2.0649375915527344</v>
      </c>
      <c r="G953">
        <v>-0.34302902221678977</v>
      </c>
      <c r="H953" s="5" t="s">
        <v>35</v>
      </c>
      <c r="I953">
        <v>2.4079666137695241</v>
      </c>
      <c r="K953">
        <v>36.157447814941413</v>
      </c>
      <c r="L953" s="5">
        <v>-1.2935638427734375E-2</v>
      </c>
      <c r="M953" s="5">
        <v>-0.34302902221678977</v>
      </c>
      <c r="N953" s="5" t="s">
        <v>34</v>
      </c>
      <c r="O953" s="5">
        <v>2.4079666137695241</v>
      </c>
      <c r="P953" s="3">
        <v>6.6596697479695433E-2</v>
      </c>
    </row>
    <row r="954" spans="1:16">
      <c r="A954" t="s">
        <v>41</v>
      </c>
      <c r="B954" s="2">
        <v>45537</v>
      </c>
      <c r="C954" s="2">
        <v>45538</v>
      </c>
      <c r="D954">
        <v>38.186290740966797</v>
      </c>
      <c r="E954">
        <v>36.157447814941413</v>
      </c>
      <c r="F954">
        <v>2.0288429260253835</v>
      </c>
      <c r="G954">
        <v>-0.43574523925782671</v>
      </c>
      <c r="H954" s="5" t="s">
        <v>35</v>
      </c>
      <c r="I954">
        <v>2.4645881652832102</v>
      </c>
      <c r="K954">
        <v>35.721702575683587</v>
      </c>
      <c r="L954" s="5">
        <v>-0.37912368774414063</v>
      </c>
      <c r="M954" s="5">
        <v>-0.43574523925782671</v>
      </c>
      <c r="N954" s="5" t="s">
        <v>34</v>
      </c>
      <c r="O954" s="5">
        <v>2.4645881652832102</v>
      </c>
      <c r="P954" s="3">
        <v>6.8994140468570553E-2</v>
      </c>
    </row>
    <row r="955" spans="1:16">
      <c r="A955" t="s">
        <v>41</v>
      </c>
      <c r="B955" s="2">
        <v>45538</v>
      </c>
      <c r="C955" s="2">
        <v>45539</v>
      </c>
      <c r="D955">
        <v>37.722625732421882</v>
      </c>
      <c r="E955">
        <v>35.721702575683587</v>
      </c>
      <c r="F955">
        <v>2.0009231567382955</v>
      </c>
      <c r="G955">
        <v>9.2735290527414804E-3</v>
      </c>
      <c r="H955" s="5" t="s">
        <v>34</v>
      </c>
      <c r="I955">
        <v>1.991649627685554</v>
      </c>
      <c r="K955">
        <v>35.730976104736328</v>
      </c>
      <c r="L955" s="5">
        <v>-0.46366500854491477</v>
      </c>
      <c r="M955" s="5">
        <v>9.2735290527414804E-3</v>
      </c>
      <c r="N955" s="5" t="s">
        <v>35</v>
      </c>
      <c r="O955" s="5">
        <v>1.991649627685554</v>
      </c>
      <c r="P955" s="3">
        <v>5.5740140483359291E-2</v>
      </c>
    </row>
    <row r="956" spans="1:16">
      <c r="A956" t="s">
        <v>41</v>
      </c>
      <c r="B956" s="2">
        <v>45539</v>
      </c>
      <c r="C956" s="2">
        <v>45540</v>
      </c>
      <c r="D956">
        <v>37.738269805908203</v>
      </c>
      <c r="E956">
        <v>35.730976104736328</v>
      </c>
      <c r="F956">
        <v>2.007293701171875</v>
      </c>
      <c r="G956">
        <v>-0.22251129150390625</v>
      </c>
      <c r="H956" s="5" t="s">
        <v>35</v>
      </c>
      <c r="I956">
        <v>2.2298049926757813</v>
      </c>
      <c r="K956">
        <v>35.508464813232422</v>
      </c>
      <c r="L956" s="5">
        <v>1.564407348632102E-2</v>
      </c>
      <c r="M956" s="5">
        <v>-0.22251129150390625</v>
      </c>
      <c r="N956" s="5" t="s">
        <v>35</v>
      </c>
      <c r="O956" s="5">
        <v>2.2298049926757813</v>
      </c>
      <c r="P956" s="3">
        <v>6.2796434720681971E-2</v>
      </c>
    </row>
    <row r="957" spans="1:16">
      <c r="A957" t="s">
        <v>41</v>
      </c>
      <c r="B957" s="2">
        <v>45540</v>
      </c>
      <c r="C957" s="2">
        <v>45541</v>
      </c>
      <c r="D957">
        <v>37.573883056640618</v>
      </c>
      <c r="E957">
        <v>35.508464813232422</v>
      </c>
      <c r="F957">
        <v>2.065418243408196</v>
      </c>
      <c r="G957">
        <v>-0.69533157348633523</v>
      </c>
      <c r="H957" s="5" t="s">
        <v>35</v>
      </c>
      <c r="I957">
        <v>2.7607498168945312</v>
      </c>
      <c r="K957">
        <v>34.813133239746087</v>
      </c>
      <c r="L957" s="5">
        <v>-0.16438674926758523</v>
      </c>
      <c r="M957" s="5">
        <v>-0.69533157348633523</v>
      </c>
      <c r="N957" s="5" t="s">
        <v>34</v>
      </c>
      <c r="O957" s="5">
        <v>2.7607498168945312</v>
      </c>
      <c r="P957" s="3">
        <v>7.9301963367738093E-2</v>
      </c>
    </row>
    <row r="958" spans="1:16">
      <c r="A958" t="s">
        <v>41</v>
      </c>
      <c r="B958" s="2">
        <v>45541</v>
      </c>
      <c r="C958" s="2">
        <v>45544</v>
      </c>
      <c r="D958">
        <v>36.979156494140618</v>
      </c>
      <c r="E958">
        <v>34.813133239746087</v>
      </c>
      <c r="F958">
        <v>2.1660232543945313</v>
      </c>
      <c r="G958">
        <v>0.38011550903321023</v>
      </c>
      <c r="H958" s="5" t="s">
        <v>34</v>
      </c>
      <c r="I958">
        <v>1.785907745361321</v>
      </c>
      <c r="K958">
        <v>35.193248748779297</v>
      </c>
      <c r="L958" s="5">
        <v>-0.5947265625</v>
      </c>
      <c r="M958" s="5">
        <v>0.38011550903321023</v>
      </c>
      <c r="N958" s="5" t="s">
        <v>35</v>
      </c>
      <c r="O958" s="5">
        <v>1.785907745361321</v>
      </c>
      <c r="P958" s="3">
        <v>5.074574837093615E-2</v>
      </c>
    </row>
    <row r="959" spans="1:16">
      <c r="A959" t="s">
        <v>41</v>
      </c>
      <c r="B959" s="2">
        <v>45544</v>
      </c>
      <c r="C959" s="2">
        <v>45545</v>
      </c>
      <c r="D959">
        <v>37.066787719726563</v>
      </c>
      <c r="E959">
        <v>35.193248748779297</v>
      </c>
      <c r="F959">
        <v>1.8735389709472656</v>
      </c>
      <c r="G959">
        <v>-0.58407974243163352</v>
      </c>
      <c r="H959" s="5" t="s">
        <v>35</v>
      </c>
      <c r="I959">
        <v>2.4576187133788991</v>
      </c>
      <c r="K959">
        <v>34.609169006347663</v>
      </c>
      <c r="L959" s="5">
        <v>8.7631225585944605E-2</v>
      </c>
      <c r="M959" s="5">
        <v>-0.58407974243163352</v>
      </c>
      <c r="N959" s="5" t="s">
        <v>35</v>
      </c>
      <c r="O959" s="5">
        <v>2.4576187133788991</v>
      </c>
      <c r="P959" s="3">
        <v>7.1010624754617613E-2</v>
      </c>
    </row>
    <row r="960" spans="1:16">
      <c r="A960" t="s">
        <v>41</v>
      </c>
      <c r="B960" s="2">
        <v>45545</v>
      </c>
      <c r="C960" s="2">
        <v>45546</v>
      </c>
      <c r="D960">
        <v>36.607944488525391</v>
      </c>
      <c r="E960">
        <v>34.609169006347663</v>
      </c>
      <c r="F960">
        <v>1.9987754821777273</v>
      </c>
      <c r="G960">
        <v>-3.7086486816413355E-2</v>
      </c>
      <c r="H960" s="5" t="s">
        <v>35</v>
      </c>
      <c r="I960">
        <v>2.0358619689941406</v>
      </c>
      <c r="K960">
        <v>34.57208251953125</v>
      </c>
      <c r="L960" s="5">
        <v>-0.45884323120117188</v>
      </c>
      <c r="M960" s="5">
        <v>-3.7086486816413355E-2</v>
      </c>
      <c r="N960" s="5" t="s">
        <v>34</v>
      </c>
      <c r="O960" s="5">
        <v>2.0358619689941406</v>
      </c>
      <c r="P960" s="3">
        <v>5.8887455444548209E-2</v>
      </c>
    </row>
    <row r="961" spans="1:16">
      <c r="A961" t="s">
        <v>41</v>
      </c>
      <c r="B961" s="2">
        <v>45546</v>
      </c>
      <c r="C961" s="2">
        <v>45547</v>
      </c>
      <c r="D961">
        <v>36.534427642822273</v>
      </c>
      <c r="E961">
        <v>34.57208251953125</v>
      </c>
      <c r="F961">
        <v>1.9623451232910227</v>
      </c>
      <c r="G961">
        <v>-0.3893890380859375</v>
      </c>
      <c r="H961" s="5" t="s">
        <v>35</v>
      </c>
      <c r="I961">
        <v>2.3517341613769602</v>
      </c>
      <c r="K961">
        <v>34.182693481445312</v>
      </c>
      <c r="L961" s="5">
        <v>-7.3516845703117895E-2</v>
      </c>
      <c r="M961" s="5">
        <v>-0.3893890380859375</v>
      </c>
      <c r="N961" s="5" t="s">
        <v>34</v>
      </c>
      <c r="O961" s="5">
        <v>2.3517341613769602</v>
      </c>
      <c r="P961" s="3">
        <v>6.8798971697578537E-2</v>
      </c>
    </row>
    <row r="962" spans="1:16">
      <c r="A962" t="s">
        <v>41</v>
      </c>
      <c r="B962" s="2">
        <v>45547</v>
      </c>
      <c r="C962" s="2">
        <v>45548</v>
      </c>
      <c r="D962">
        <v>36.168262481689453</v>
      </c>
      <c r="E962">
        <v>34.182693481445312</v>
      </c>
      <c r="F962">
        <v>1.9855690002441406</v>
      </c>
      <c r="G962">
        <v>-0.1576080322265625</v>
      </c>
      <c r="H962" s="5" t="s">
        <v>35</v>
      </c>
      <c r="I962">
        <v>2.1431770324707031</v>
      </c>
      <c r="K962">
        <v>34.02508544921875</v>
      </c>
      <c r="L962" s="5">
        <v>-0.36616516113281961</v>
      </c>
      <c r="M962" s="5">
        <v>-0.1576080322265625</v>
      </c>
      <c r="N962" s="5" t="s">
        <v>34</v>
      </c>
      <c r="O962" s="5">
        <v>2.1431770324707031</v>
      </c>
      <c r="P962" s="3">
        <v>6.298814548663878E-2</v>
      </c>
    </row>
    <row r="963" spans="1:16">
      <c r="A963" t="s">
        <v>41</v>
      </c>
      <c r="B963" s="2">
        <v>45548</v>
      </c>
      <c r="C963" s="2">
        <v>45551</v>
      </c>
      <c r="D963">
        <v>36.098014831542969</v>
      </c>
      <c r="E963">
        <v>34.02508544921875</v>
      </c>
      <c r="F963">
        <v>2.0729293823242187</v>
      </c>
      <c r="G963">
        <v>0.47282791137695313</v>
      </c>
      <c r="H963" s="5" t="s">
        <v>34</v>
      </c>
      <c r="I963">
        <v>1.6001014709472656</v>
      </c>
      <c r="K963">
        <v>34.497913360595703</v>
      </c>
      <c r="L963" s="5">
        <v>-7.0247650146484375E-2</v>
      </c>
      <c r="M963" s="5">
        <v>0.47282791137695313</v>
      </c>
      <c r="N963" s="5" t="s">
        <v>35</v>
      </c>
      <c r="O963" s="5">
        <v>1.6001014709472656</v>
      </c>
      <c r="P963" s="3">
        <v>4.6382558104947291E-2</v>
      </c>
    </row>
    <row r="964" spans="1:16">
      <c r="A964" t="s">
        <v>41</v>
      </c>
      <c r="B964" s="2">
        <v>45551</v>
      </c>
      <c r="C964" s="2">
        <v>45552</v>
      </c>
      <c r="D964">
        <v>36.483280181884773</v>
      </c>
      <c r="E964">
        <v>34.497913360595703</v>
      </c>
      <c r="F964">
        <v>1.9853668212890696</v>
      </c>
      <c r="G964">
        <v>-0.1576080322265625</v>
      </c>
      <c r="H964" s="5" t="s">
        <v>35</v>
      </c>
      <c r="I964">
        <v>2.1429748535156321</v>
      </c>
      <c r="K964">
        <v>34.340305328369141</v>
      </c>
      <c r="L964" s="5">
        <v>0.38526535034180398</v>
      </c>
      <c r="M964" s="5">
        <v>-0.1576080322265625</v>
      </c>
      <c r="N964" s="5" t="s">
        <v>35</v>
      </c>
      <c r="O964" s="5">
        <v>2.1429748535156321</v>
      </c>
      <c r="P964" s="3">
        <v>6.2404071047827303E-2</v>
      </c>
    </row>
    <row r="965" spans="1:16">
      <c r="A965" t="s">
        <v>41</v>
      </c>
      <c r="B965" s="2">
        <v>45552</v>
      </c>
      <c r="C965" s="2">
        <v>45553</v>
      </c>
      <c r="D965">
        <v>36.208362579345703</v>
      </c>
      <c r="E965">
        <v>34.340305328369141</v>
      </c>
      <c r="F965">
        <v>1.8680572509765625</v>
      </c>
      <c r="G965">
        <v>-0.82513427734375</v>
      </c>
      <c r="H965" s="5" t="s">
        <v>35</v>
      </c>
      <c r="I965">
        <v>2.6931915283203125</v>
      </c>
      <c r="K965">
        <v>33.515171051025391</v>
      </c>
      <c r="L965" s="5">
        <v>-0.27491760253906961</v>
      </c>
      <c r="M965" s="5">
        <v>-0.82513427734375</v>
      </c>
      <c r="N965" s="5" t="s">
        <v>34</v>
      </c>
      <c r="O965" s="5">
        <v>2.6931915283203125</v>
      </c>
      <c r="P965" s="3">
        <v>8.0357385740924547E-2</v>
      </c>
    </row>
    <row r="966" spans="1:16">
      <c r="A966" t="s">
        <v>41</v>
      </c>
      <c r="B966" s="2">
        <v>45553</v>
      </c>
      <c r="C966" s="2">
        <v>45554</v>
      </c>
      <c r="D966">
        <v>35.6529541015625</v>
      </c>
      <c r="E966">
        <v>33.515171051025391</v>
      </c>
      <c r="F966">
        <v>2.1377830505371094</v>
      </c>
      <c r="G966">
        <v>0.11125564575194602</v>
      </c>
      <c r="H966" s="5" t="s">
        <v>34</v>
      </c>
      <c r="I966">
        <v>2.0265274047851634</v>
      </c>
      <c r="K966">
        <v>33.626426696777337</v>
      </c>
      <c r="L966" s="5">
        <v>-0.55540847778320313</v>
      </c>
      <c r="M966" s="5">
        <v>0.11125564575194602</v>
      </c>
      <c r="N966" s="5" t="s">
        <v>35</v>
      </c>
      <c r="O966" s="5">
        <v>2.0265274047851634</v>
      </c>
      <c r="P966" s="3">
        <v>6.0265915943408244E-2</v>
      </c>
    </row>
    <row r="967" spans="1:16">
      <c r="A967" t="s">
        <v>41</v>
      </c>
      <c r="B967" s="2">
        <v>45554</v>
      </c>
      <c r="C967" s="2">
        <v>45555</v>
      </c>
      <c r="D967">
        <v>35.339973449707031</v>
      </c>
      <c r="E967">
        <v>33.626426696777337</v>
      </c>
      <c r="F967">
        <v>1.7135467529296946</v>
      </c>
      <c r="G967">
        <v>-9.2735290527272696E-3</v>
      </c>
      <c r="H967" s="5" t="s">
        <v>35</v>
      </c>
      <c r="I967">
        <v>1.7228202819824219</v>
      </c>
      <c r="K967">
        <v>33.617153167724609</v>
      </c>
      <c r="L967" s="5">
        <v>-0.31298065185546875</v>
      </c>
      <c r="M967" s="5">
        <v>-9.2735290527272696E-3</v>
      </c>
      <c r="N967" s="5" t="s">
        <v>34</v>
      </c>
      <c r="O967" s="5">
        <v>1.7228202819824219</v>
      </c>
      <c r="P967" s="3">
        <v>5.1248250361558778E-2</v>
      </c>
    </row>
    <row r="968" spans="1:16">
      <c r="A968" t="s">
        <v>41</v>
      </c>
      <c r="B968" s="2">
        <v>45555</v>
      </c>
      <c r="C968" s="2">
        <v>45558</v>
      </c>
      <c r="D968">
        <v>35.232147216796882</v>
      </c>
      <c r="E968">
        <v>33.617153167724609</v>
      </c>
      <c r="F968">
        <v>1.6149940490722727</v>
      </c>
      <c r="G968">
        <v>0.3430328369140625</v>
      </c>
      <c r="H968" s="5" t="s">
        <v>34</v>
      </c>
      <c r="I968">
        <v>1.2719612121582102</v>
      </c>
      <c r="K968">
        <v>33.960186004638672</v>
      </c>
      <c r="L968" s="5">
        <v>-0.10782623291014914</v>
      </c>
      <c r="M968" s="5">
        <v>0.3430328369140625</v>
      </c>
      <c r="N968" s="5" t="s">
        <v>35</v>
      </c>
      <c r="O968" s="5">
        <v>1.2719612121582102</v>
      </c>
      <c r="P968" s="3">
        <v>3.7454483081584833E-2</v>
      </c>
    </row>
    <row r="969" spans="1:16">
      <c r="A969" t="s">
        <v>41</v>
      </c>
      <c r="B969" s="2">
        <v>45558</v>
      </c>
      <c r="C969" s="2">
        <v>45559</v>
      </c>
      <c r="D969">
        <v>35.497276306152337</v>
      </c>
      <c r="E969">
        <v>33.960186004638672</v>
      </c>
      <c r="F969">
        <v>1.5370903015136648</v>
      </c>
      <c r="G969">
        <v>0.13906478881835938</v>
      </c>
      <c r="H969" s="5" t="s">
        <v>34</v>
      </c>
      <c r="I969">
        <v>1.3980255126953054</v>
      </c>
      <c r="K969">
        <v>34.099250793457031</v>
      </c>
      <c r="L969" s="5">
        <v>0.26512908935545454</v>
      </c>
      <c r="M969" s="5">
        <v>0.13906478881835938</v>
      </c>
      <c r="N969" s="5" t="s">
        <v>34</v>
      </c>
      <c r="O969" s="5">
        <v>1.3980255126953054</v>
      </c>
      <c r="P969" s="3">
        <v>4.0998716398882307E-2</v>
      </c>
    </row>
    <row r="970" spans="1:16">
      <c r="A970" t="s">
        <v>41</v>
      </c>
      <c r="B970" s="2">
        <v>45559</v>
      </c>
      <c r="C970" s="2">
        <v>45560</v>
      </c>
      <c r="D970">
        <v>35.877059936523438</v>
      </c>
      <c r="E970">
        <v>34.099250793457031</v>
      </c>
      <c r="F970">
        <v>1.7778091430664062</v>
      </c>
      <c r="G970">
        <v>0.25032424926757813</v>
      </c>
      <c r="H970" s="5" t="s">
        <v>34</v>
      </c>
      <c r="I970">
        <v>1.5274848937988281</v>
      </c>
      <c r="K970">
        <v>34.349575042724609</v>
      </c>
      <c r="L970" s="5">
        <v>0.37978363037110086</v>
      </c>
      <c r="M970" s="5">
        <v>0.25032424926757813</v>
      </c>
      <c r="N970" s="5" t="s">
        <v>34</v>
      </c>
      <c r="O970" s="5">
        <v>1.5274848937988281</v>
      </c>
      <c r="P970" s="3">
        <v>4.4468814880501917E-2</v>
      </c>
    </row>
    <row r="971" spans="1:16">
      <c r="A971" t="s">
        <v>41</v>
      </c>
      <c r="B971" s="2">
        <v>45560</v>
      </c>
      <c r="C971" s="2">
        <v>45561</v>
      </c>
      <c r="D971">
        <v>36.035495758056641</v>
      </c>
      <c r="E971">
        <v>34.349575042724609</v>
      </c>
      <c r="F971">
        <v>1.6859207153320312</v>
      </c>
      <c r="G971">
        <v>-0.74169158935546875</v>
      </c>
      <c r="H971" s="5" t="s">
        <v>35</v>
      </c>
      <c r="I971">
        <v>2.4276123046875</v>
      </c>
      <c r="K971">
        <v>33.607883453369141</v>
      </c>
      <c r="L971" s="5">
        <v>0.15843582153320313</v>
      </c>
      <c r="M971" s="5">
        <v>-0.74169158935546875</v>
      </c>
      <c r="N971" s="5" t="s">
        <v>35</v>
      </c>
      <c r="O971" s="5">
        <v>2.4276123046875</v>
      </c>
      <c r="P971" s="3">
        <v>7.2233418330428512E-2</v>
      </c>
    </row>
    <row r="972" spans="1:16">
      <c r="A972" t="s">
        <v>41</v>
      </c>
      <c r="B972" s="2">
        <v>45561</v>
      </c>
      <c r="C972" s="2">
        <v>45562</v>
      </c>
      <c r="D972">
        <v>35.373355865478523</v>
      </c>
      <c r="E972">
        <v>33.607883453369141</v>
      </c>
      <c r="F972">
        <v>1.7654724121093821</v>
      </c>
      <c r="G972">
        <v>-0.12979507446289063</v>
      </c>
      <c r="H972" s="5" t="s">
        <v>35</v>
      </c>
      <c r="I972">
        <v>1.8952674865722727</v>
      </c>
      <c r="K972">
        <v>33.47808837890625</v>
      </c>
      <c r="L972" s="5">
        <v>-0.66213989257811789</v>
      </c>
      <c r="M972" s="5">
        <v>-0.12979507446289063</v>
      </c>
      <c r="N972" s="5" t="s">
        <v>34</v>
      </c>
      <c r="O972" s="5">
        <v>1.8952674865722727</v>
      </c>
      <c r="P972" s="3">
        <v>5.6612177646512052E-2</v>
      </c>
    </row>
    <row r="973" spans="1:16">
      <c r="A973" t="s">
        <v>41</v>
      </c>
      <c r="B973" s="2">
        <v>45562</v>
      </c>
      <c r="C973" s="2">
        <v>45565</v>
      </c>
      <c r="D973">
        <v>35.084796905517578</v>
      </c>
      <c r="E973">
        <v>33.47808837890625</v>
      </c>
      <c r="F973">
        <v>1.6067085266113281</v>
      </c>
      <c r="G973">
        <v>-9.271240234375E-2</v>
      </c>
      <c r="H973" s="5" t="s">
        <v>35</v>
      </c>
      <c r="I973">
        <v>1.6994209289550781</v>
      </c>
      <c r="K973">
        <v>33.3853759765625</v>
      </c>
      <c r="L973" s="5">
        <v>-0.28855895996094461</v>
      </c>
      <c r="M973" s="5">
        <v>-9.271240234375E-2</v>
      </c>
      <c r="N973" s="5" t="s">
        <v>34</v>
      </c>
      <c r="O973" s="5">
        <v>1.6994209289550781</v>
      </c>
      <c r="P973" s="3">
        <v>5.0903153828434355E-2</v>
      </c>
    </row>
    <row r="974" spans="1:16">
      <c r="A974" t="s">
        <v>41</v>
      </c>
      <c r="B974" s="2">
        <v>45565</v>
      </c>
      <c r="C974" s="2">
        <v>45566</v>
      </c>
      <c r="D974">
        <v>34.965950012207031</v>
      </c>
      <c r="E974">
        <v>33.3853759765625</v>
      </c>
      <c r="F974">
        <v>1.5805740356445313</v>
      </c>
      <c r="G974">
        <v>0.89003372192382813</v>
      </c>
      <c r="H974" s="5" t="s">
        <v>34</v>
      </c>
      <c r="I974">
        <v>0.69054031372070313</v>
      </c>
      <c r="K974">
        <v>34.275409698486328</v>
      </c>
      <c r="L974" s="5">
        <v>-0.11884689331054688</v>
      </c>
      <c r="M974" s="5">
        <v>0.89003372192382813</v>
      </c>
      <c r="N974" s="5" t="s">
        <v>35</v>
      </c>
      <c r="O974" s="5">
        <v>0.69054031372070313</v>
      </c>
      <c r="P974" s="3">
        <v>2.0146814284504266E-2</v>
      </c>
    </row>
    <row r="975" spans="1:16">
      <c r="A975" t="s">
        <v>41</v>
      </c>
      <c r="B975" s="2">
        <v>45566</v>
      </c>
      <c r="C975" s="2">
        <v>45567</v>
      </c>
      <c r="D975">
        <v>35.678367614746087</v>
      </c>
      <c r="E975">
        <v>34.275409698486328</v>
      </c>
      <c r="F975">
        <v>1.4029579162597585</v>
      </c>
      <c r="G975">
        <v>0.47282409667969461</v>
      </c>
      <c r="H975" s="5" t="s">
        <v>34</v>
      </c>
      <c r="I975">
        <v>0.93013381958006391</v>
      </c>
      <c r="K975">
        <v>34.748233795166023</v>
      </c>
      <c r="L975" s="5">
        <v>0.71241760253905539</v>
      </c>
      <c r="M975" s="5">
        <v>0.47282409667969461</v>
      </c>
      <c r="N975" s="5" t="s">
        <v>34</v>
      </c>
      <c r="O975" s="5">
        <v>0.93013381958006391</v>
      </c>
      <c r="P975" s="3">
        <v>2.6767801352523879E-2</v>
      </c>
    </row>
    <row r="976" spans="1:16">
      <c r="A976" t="s">
        <v>41</v>
      </c>
      <c r="B976" s="2">
        <v>45567</v>
      </c>
      <c r="C976" s="2">
        <v>45568</v>
      </c>
      <c r="D976">
        <v>36.496788024902337</v>
      </c>
      <c r="E976">
        <v>34.748233795166023</v>
      </c>
      <c r="F976">
        <v>1.7485542297363139</v>
      </c>
      <c r="G976">
        <v>0.42647171020506391</v>
      </c>
      <c r="H976" s="5" t="s">
        <v>34</v>
      </c>
      <c r="I976">
        <v>1.32208251953125</v>
      </c>
      <c r="K976">
        <v>35.174705505371087</v>
      </c>
      <c r="L976" s="5">
        <v>0.81842041015625</v>
      </c>
      <c r="M976" s="5">
        <v>0.42647171020506391</v>
      </c>
      <c r="N976" s="5" t="s">
        <v>34</v>
      </c>
      <c r="O976" s="5">
        <v>1.32208251953125</v>
      </c>
      <c r="P976" s="3">
        <v>3.7586171668995805E-2</v>
      </c>
    </row>
    <row r="977" spans="1:16">
      <c r="A977" t="s">
        <v>41</v>
      </c>
      <c r="B977" s="2">
        <v>45568</v>
      </c>
      <c r="C977" s="2">
        <v>45569</v>
      </c>
      <c r="D977">
        <v>36.650588989257813</v>
      </c>
      <c r="E977">
        <v>35.174705505371087</v>
      </c>
      <c r="F977">
        <v>1.4758834838867259</v>
      </c>
      <c r="G977">
        <v>-9.270858764647727E-2</v>
      </c>
      <c r="H977" s="5" t="s">
        <v>35</v>
      </c>
      <c r="I977">
        <v>1.5685920715332031</v>
      </c>
      <c r="K977">
        <v>35.081996917724609</v>
      </c>
      <c r="L977" s="5">
        <v>0.15380096435547586</v>
      </c>
      <c r="M977" s="5">
        <v>-9.270858764647727E-2</v>
      </c>
      <c r="N977" s="5" t="s">
        <v>35</v>
      </c>
      <c r="O977" s="5">
        <v>1.5685920715332031</v>
      </c>
      <c r="P977" s="3">
        <v>4.4712166049495794E-2</v>
      </c>
    </row>
    <row r="978" spans="1:16">
      <c r="A978" t="s">
        <v>41</v>
      </c>
      <c r="B978" s="2">
        <v>45569</v>
      </c>
      <c r="C978" s="2">
        <v>45572</v>
      </c>
      <c r="D978">
        <v>36.811489105224609</v>
      </c>
      <c r="E978">
        <v>35.081996917724609</v>
      </c>
      <c r="F978">
        <v>1.7294921875</v>
      </c>
      <c r="G978">
        <v>0.49136734008789063</v>
      </c>
      <c r="H978" s="5" t="s">
        <v>34</v>
      </c>
      <c r="I978">
        <v>1.2381248474121094</v>
      </c>
      <c r="K978">
        <v>35.5733642578125</v>
      </c>
      <c r="L978" s="5">
        <v>0.16090011596679688</v>
      </c>
      <c r="M978" s="5">
        <v>0.49136734008789063</v>
      </c>
      <c r="N978" s="5" t="s">
        <v>34</v>
      </c>
      <c r="O978" s="5">
        <v>1.2381248474121094</v>
      </c>
      <c r="P978" s="3">
        <v>3.4804828647608144E-2</v>
      </c>
    </row>
    <row r="979" spans="1:16">
      <c r="A979" t="s">
        <v>41</v>
      </c>
      <c r="B979" s="2">
        <v>45572</v>
      </c>
      <c r="C979" s="2">
        <v>45573</v>
      </c>
      <c r="D979">
        <v>37.149490356445313</v>
      </c>
      <c r="E979">
        <v>35.5733642578125</v>
      </c>
      <c r="F979">
        <v>1.5761260986328125</v>
      </c>
      <c r="G979">
        <v>-0.71387481689453125</v>
      </c>
      <c r="H979" s="5" t="s">
        <v>35</v>
      </c>
      <c r="I979">
        <v>2.2900009155273438</v>
      </c>
      <c r="K979">
        <v>34.859489440917969</v>
      </c>
      <c r="L979" s="5">
        <v>0.33800125122070313</v>
      </c>
      <c r="M979" s="5">
        <v>-0.71387481689453125</v>
      </c>
      <c r="N979" s="5" t="s">
        <v>35</v>
      </c>
      <c r="O979" s="5">
        <v>2.2900009155273438</v>
      </c>
      <c r="P979" s="3">
        <v>6.5692325167543864E-2</v>
      </c>
    </row>
    <row r="980" spans="1:16">
      <c r="A980" t="s">
        <v>41</v>
      </c>
      <c r="B980" s="2">
        <v>45573</v>
      </c>
      <c r="C980" s="2">
        <v>45574</v>
      </c>
      <c r="D980">
        <v>36.526729583740227</v>
      </c>
      <c r="E980">
        <v>34.859489440917969</v>
      </c>
      <c r="F980">
        <v>1.6672401428222585</v>
      </c>
      <c r="G980">
        <v>-0.35230255126953125</v>
      </c>
      <c r="H980" s="5" t="s">
        <v>35</v>
      </c>
      <c r="I980">
        <v>2.0195426940917898</v>
      </c>
      <c r="K980">
        <v>34.507186889648437</v>
      </c>
      <c r="L980" s="5">
        <v>-0.62276077270508523</v>
      </c>
      <c r="M980" s="5">
        <v>-0.35230255126953125</v>
      </c>
      <c r="N980" s="5" t="s">
        <v>34</v>
      </c>
      <c r="O980" s="5">
        <v>2.0195426940917898</v>
      </c>
      <c r="P980" s="3">
        <v>5.8525277663176167E-2</v>
      </c>
    </row>
    <row r="981" spans="1:16">
      <c r="A981" t="s">
        <v>41</v>
      </c>
      <c r="B981" s="2">
        <v>45572</v>
      </c>
      <c r="C981" s="2">
        <v>45575</v>
      </c>
      <c r="D981">
        <v>36.211257934570312</v>
      </c>
      <c r="E981">
        <v>35.5733642578125</v>
      </c>
      <c r="F981">
        <v>0.6378936767578125</v>
      </c>
      <c r="G981">
        <v>-0.66751861572266336</v>
      </c>
      <c r="H981" s="5" t="s">
        <v>35</v>
      </c>
      <c r="I981">
        <v>1.3054122924804759</v>
      </c>
      <c r="K981">
        <v>34.905845642089837</v>
      </c>
      <c r="L981" s="5">
        <v>-0.31547164916991477</v>
      </c>
      <c r="M981" s="5">
        <v>0.39865875244139914</v>
      </c>
      <c r="N981" s="5" t="s">
        <v>35</v>
      </c>
      <c r="O981" s="5">
        <v>1.3054122924804759</v>
      </c>
      <c r="P981" s="3">
        <v>3.7398099615337577E-2</v>
      </c>
    </row>
    <row r="982" spans="1:16">
      <c r="A982" t="s">
        <v>41</v>
      </c>
      <c r="B982" s="2">
        <v>45575</v>
      </c>
      <c r="C982" s="2">
        <v>45576</v>
      </c>
      <c r="D982">
        <v>36.484977722167969</v>
      </c>
      <c r="E982">
        <v>34.905845642089837</v>
      </c>
      <c r="F982">
        <v>1.5791320800781321</v>
      </c>
      <c r="G982">
        <v>-2.7816772460923289E-2</v>
      </c>
      <c r="H982" s="5" t="s">
        <v>35</v>
      </c>
      <c r="I982">
        <v>1.6069488525390554</v>
      </c>
      <c r="K982">
        <v>34.878028869628913</v>
      </c>
      <c r="L982" s="5">
        <v>0.27371978759765625</v>
      </c>
      <c r="M982" s="5">
        <v>-2.7816772460923289E-2</v>
      </c>
      <c r="N982" s="5" t="s">
        <v>35</v>
      </c>
      <c r="O982" s="5">
        <v>1.6069488525390554</v>
      </c>
      <c r="P982" s="3">
        <v>4.6073385011111023E-2</v>
      </c>
    </row>
    <row r="983" spans="1:16">
      <c r="A983" t="s">
        <v>41</v>
      </c>
      <c r="B983" s="2">
        <v>45576</v>
      </c>
      <c r="C983" s="2">
        <v>45579</v>
      </c>
      <c r="D983">
        <v>36.466720581054688</v>
      </c>
      <c r="E983">
        <v>34.878028869628913</v>
      </c>
      <c r="F983">
        <v>1.5886917114257741</v>
      </c>
      <c r="G983">
        <v>8.3442687988274145E-2</v>
      </c>
      <c r="H983" s="5" t="s">
        <v>34</v>
      </c>
      <c r="I983">
        <v>1.5052490234375</v>
      </c>
      <c r="K983">
        <v>34.961471557617187</v>
      </c>
      <c r="L983" s="5">
        <v>-1.825714111328125E-2</v>
      </c>
      <c r="M983" s="5">
        <v>8.3442687988274145E-2</v>
      </c>
      <c r="N983" s="5" t="s">
        <v>35</v>
      </c>
      <c r="O983" s="5">
        <v>1.5052490234375</v>
      </c>
      <c r="P983" s="3">
        <v>4.3054509904047356E-2</v>
      </c>
    </row>
    <row r="984" spans="1:16">
      <c r="A984" t="s">
        <v>41</v>
      </c>
      <c r="B984" s="2">
        <v>45579</v>
      </c>
      <c r="C984" s="2">
        <v>45580</v>
      </c>
      <c r="D984">
        <v>36.538780212402337</v>
      </c>
      <c r="E984">
        <v>34.961471557617187</v>
      </c>
      <c r="F984">
        <v>1.5773086547851491</v>
      </c>
      <c r="G984">
        <v>-0.28740310668946023</v>
      </c>
      <c r="H984" s="5" t="s">
        <v>35</v>
      </c>
      <c r="I984">
        <v>1.8647117614746094</v>
      </c>
      <c r="K984">
        <v>34.674068450927727</v>
      </c>
      <c r="L984" s="5">
        <v>7.2059631347649145E-2</v>
      </c>
      <c r="M984" s="5">
        <v>-0.28740310668946023</v>
      </c>
      <c r="N984" s="5" t="s">
        <v>35</v>
      </c>
      <c r="O984" s="5">
        <v>1.8647117614746094</v>
      </c>
      <c r="P984" s="3">
        <v>5.3778279987929167E-2</v>
      </c>
    </row>
    <row r="985" spans="1:16">
      <c r="A985" t="s">
        <v>41</v>
      </c>
      <c r="B985" s="2">
        <v>45580</v>
      </c>
      <c r="C985" s="2">
        <v>45581</v>
      </c>
      <c r="D985">
        <v>36.2169189453125</v>
      </c>
      <c r="E985">
        <v>34.674068450927727</v>
      </c>
      <c r="F985">
        <v>1.5428504943847727</v>
      </c>
      <c r="G985">
        <v>-0.17615509033202414</v>
      </c>
      <c r="H985" s="5" t="s">
        <v>35</v>
      </c>
      <c r="I985">
        <v>1.7190055847167969</v>
      </c>
      <c r="K985">
        <v>34.497913360595703</v>
      </c>
      <c r="L985" s="5">
        <v>-0.32186126708983664</v>
      </c>
      <c r="M985" s="5">
        <v>-0.17615509033202414</v>
      </c>
      <c r="N985" s="5" t="s">
        <v>34</v>
      </c>
      <c r="O985" s="5">
        <v>1.7190055847167969</v>
      </c>
      <c r="P985" s="3">
        <v>4.9829262620860071E-2</v>
      </c>
    </row>
    <row r="986" spans="1:16">
      <c r="A986" t="s">
        <v>41</v>
      </c>
      <c r="B986" s="2">
        <v>45579</v>
      </c>
      <c r="C986" s="2">
        <v>45582</v>
      </c>
      <c r="D986">
        <v>36.2335205078125</v>
      </c>
      <c r="E986">
        <v>34.961471557617187</v>
      </c>
      <c r="F986">
        <v>1.2720489501953125</v>
      </c>
      <c r="G986">
        <v>-0.72315216064452414</v>
      </c>
      <c r="H986" s="5" t="s">
        <v>35</v>
      </c>
      <c r="I986">
        <v>1.9952011108398366</v>
      </c>
      <c r="K986">
        <v>34.238319396972663</v>
      </c>
      <c r="L986" s="5">
        <v>1.66015625E-2</v>
      </c>
      <c r="M986" s="5">
        <v>-0.25959396362303977</v>
      </c>
      <c r="N986" s="5" t="s">
        <v>35</v>
      </c>
      <c r="O986" s="5">
        <v>1.9952011108398366</v>
      </c>
      <c r="P986" s="3">
        <v>5.8273920740871787E-2</v>
      </c>
    </row>
    <row r="987" spans="1:16">
      <c r="A987" t="s">
        <v>41</v>
      </c>
      <c r="B987" s="2">
        <v>45582</v>
      </c>
      <c r="C987" s="2">
        <v>45583</v>
      </c>
      <c r="D987">
        <v>35.896232604980469</v>
      </c>
      <c r="E987">
        <v>34.238319396972663</v>
      </c>
      <c r="F987">
        <v>1.6579132080078054</v>
      </c>
      <c r="G987">
        <v>-9.270858764649148E-2</v>
      </c>
      <c r="H987" s="5" t="s">
        <v>35</v>
      </c>
      <c r="I987">
        <v>1.7506217956542969</v>
      </c>
      <c r="K987">
        <v>34.145610809326172</v>
      </c>
      <c r="L987" s="5">
        <v>-0.33728790283203125</v>
      </c>
      <c r="M987" s="5">
        <v>-9.270858764649148E-2</v>
      </c>
      <c r="N987" s="5" t="s">
        <v>34</v>
      </c>
      <c r="O987" s="5">
        <v>1.7506217956542969</v>
      </c>
      <c r="P987" s="3">
        <v>5.1269306776499324E-2</v>
      </c>
    </row>
    <row r="988" spans="1:16">
      <c r="A988" t="s">
        <v>41</v>
      </c>
      <c r="B988" s="2">
        <v>45583</v>
      </c>
      <c r="C988" s="2">
        <v>45586</v>
      </c>
      <c r="D988">
        <v>35.738006591796882</v>
      </c>
      <c r="E988">
        <v>34.145610809326172</v>
      </c>
      <c r="F988">
        <v>1.5923957824707102</v>
      </c>
      <c r="G988">
        <v>-0.53772735595703125</v>
      </c>
      <c r="H988" s="5" t="s">
        <v>35</v>
      </c>
      <c r="I988">
        <v>2.1301231384277415</v>
      </c>
      <c r="K988">
        <v>33.607883453369141</v>
      </c>
      <c r="L988" s="5">
        <v>-0.15822601318358664</v>
      </c>
      <c r="M988" s="5">
        <v>-0.53772735595703125</v>
      </c>
      <c r="N988" s="5" t="s">
        <v>34</v>
      </c>
      <c r="O988" s="5">
        <v>2.1301231384277415</v>
      </c>
      <c r="P988" s="3">
        <v>6.3381650956487068E-2</v>
      </c>
    </row>
    <row r="989" spans="1:16">
      <c r="A989" t="s">
        <v>41</v>
      </c>
      <c r="B989" s="2">
        <v>45586</v>
      </c>
      <c r="C989" s="2">
        <v>45587</v>
      </c>
      <c r="D989">
        <v>35.458450317382813</v>
      </c>
      <c r="E989">
        <v>33.607883453369141</v>
      </c>
      <c r="F989">
        <v>1.8505668640136719</v>
      </c>
      <c r="G989">
        <v>-0.12979507446289063</v>
      </c>
      <c r="H989" s="5" t="s">
        <v>35</v>
      </c>
      <c r="I989">
        <v>1.9803619384765625</v>
      </c>
      <c r="K989">
        <v>33.47808837890625</v>
      </c>
      <c r="L989" s="5">
        <v>-0.27955627441406961</v>
      </c>
      <c r="M989" s="5">
        <v>-0.12979507446289063</v>
      </c>
      <c r="N989" s="5" t="s">
        <v>34</v>
      </c>
      <c r="O989" s="5">
        <v>1.9803619384765625</v>
      </c>
      <c r="P989" s="3">
        <v>5.9153973072260113E-2</v>
      </c>
    </row>
    <row r="990" spans="1:16">
      <c r="A990" t="s">
        <v>41</v>
      </c>
      <c r="B990" s="2">
        <v>45587</v>
      </c>
      <c r="C990" s="2">
        <v>45588</v>
      </c>
      <c r="D990">
        <v>35.116348266601563</v>
      </c>
      <c r="E990">
        <v>33.47808837890625</v>
      </c>
      <c r="F990">
        <v>1.6382598876953125</v>
      </c>
      <c r="G990">
        <v>-0.41720199584960938</v>
      </c>
      <c r="H990" s="5" t="s">
        <v>35</v>
      </c>
      <c r="I990">
        <v>2.0554618835449219</v>
      </c>
      <c r="K990">
        <v>33.060886383056641</v>
      </c>
      <c r="L990" s="5">
        <v>-0.34210205078125</v>
      </c>
      <c r="M990" s="5">
        <v>-0.41720199584960938</v>
      </c>
      <c r="N990" s="5" t="s">
        <v>34</v>
      </c>
      <c r="O990" s="5">
        <v>2.0554618835449219</v>
      </c>
      <c r="P990" s="3">
        <v>6.2172013772695545E-2</v>
      </c>
    </row>
    <row r="991" spans="1:16">
      <c r="A991" t="s">
        <v>41</v>
      </c>
      <c r="B991" s="2">
        <v>45586</v>
      </c>
      <c r="C991" s="2">
        <v>45589</v>
      </c>
      <c r="D991">
        <v>34.715591430664063</v>
      </c>
      <c r="E991">
        <v>33.607883453369141</v>
      </c>
      <c r="F991">
        <v>1.1077079772949219</v>
      </c>
      <c r="G991">
        <v>-0.32448577880859375</v>
      </c>
      <c r="H991" s="5" t="s">
        <v>35</v>
      </c>
      <c r="I991">
        <v>1.4321937561035156</v>
      </c>
      <c r="K991">
        <v>33.283397674560547</v>
      </c>
      <c r="L991" s="5">
        <v>-0.4007568359375</v>
      </c>
      <c r="M991" s="5">
        <v>0.22251129150390625</v>
      </c>
      <c r="N991" s="5" t="s">
        <v>35</v>
      </c>
      <c r="O991" s="5">
        <v>1.4321937561035156</v>
      </c>
      <c r="P991" s="3">
        <v>4.3030275037039933E-2</v>
      </c>
    </row>
    <row r="992" spans="1:16">
      <c r="A992" t="s">
        <v>41</v>
      </c>
      <c r="B992" s="2">
        <v>45589</v>
      </c>
      <c r="C992" s="2">
        <v>45590</v>
      </c>
      <c r="D992">
        <v>34.798473358154297</v>
      </c>
      <c r="E992">
        <v>33.283397674560547</v>
      </c>
      <c r="F992">
        <v>1.51507568359375</v>
      </c>
      <c r="G992">
        <v>0.23177337646484375</v>
      </c>
      <c r="H992" s="5" t="s">
        <v>34</v>
      </c>
      <c r="I992">
        <v>1.2833023071289063</v>
      </c>
      <c r="K992">
        <v>33.515171051025391</v>
      </c>
      <c r="L992" s="5">
        <v>8.2881927490234375E-2</v>
      </c>
      <c r="M992" s="5">
        <v>0.23177337646484375</v>
      </c>
      <c r="N992" s="5" t="s">
        <v>34</v>
      </c>
      <c r="O992" s="5">
        <v>1.2833023071289063</v>
      </c>
      <c r="P992" s="3">
        <v>3.8290191184617184E-2</v>
      </c>
    </row>
    <row r="993" spans="1:16">
      <c r="A993" t="s">
        <v>41</v>
      </c>
      <c r="B993" s="2">
        <v>45590</v>
      </c>
      <c r="C993" s="2">
        <v>45593</v>
      </c>
      <c r="D993">
        <v>35.110923767089837</v>
      </c>
      <c r="E993">
        <v>33.515171051025391</v>
      </c>
      <c r="F993">
        <v>1.595752716064446</v>
      </c>
      <c r="G993">
        <v>-5.562591552734375E-2</v>
      </c>
      <c r="H993" s="5" t="s">
        <v>35</v>
      </c>
      <c r="I993">
        <v>1.6513786315917898</v>
      </c>
      <c r="K993">
        <v>33.459545135498047</v>
      </c>
      <c r="L993" s="5">
        <v>0.31245040893553977</v>
      </c>
      <c r="M993" s="5">
        <v>-5.562591552734375E-2</v>
      </c>
      <c r="N993" s="5" t="s">
        <v>35</v>
      </c>
      <c r="O993" s="5">
        <v>1.6513786315917898</v>
      </c>
      <c r="P993" s="3">
        <v>4.9354485391368996E-2</v>
      </c>
    </row>
    <row r="994" spans="1:16">
      <c r="A994" t="s">
        <v>41</v>
      </c>
      <c r="B994" s="2">
        <v>45593</v>
      </c>
      <c r="C994" s="2">
        <v>45594</v>
      </c>
      <c r="D994">
        <v>34.767807006835938</v>
      </c>
      <c r="E994">
        <v>33.459545135498047</v>
      </c>
      <c r="F994">
        <v>1.3082618713378906</v>
      </c>
      <c r="G994">
        <v>-7.4169158935546875E-2</v>
      </c>
      <c r="H994" s="5" t="s">
        <v>35</v>
      </c>
      <c r="I994">
        <v>1.3824310302734375</v>
      </c>
      <c r="K994">
        <v>33.3853759765625</v>
      </c>
      <c r="L994" s="5">
        <v>-0.34311676025389914</v>
      </c>
      <c r="M994" s="5">
        <v>-7.4169158935546875E-2</v>
      </c>
      <c r="N994" s="5" t="s">
        <v>34</v>
      </c>
      <c r="O994" s="5">
        <v>1.3824310302734375</v>
      </c>
      <c r="P994" s="3">
        <v>4.1408281016333204E-2</v>
      </c>
    </row>
    <row r="995" spans="1:16">
      <c r="A995" t="s">
        <v>41</v>
      </c>
      <c r="B995" s="2">
        <v>45594</v>
      </c>
      <c r="C995" s="2">
        <v>45595</v>
      </c>
      <c r="D995">
        <v>33.981094360351562</v>
      </c>
      <c r="E995">
        <v>33.3853759765625</v>
      </c>
      <c r="F995">
        <v>0.5957183837890625</v>
      </c>
      <c r="G995">
        <v>-0.14833831787108664</v>
      </c>
      <c r="H995" s="5" t="s">
        <v>35</v>
      </c>
      <c r="I995">
        <v>0.74405670166014914</v>
      </c>
      <c r="K995">
        <v>33.237037658691413</v>
      </c>
      <c r="L995" s="5">
        <v>-0.786712646484375</v>
      </c>
      <c r="M995" s="5">
        <v>-0.14833831787108664</v>
      </c>
      <c r="N995" s="5" t="s">
        <v>34</v>
      </c>
      <c r="O995" s="5">
        <v>0.74405670166014914</v>
      </c>
      <c r="P995" s="3">
        <v>2.2386372374722852E-2</v>
      </c>
    </row>
    <row r="996" spans="1:16">
      <c r="A996" t="s">
        <v>41</v>
      </c>
      <c r="B996" s="2">
        <v>45593</v>
      </c>
      <c r="C996" s="2">
        <v>45596</v>
      </c>
      <c r="D996">
        <v>33.902275085449219</v>
      </c>
      <c r="E996">
        <v>33.459545135498047</v>
      </c>
      <c r="F996">
        <v>0.44272994995117188</v>
      </c>
      <c r="G996">
        <v>-0.16688156127929688</v>
      </c>
      <c r="H996" s="5" t="s">
        <v>35</v>
      </c>
      <c r="I996">
        <v>0.60961151123046875</v>
      </c>
      <c r="K996">
        <v>33.29266357421875</v>
      </c>
      <c r="L996" s="5">
        <v>-7.881927490234375E-2</v>
      </c>
      <c r="M996" s="5">
        <v>5.5625915527336645E-2</v>
      </c>
      <c r="N996" s="5" t="s">
        <v>35</v>
      </c>
      <c r="O996" s="5">
        <v>0.60961151123046875</v>
      </c>
      <c r="P996" s="3">
        <v>1.8310686072668059E-2</v>
      </c>
    </row>
    <row r="997" spans="1:16">
      <c r="A997" t="s">
        <v>41</v>
      </c>
      <c r="B997" s="2">
        <v>45596</v>
      </c>
      <c r="C997" s="2">
        <v>45597</v>
      </c>
      <c r="D997">
        <v>33.804740905761719</v>
      </c>
      <c r="E997">
        <v>33.29266357421875</v>
      </c>
      <c r="F997">
        <v>0.51207733154296875</v>
      </c>
      <c r="G997">
        <v>-0.45428466796875</v>
      </c>
      <c r="H997" s="5" t="s">
        <v>35</v>
      </c>
      <c r="I997">
        <v>0.96636199951171875</v>
      </c>
      <c r="K997">
        <v>32.83837890625</v>
      </c>
      <c r="L997" s="5">
        <v>-9.75341796875E-2</v>
      </c>
      <c r="M997" s="5">
        <v>-0.45428466796875</v>
      </c>
      <c r="N997" s="5" t="s">
        <v>34</v>
      </c>
      <c r="O997" s="5">
        <v>0.96636199951171875</v>
      </c>
      <c r="P997" s="3">
        <v>2.9427822922397429E-2</v>
      </c>
    </row>
    <row r="998" spans="1:16">
      <c r="A998" t="s">
        <v>41</v>
      </c>
      <c r="B998" s="2">
        <v>45597</v>
      </c>
      <c r="C998" s="2">
        <v>45600</v>
      </c>
      <c r="D998">
        <v>33.643222808837891</v>
      </c>
      <c r="E998">
        <v>32.83837890625</v>
      </c>
      <c r="F998">
        <v>0.80484390258789063</v>
      </c>
      <c r="G998">
        <v>7.4169158935546875E-2</v>
      </c>
      <c r="H998" s="5" t="s">
        <v>34</v>
      </c>
      <c r="I998">
        <v>0.73067474365234375</v>
      </c>
      <c r="K998">
        <v>32.912548065185547</v>
      </c>
      <c r="L998" s="5">
        <v>-0.16151809692382813</v>
      </c>
      <c r="M998" s="5">
        <v>7.4169158935546875E-2</v>
      </c>
      <c r="N998" s="5" t="s">
        <v>35</v>
      </c>
      <c r="O998" s="5">
        <v>0.73067474365234375</v>
      </c>
      <c r="P998" s="3">
        <v>2.2200491502669228E-2</v>
      </c>
    </row>
    <row r="999" spans="1:16">
      <c r="A999" t="s">
        <v>41</v>
      </c>
      <c r="B999" s="2">
        <v>45600</v>
      </c>
      <c r="C999" s="2">
        <v>45601</v>
      </c>
      <c r="D999">
        <v>33.577041625976563</v>
      </c>
      <c r="E999">
        <v>32.912548065185547</v>
      </c>
      <c r="F999">
        <v>0.66449356079101563</v>
      </c>
      <c r="G999">
        <v>-0.10198211669921875</v>
      </c>
      <c r="H999" s="5" t="s">
        <v>35</v>
      </c>
      <c r="I999">
        <v>0.76647567749023438</v>
      </c>
      <c r="K999">
        <v>32.810565948486328</v>
      </c>
      <c r="L999" s="5">
        <v>-6.6181182861328125E-2</v>
      </c>
      <c r="M999" s="5">
        <v>-0.10198211669921875</v>
      </c>
      <c r="N999" s="5" t="s">
        <v>34</v>
      </c>
      <c r="O999" s="5">
        <v>0.76647567749023438</v>
      </c>
      <c r="P999" s="3">
        <v>2.3360635677349473E-2</v>
      </c>
    </row>
    <row r="1000" spans="1:16">
      <c r="A1000" t="s">
        <v>41</v>
      </c>
      <c r="B1000" s="2">
        <v>45601</v>
      </c>
      <c r="C1000" s="2">
        <v>45602</v>
      </c>
      <c r="D1000">
        <v>33.335968017578118</v>
      </c>
      <c r="E1000">
        <v>32.810565948486328</v>
      </c>
      <c r="F1000">
        <v>0.52540206909178977</v>
      </c>
      <c r="G1000">
        <v>9.273529052734375E-3</v>
      </c>
      <c r="H1000" s="5" t="s">
        <v>34</v>
      </c>
      <c r="I1000">
        <v>0.51612854003905539</v>
      </c>
      <c r="K1000">
        <v>32.819839477539063</v>
      </c>
      <c r="L1000" s="5">
        <v>-0.24107360839844461</v>
      </c>
      <c r="M1000" s="5">
        <v>9.273529052734375E-3</v>
      </c>
      <c r="N1000" s="5" t="s">
        <v>35</v>
      </c>
      <c r="O1000" s="5">
        <v>0.51612854003905539</v>
      </c>
      <c r="P1000" s="3">
        <v>1.5726114089993581E-2</v>
      </c>
    </row>
    <row r="1001" spans="1:16">
      <c r="A1001" t="s">
        <v>41</v>
      </c>
      <c r="B1001" s="2">
        <v>45602</v>
      </c>
      <c r="C1001" s="2">
        <v>45603</v>
      </c>
      <c r="D1001">
        <v>33.258758544921882</v>
      </c>
      <c r="E1001">
        <v>32.819839477539063</v>
      </c>
      <c r="F1001">
        <v>0.43891906738281961</v>
      </c>
      <c r="G1001">
        <v>0.10197830200196023</v>
      </c>
      <c r="H1001" s="5" t="s">
        <v>34</v>
      </c>
      <c r="I1001">
        <v>0.33694076538085938</v>
      </c>
      <c r="K1001">
        <v>32.921817779541023</v>
      </c>
      <c r="L1001" s="5">
        <v>-7.7209472656235789E-2</v>
      </c>
      <c r="M1001" s="5">
        <v>0.10197830200196023</v>
      </c>
      <c r="N1001" s="5" t="s">
        <v>35</v>
      </c>
      <c r="O1001" s="5">
        <v>0.33694076538085938</v>
      </c>
      <c r="P1001" s="3">
        <v>1.0234573547462045E-2</v>
      </c>
    </row>
    <row r="1002" spans="1:16">
      <c r="A1002" t="s">
        <v>41</v>
      </c>
      <c r="B1002" s="2">
        <v>45603</v>
      </c>
      <c r="C1002" s="2">
        <v>45604</v>
      </c>
      <c r="D1002">
        <v>33.513763427734382</v>
      </c>
      <c r="E1002">
        <v>32.921817779541023</v>
      </c>
      <c r="F1002">
        <v>0.59194564819335938</v>
      </c>
      <c r="G1002">
        <v>0.62117004394530539</v>
      </c>
      <c r="H1002" s="5" t="s">
        <v>34</v>
      </c>
      <c r="I1002">
        <v>-2.922439575194602E-2</v>
      </c>
      <c r="K1002">
        <v>33.542987823486328</v>
      </c>
      <c r="L1002" s="5">
        <v>0.2550048828125</v>
      </c>
      <c r="M1002" s="5">
        <v>0.62117004394530539</v>
      </c>
      <c r="N1002" s="5" t="s">
        <v>34</v>
      </c>
      <c r="O1002" s="5">
        <v>-2.922439575194602E-2</v>
      </c>
      <c r="P1002" s="3">
        <v>-8.7125201564430821E-4</v>
      </c>
    </row>
    <row r="1003" spans="1:16">
      <c r="A1003" t="s">
        <v>41</v>
      </c>
      <c r="B1003" s="2">
        <v>45604</v>
      </c>
      <c r="C1003" s="2">
        <v>45607</v>
      </c>
      <c r="D1003">
        <v>33.992763519287109</v>
      </c>
      <c r="E1003">
        <v>33.542987823486328</v>
      </c>
      <c r="F1003">
        <v>0.44977569580078125</v>
      </c>
      <c r="G1003">
        <v>6.48956298828125E-2</v>
      </c>
      <c r="H1003" s="5" t="s">
        <v>34</v>
      </c>
      <c r="I1003">
        <v>0.38488006591796875</v>
      </c>
      <c r="K1003">
        <v>33.607883453369141</v>
      </c>
      <c r="L1003" s="5">
        <v>0.47900009155272727</v>
      </c>
      <c r="M1003" s="5">
        <v>6.48956298828125E-2</v>
      </c>
      <c r="N1003" s="5" t="s">
        <v>34</v>
      </c>
      <c r="O1003" s="5">
        <v>0.38488006591796875</v>
      </c>
      <c r="P1003" s="3">
        <v>1.1452076904872266E-2</v>
      </c>
    </row>
    <row r="1004" spans="1:16">
      <c r="A1004" t="s">
        <v>41</v>
      </c>
      <c r="B1004" s="2">
        <v>45607</v>
      </c>
      <c r="C1004" s="2">
        <v>45608</v>
      </c>
      <c r="D1004">
        <v>34.067676544189453</v>
      </c>
      <c r="E1004">
        <v>33.607883453369141</v>
      </c>
      <c r="F1004">
        <v>0.4597930908203125</v>
      </c>
      <c r="G1004">
        <v>0.63043594360352273</v>
      </c>
      <c r="H1004" s="5" t="s">
        <v>34</v>
      </c>
      <c r="I1004">
        <v>-0.17064285278321023</v>
      </c>
      <c r="K1004">
        <v>34.238319396972663</v>
      </c>
      <c r="L1004" s="5">
        <v>7.491302490234375E-2</v>
      </c>
      <c r="M1004" s="5">
        <v>0.63043594360352273</v>
      </c>
      <c r="N1004" s="5" t="s">
        <v>34</v>
      </c>
      <c r="O1004" s="5">
        <v>-0.17064285278321023</v>
      </c>
      <c r="P1004" s="3">
        <v>-4.9839728055781629E-3</v>
      </c>
    </row>
    <row r="1005" spans="1:16">
      <c r="A1005" t="s">
        <v>41</v>
      </c>
      <c r="B1005" s="2">
        <v>45608</v>
      </c>
      <c r="C1005" s="2">
        <v>45609</v>
      </c>
      <c r="D1005">
        <v>34.660636901855469</v>
      </c>
      <c r="E1005">
        <v>34.238319396972663</v>
      </c>
      <c r="F1005">
        <v>0.42231750488280539</v>
      </c>
      <c r="G1005">
        <v>-4.635238647461648E-2</v>
      </c>
      <c r="H1005" s="5" t="s">
        <v>35</v>
      </c>
      <c r="I1005">
        <v>0.46866989135742188</v>
      </c>
      <c r="K1005">
        <v>34.191967010498047</v>
      </c>
      <c r="L1005" s="5">
        <v>0.59296035766601563</v>
      </c>
      <c r="M1005" s="5">
        <v>-4.635238647461648E-2</v>
      </c>
      <c r="N1005" s="5" t="s">
        <v>35</v>
      </c>
      <c r="O1005" s="5">
        <v>0.46866989135742188</v>
      </c>
      <c r="P1005" s="3">
        <v>1.3707017534660304E-2</v>
      </c>
    </row>
    <row r="1006" spans="1:16">
      <c r="A1006" t="s">
        <v>41</v>
      </c>
      <c r="B1006" s="2">
        <v>45481</v>
      </c>
      <c r="C1006" s="2">
        <v>45482</v>
      </c>
      <c r="D1006">
        <v>36.203361511230469</v>
      </c>
      <c r="E1006">
        <v>34.652076721191413</v>
      </c>
      <c r="F1006">
        <v>1.5512847900390554</v>
      </c>
      <c r="G1006">
        <v>-9.0103149414133554E-3</v>
      </c>
      <c r="H1006" s="5" t="s">
        <v>35</v>
      </c>
      <c r="I1006">
        <v>1.5602951049804687</v>
      </c>
      <c r="K1006">
        <v>34.64306640625</v>
      </c>
      <c r="L1006" s="5">
        <v>1.542724609375</v>
      </c>
      <c r="M1006" s="5">
        <v>0.45109939575195313</v>
      </c>
      <c r="N1006" s="5" t="s">
        <v>34</v>
      </c>
      <c r="O1006" s="5">
        <v>1.5602951049804687</v>
      </c>
      <c r="P1006" s="3">
        <v>4.5039174266022108E-2</v>
      </c>
    </row>
    <row r="1007" spans="1:16">
      <c r="A1007" t="s">
        <v>41</v>
      </c>
      <c r="B1007" s="2">
        <v>45482</v>
      </c>
      <c r="C1007" s="2">
        <v>45483</v>
      </c>
      <c r="D1007">
        <v>36.494842529296882</v>
      </c>
      <c r="E1007">
        <v>34.64306640625</v>
      </c>
      <c r="F1007">
        <v>1.8517761230468821</v>
      </c>
      <c r="G1007">
        <v>-0.32453155517578125</v>
      </c>
      <c r="H1007" s="5" t="s">
        <v>35</v>
      </c>
      <c r="I1007">
        <v>2.1763076782226634</v>
      </c>
      <c r="K1007">
        <v>34.318534851074219</v>
      </c>
      <c r="L1007" s="5">
        <v>0.29148101806641336</v>
      </c>
      <c r="M1007" s="5">
        <v>-0.32453155517578125</v>
      </c>
      <c r="N1007" s="5" t="s">
        <v>35</v>
      </c>
      <c r="O1007" s="5">
        <v>2.1763076782226634</v>
      </c>
      <c r="P1007" s="3">
        <v>6.3414935622012392E-2</v>
      </c>
    </row>
    <row r="1008" spans="1:16">
      <c r="A1008" t="s">
        <v>41</v>
      </c>
      <c r="B1008" s="2">
        <v>45483</v>
      </c>
      <c r="C1008" s="2">
        <v>45484</v>
      </c>
      <c r="D1008">
        <v>36.230915069580078</v>
      </c>
      <c r="E1008">
        <v>34.318534851074219</v>
      </c>
      <c r="F1008">
        <v>1.9123802185058594</v>
      </c>
      <c r="G1008">
        <v>0.23438262939453125</v>
      </c>
      <c r="H1008" s="5" t="s">
        <v>34</v>
      </c>
      <c r="I1008">
        <v>1.6779975891113281</v>
      </c>
      <c r="K1008">
        <v>34.55291748046875</v>
      </c>
      <c r="L1008" s="5">
        <v>-0.26392745971680398</v>
      </c>
      <c r="M1008" s="5">
        <v>0.23438262939453125</v>
      </c>
      <c r="N1008" s="5" t="s">
        <v>35</v>
      </c>
      <c r="O1008" s="5">
        <v>1.6779975891113281</v>
      </c>
      <c r="P1008" s="3">
        <v>4.8563123217014281E-2</v>
      </c>
    </row>
    <row r="1009" spans="1:16">
      <c r="A1009" t="s">
        <v>41</v>
      </c>
      <c r="B1009" s="2">
        <v>45484</v>
      </c>
      <c r="C1009" s="2">
        <v>45485</v>
      </c>
      <c r="D1009">
        <v>36.330478668212891</v>
      </c>
      <c r="E1009">
        <v>34.55291748046875</v>
      </c>
      <c r="F1009">
        <v>1.7775611877441406</v>
      </c>
      <c r="G1009">
        <v>-0.16226196289063211</v>
      </c>
      <c r="H1009" s="5" t="s">
        <v>35</v>
      </c>
      <c r="I1009">
        <v>1.9398231506347727</v>
      </c>
      <c r="K1009">
        <v>34.390655517578118</v>
      </c>
      <c r="L1009" s="5">
        <v>9.95635986328125E-2</v>
      </c>
      <c r="M1009" s="5">
        <v>-0.16226196289063211</v>
      </c>
      <c r="N1009" s="5" t="s">
        <v>35</v>
      </c>
      <c r="O1009" s="5">
        <v>1.9398231506347727</v>
      </c>
      <c r="P1009" s="3">
        <v>5.6405529974363766E-2</v>
      </c>
    </row>
    <row r="1010" spans="1:16">
      <c r="A1010" t="s">
        <v>41</v>
      </c>
      <c r="B1010" s="2">
        <v>45485</v>
      </c>
      <c r="C1010" s="2">
        <v>45488</v>
      </c>
      <c r="D1010">
        <v>36.280769348144531</v>
      </c>
      <c r="E1010">
        <v>34.390655517578118</v>
      </c>
      <c r="F1010">
        <v>1.8901138305664134</v>
      </c>
      <c r="G1010">
        <v>0.31550979614258523</v>
      </c>
      <c r="H1010" s="5" t="s">
        <v>34</v>
      </c>
      <c r="I1010">
        <v>1.5746040344238281</v>
      </c>
      <c r="K1010">
        <v>34.706165313720703</v>
      </c>
      <c r="L1010" s="5">
        <v>-4.9709320068359375E-2</v>
      </c>
      <c r="M1010" s="5">
        <v>0.31550979614258523</v>
      </c>
      <c r="N1010" s="5" t="s">
        <v>35</v>
      </c>
      <c r="O1010" s="5">
        <v>1.5746040344238281</v>
      </c>
      <c r="P1010" s="3">
        <v>4.5369576851560955E-2</v>
      </c>
    </row>
    <row r="1011" spans="1:16">
      <c r="A1011" t="s">
        <v>41</v>
      </c>
      <c r="B1011" s="2">
        <v>45488</v>
      </c>
      <c r="C1011" s="2">
        <v>45489</v>
      </c>
      <c r="D1011">
        <v>36.503307342529297</v>
      </c>
      <c r="E1011">
        <v>34.706165313720703</v>
      </c>
      <c r="F1011">
        <v>1.7971420288085938</v>
      </c>
      <c r="G1011">
        <v>-9.0145111083984375E-2</v>
      </c>
      <c r="H1011" s="5" t="s">
        <v>35</v>
      </c>
      <c r="I1011">
        <v>1.8872871398925781</v>
      </c>
      <c r="K1011">
        <v>34.616020202636719</v>
      </c>
      <c r="L1011" s="5">
        <v>0.22253799438476563</v>
      </c>
      <c r="M1011" s="5">
        <v>-9.0145111083984375E-2</v>
      </c>
      <c r="N1011" s="5" t="s">
        <v>35</v>
      </c>
      <c r="O1011" s="5">
        <v>1.8872871398925781</v>
      </c>
      <c r="P1011" s="3">
        <v>5.4520627410219236E-2</v>
      </c>
    </row>
    <row r="1012" spans="1:16">
      <c r="A1012" t="s">
        <v>41</v>
      </c>
      <c r="B1012" s="2">
        <v>45489</v>
      </c>
      <c r="C1012" s="2">
        <v>45490</v>
      </c>
      <c r="D1012">
        <v>36.399223327636719</v>
      </c>
      <c r="E1012">
        <v>34.616020202636719</v>
      </c>
      <c r="F1012">
        <v>1.783203125</v>
      </c>
      <c r="G1012">
        <v>0.18029022216796875</v>
      </c>
      <c r="H1012" s="5" t="s">
        <v>34</v>
      </c>
      <c r="I1012">
        <v>1.6029129028320312</v>
      </c>
      <c r="K1012">
        <v>34.796310424804688</v>
      </c>
      <c r="L1012" s="5">
        <v>-0.10408401489257812</v>
      </c>
      <c r="M1012" s="5">
        <v>0.18029022216796875</v>
      </c>
      <c r="N1012" s="5" t="s">
        <v>35</v>
      </c>
      <c r="O1012" s="5">
        <v>1.6029129028320312</v>
      </c>
      <c r="P1012" s="3">
        <v>4.6065599578321681E-2</v>
      </c>
    </row>
    <row r="1013" spans="1:16">
      <c r="A1013" t="s">
        <v>41</v>
      </c>
      <c r="B1013" s="2">
        <v>45490</v>
      </c>
      <c r="C1013" s="2">
        <v>45491</v>
      </c>
      <c r="D1013">
        <v>36.576969146728523</v>
      </c>
      <c r="E1013">
        <v>34.796310424804688</v>
      </c>
      <c r="F1013">
        <v>1.7806587219238352</v>
      </c>
      <c r="G1013">
        <v>-6.310272216796875E-2</v>
      </c>
      <c r="H1013" s="5" t="s">
        <v>35</v>
      </c>
      <c r="I1013">
        <v>1.843761444091804</v>
      </c>
      <c r="K1013">
        <v>34.733207702636719</v>
      </c>
      <c r="L1013" s="5">
        <v>0.17774581909180398</v>
      </c>
      <c r="M1013" s="5">
        <v>-6.310272216796875E-2</v>
      </c>
      <c r="N1013" s="5" t="s">
        <v>35</v>
      </c>
      <c r="O1013" s="5">
        <v>1.843761444091804</v>
      </c>
      <c r="P1013" s="3">
        <v>5.3083534923606734E-2</v>
      </c>
    </row>
    <row r="1014" spans="1:16">
      <c r="A1014" t="s">
        <v>41</v>
      </c>
      <c r="B1014" s="2">
        <v>45491</v>
      </c>
      <c r="C1014" s="2">
        <v>45492</v>
      </c>
      <c r="D1014">
        <v>36.541187286376953</v>
      </c>
      <c r="E1014">
        <v>34.733207702636719</v>
      </c>
      <c r="F1014">
        <v>1.8079795837402344</v>
      </c>
      <c r="G1014">
        <v>0.14423751831055398</v>
      </c>
      <c r="H1014" s="5" t="s">
        <v>34</v>
      </c>
      <c r="I1014">
        <v>1.6637420654296804</v>
      </c>
      <c r="K1014">
        <v>34.877445220947273</v>
      </c>
      <c r="L1014" s="5">
        <v>-3.5781860351569605E-2</v>
      </c>
      <c r="M1014" s="5">
        <v>0.14423751831055398</v>
      </c>
      <c r="N1014" s="5" t="s">
        <v>35</v>
      </c>
      <c r="O1014" s="5">
        <v>1.6637420654296804</v>
      </c>
      <c r="P1014" s="3">
        <v>4.7702521067410242E-2</v>
      </c>
    </row>
    <row r="1015" spans="1:16">
      <c r="A1015" t="s">
        <v>41</v>
      </c>
      <c r="B1015" s="2">
        <v>45492</v>
      </c>
      <c r="C1015" s="2">
        <v>45495</v>
      </c>
      <c r="D1015">
        <v>36.673774719238281</v>
      </c>
      <c r="E1015">
        <v>34.877445220947273</v>
      </c>
      <c r="F1015">
        <v>1.7963294982910085</v>
      </c>
      <c r="G1015">
        <v>-0.69412994384766336</v>
      </c>
      <c r="H1015" s="5" t="s">
        <v>35</v>
      </c>
      <c r="I1015">
        <v>2.4904594421386719</v>
      </c>
      <c r="K1015">
        <v>34.183315277099609</v>
      </c>
      <c r="L1015" s="5">
        <v>0.13258743286132813</v>
      </c>
      <c r="M1015" s="5">
        <v>-0.69412994384766336</v>
      </c>
      <c r="N1015" s="5" t="s">
        <v>35</v>
      </c>
      <c r="O1015" s="5">
        <v>2.4904594421386719</v>
      </c>
      <c r="P1015" s="3">
        <v>7.2855994860366868E-2</v>
      </c>
    </row>
    <row r="1016" spans="1:16">
      <c r="A1016" t="s">
        <v>41</v>
      </c>
      <c r="B1016" s="2">
        <v>45495</v>
      </c>
      <c r="C1016" s="2">
        <v>45496</v>
      </c>
      <c r="D1016">
        <v>36.166191101074219</v>
      </c>
      <c r="E1016">
        <v>34.183315277099609</v>
      </c>
      <c r="F1016">
        <v>1.9828758239746094</v>
      </c>
      <c r="G1016">
        <v>-0.44171142578125</v>
      </c>
      <c r="H1016" s="5" t="s">
        <v>35</v>
      </c>
      <c r="I1016">
        <v>2.4245872497558594</v>
      </c>
      <c r="K1016">
        <v>33.741603851318359</v>
      </c>
      <c r="L1016" s="5">
        <v>-0.5075836181640625</v>
      </c>
      <c r="M1016" s="5">
        <v>-0.44171142578125</v>
      </c>
      <c r="N1016" s="5" t="s">
        <v>34</v>
      </c>
      <c r="O1016" s="5">
        <v>2.4245872497558594</v>
      </c>
      <c r="P1016" s="3">
        <v>7.1857498548075771E-2</v>
      </c>
    </row>
    <row r="1017" spans="1:16">
      <c r="A1017" t="s">
        <v>41</v>
      </c>
      <c r="B1017" s="2">
        <v>45496</v>
      </c>
      <c r="C1017" s="2">
        <v>45497</v>
      </c>
      <c r="D1017">
        <v>35.686775207519531</v>
      </c>
      <c r="E1017">
        <v>33.741603851318359</v>
      </c>
      <c r="F1017">
        <v>1.9451713562011719</v>
      </c>
      <c r="G1017">
        <v>0.27043914794921875</v>
      </c>
      <c r="H1017" s="5" t="s">
        <v>34</v>
      </c>
      <c r="I1017">
        <v>1.6747322082519531</v>
      </c>
      <c r="K1017">
        <v>34.012042999267578</v>
      </c>
      <c r="L1017" s="5">
        <v>-0.4794158935546875</v>
      </c>
      <c r="M1017" s="5">
        <v>0.27043914794921875</v>
      </c>
      <c r="N1017" s="5" t="s">
        <v>35</v>
      </c>
      <c r="O1017" s="5">
        <v>1.6747322082519531</v>
      </c>
      <c r="P1017" s="3">
        <v>4.9239388774382498E-2</v>
      </c>
    </row>
    <row r="1018" spans="1:16">
      <c r="A1018" t="s">
        <v>41</v>
      </c>
      <c r="B1018" s="2">
        <v>45497</v>
      </c>
      <c r="C1018" s="2">
        <v>45498</v>
      </c>
      <c r="D1018">
        <v>35.8232421875</v>
      </c>
      <c r="E1018">
        <v>34.012042999267578</v>
      </c>
      <c r="F1018">
        <v>1.8111991882324219</v>
      </c>
      <c r="G1018">
        <v>-4.5074462890625E-2</v>
      </c>
      <c r="H1018" s="5" t="s">
        <v>35</v>
      </c>
      <c r="I1018">
        <v>1.8562736511230469</v>
      </c>
      <c r="K1018">
        <v>33.966968536376953</v>
      </c>
      <c r="L1018" s="5">
        <v>0.13646697998046875</v>
      </c>
      <c r="M1018" s="5">
        <v>-4.5074462890625E-2</v>
      </c>
      <c r="N1018" s="5" t="s">
        <v>35</v>
      </c>
      <c r="O1018" s="5">
        <v>1.8562736511230469</v>
      </c>
      <c r="P1018" s="3">
        <v>5.4649376470999211E-2</v>
      </c>
    </row>
    <row r="1019" spans="1:16">
      <c r="A1019" t="s">
        <v>41</v>
      </c>
      <c r="B1019" s="2">
        <v>45498</v>
      </c>
      <c r="C1019" s="2">
        <v>45499</v>
      </c>
      <c r="D1019">
        <v>35.683433532714837</v>
      </c>
      <c r="E1019">
        <v>33.966968536376953</v>
      </c>
      <c r="F1019">
        <v>1.7164649963378835</v>
      </c>
      <c r="G1019">
        <v>-3.6056518554680395E-2</v>
      </c>
      <c r="H1019" s="5" t="s">
        <v>35</v>
      </c>
      <c r="I1019">
        <v>1.7525215148925639</v>
      </c>
      <c r="K1019">
        <v>33.930912017822273</v>
      </c>
      <c r="L1019" s="5">
        <v>-0.13980865478516336</v>
      </c>
      <c r="M1019" s="5">
        <v>-3.6056518554680395E-2</v>
      </c>
      <c r="N1019" s="5" t="s">
        <v>34</v>
      </c>
      <c r="O1019" s="5">
        <v>1.7525215148925639</v>
      </c>
      <c r="P1019" s="3">
        <v>5.1649702606639369E-2</v>
      </c>
    </row>
    <row r="1020" spans="1:16">
      <c r="A1020" t="s">
        <v>41</v>
      </c>
      <c r="B1020" s="2">
        <v>45499</v>
      </c>
      <c r="C1020" s="2">
        <v>45502</v>
      </c>
      <c r="D1020">
        <v>35.799118041992188</v>
      </c>
      <c r="E1020">
        <v>33.930912017822273</v>
      </c>
      <c r="F1020">
        <v>1.8682060241699148</v>
      </c>
      <c r="G1020">
        <v>-0.68510818481446023</v>
      </c>
      <c r="H1020" s="5" t="s">
        <v>35</v>
      </c>
      <c r="I1020">
        <v>2.553314208984375</v>
      </c>
      <c r="K1020">
        <v>33.245803833007812</v>
      </c>
      <c r="L1020" s="5">
        <v>0.11568450927735086</v>
      </c>
      <c r="M1020" s="5">
        <v>-0.68510818481446023</v>
      </c>
      <c r="N1020" s="5" t="s">
        <v>35</v>
      </c>
      <c r="O1020" s="5">
        <v>2.553314208984375</v>
      </c>
      <c r="P1020" s="3">
        <v>7.6801097119190143E-2</v>
      </c>
    </row>
    <row r="1021" spans="1:16">
      <c r="A1021" t="s">
        <v>41</v>
      </c>
      <c r="B1021" s="2">
        <v>45502</v>
      </c>
      <c r="C1021" s="2">
        <v>45503</v>
      </c>
      <c r="D1021">
        <v>35.147525787353523</v>
      </c>
      <c r="E1021">
        <v>33.245803833007812</v>
      </c>
      <c r="F1021">
        <v>1.9017219543457102</v>
      </c>
      <c r="G1021">
        <v>-0.20733642578125</v>
      </c>
      <c r="H1021" s="5" t="s">
        <v>35</v>
      </c>
      <c r="I1021">
        <v>2.1090583801269602</v>
      </c>
      <c r="K1021">
        <v>33.038467407226563</v>
      </c>
      <c r="L1021" s="5">
        <v>-0.65159225463866477</v>
      </c>
      <c r="M1021" s="5">
        <v>-0.20733642578125</v>
      </c>
      <c r="N1021" s="5" t="s">
        <v>34</v>
      </c>
      <c r="O1021" s="5">
        <v>2.1090583801269602</v>
      </c>
      <c r="P1021" s="3">
        <v>6.3836447197476387E-2</v>
      </c>
    </row>
  </sheetData>
  <autoFilter ref="A1:P102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5"/>
  <sheetViews>
    <sheetView workbookViewId="0">
      <selection activeCell="E10" sqref="E10"/>
    </sheetView>
  </sheetViews>
  <sheetFormatPr defaultRowHeight="15"/>
  <sheetData>
    <row r="2" spans="1:4">
      <c r="A2">
        <v>0.11615180969238992</v>
      </c>
      <c r="D2">
        <f>_xlfn.STDEV.S(A:A)</f>
        <v>0.78699375011941086</v>
      </c>
    </row>
    <row r="3" spans="1:4">
      <c r="A3">
        <v>-0.35616111755371094</v>
      </c>
    </row>
    <row r="4" spans="1:4">
      <c r="A4">
        <v>0.77235603332519887</v>
      </c>
    </row>
    <row r="5" spans="1:4">
      <c r="A5">
        <v>-0.24306678771973012</v>
      </c>
    </row>
    <row r="6" spans="1:4">
      <c r="A6">
        <v>-0.19985389709473012</v>
      </c>
    </row>
    <row r="7" spans="1:4">
      <c r="A7">
        <v>0.11222457885742188</v>
      </c>
    </row>
    <row r="8" spans="1:4">
      <c r="A8">
        <v>0.21207046508789063</v>
      </c>
    </row>
    <row r="9" spans="1:4">
      <c r="A9">
        <v>0.35299682617187855</v>
      </c>
    </row>
    <row r="10" spans="1:4">
      <c r="A10">
        <v>0.62130546569823863</v>
      </c>
    </row>
    <row r="11" spans="1:4">
      <c r="A11">
        <v>-0.284912109375</v>
      </c>
    </row>
    <row r="12" spans="1:4">
      <c r="A12">
        <v>0.11876869201660156</v>
      </c>
    </row>
    <row r="13" spans="1:4">
      <c r="A13">
        <v>0.49575424194335938</v>
      </c>
    </row>
    <row r="14" spans="1:4">
      <c r="A14">
        <v>-0.12393760681151988</v>
      </c>
    </row>
    <row r="15" spans="1:4">
      <c r="A15">
        <v>0.48146057128905895</v>
      </c>
    </row>
    <row r="16" spans="1:4">
      <c r="A16">
        <v>0.7038497924804723</v>
      </c>
    </row>
    <row r="17" spans="1:1">
      <c r="A17">
        <v>0.46356010437012074</v>
      </c>
    </row>
    <row r="18" spans="1:1">
      <c r="A18">
        <v>0.35418128967284801</v>
      </c>
    </row>
    <row r="19" spans="1:1">
      <c r="A19">
        <v>1.2087879180908203</v>
      </c>
    </row>
    <row r="20" spans="1:1">
      <c r="A20">
        <v>-1.2191333770751989</v>
      </c>
    </row>
    <row r="21" spans="1:1">
      <c r="A21">
        <v>0.16888618469237926</v>
      </c>
    </row>
    <row r="22" spans="1:1">
      <c r="A22">
        <v>-0.76972770690917969</v>
      </c>
    </row>
    <row r="23" spans="1:1">
      <c r="A23">
        <v>0.1753158569335973</v>
      </c>
    </row>
    <row r="24" spans="1:1">
      <c r="A24">
        <v>0.47277450561523082</v>
      </c>
    </row>
    <row r="25" spans="1:1">
      <c r="A25">
        <v>2.3071861267089879</v>
      </c>
    </row>
    <row r="26" spans="1:1">
      <c r="A26">
        <v>0.41672897338867898</v>
      </c>
    </row>
    <row r="27" spans="1:1">
      <c r="A27">
        <v>0.32698249816894887</v>
      </c>
    </row>
    <row r="28" spans="1:1">
      <c r="A28">
        <v>0.60047149658203125</v>
      </c>
    </row>
    <row r="29" spans="1:1">
      <c r="A29">
        <v>0.32879447937011008</v>
      </c>
    </row>
    <row r="30" spans="1:1">
      <c r="A30">
        <v>-0.32266807556151988</v>
      </c>
    </row>
    <row r="31" spans="1:1">
      <c r="A31">
        <v>6.1534881591800428E-2</v>
      </c>
    </row>
    <row r="32" spans="1:1">
      <c r="A32">
        <v>0.64809608459473012</v>
      </c>
    </row>
    <row r="33" spans="1:1">
      <c r="A33">
        <v>0.73392677307128906</v>
      </c>
    </row>
    <row r="34" spans="1:1">
      <c r="A34">
        <v>0.14976882934569957</v>
      </c>
    </row>
    <row r="35" spans="1:1">
      <c r="A35">
        <v>-0.5475692749023473</v>
      </c>
    </row>
    <row r="36" spans="1:1">
      <c r="A36">
        <v>-6.8365097045898438E-2</v>
      </c>
    </row>
    <row r="37" spans="1:1">
      <c r="A37">
        <v>0.4075927734375</v>
      </c>
    </row>
    <row r="38" spans="1:1">
      <c r="A38">
        <v>-9.6778869628899145E-2</v>
      </c>
    </row>
    <row r="39" spans="1:1">
      <c r="A39">
        <v>0.2546005249023402</v>
      </c>
    </row>
    <row r="40" spans="1:1">
      <c r="A40">
        <v>0.76422119140625</v>
      </c>
    </row>
    <row r="41" spans="1:1">
      <c r="A41">
        <v>0.35345268249512074</v>
      </c>
    </row>
    <row r="42" spans="1:1">
      <c r="A42">
        <v>1.2243785858154297</v>
      </c>
    </row>
    <row r="43" spans="1:1">
      <c r="A43">
        <v>0.47493171691895242</v>
      </c>
    </row>
    <row r="44" spans="1:1">
      <c r="A44">
        <v>0.37001991271973012</v>
      </c>
    </row>
    <row r="45" spans="1:1">
      <c r="A45">
        <v>0.20062446594237926</v>
      </c>
    </row>
    <row r="46" spans="1:1">
      <c r="A46">
        <v>-1.0163784027099609</v>
      </c>
    </row>
    <row r="47" spans="1:1">
      <c r="A47">
        <v>0.32394027709960938</v>
      </c>
    </row>
    <row r="48" spans="1:1">
      <c r="A48">
        <v>0.47339439392090199</v>
      </c>
    </row>
    <row r="49" spans="1:1">
      <c r="A49">
        <v>-0.10953521728515625</v>
      </c>
    </row>
    <row r="50" spans="1:1">
      <c r="A50">
        <v>0.37016296386719461</v>
      </c>
    </row>
    <row r="51" spans="1:1">
      <c r="A51">
        <v>0.19659042358399148</v>
      </c>
    </row>
    <row r="52" spans="1:1">
      <c r="A52">
        <v>0.24758911132812855</v>
      </c>
    </row>
    <row r="53" spans="1:1">
      <c r="A53">
        <v>-0.47262763977050426</v>
      </c>
    </row>
    <row r="54" spans="1:1">
      <c r="A54">
        <v>-0.81761169433594461</v>
      </c>
    </row>
    <row r="55" spans="1:1">
      <c r="A55">
        <v>-0.70043563842773438</v>
      </c>
    </row>
    <row r="56" spans="1:1">
      <c r="A56">
        <v>-0.46994781494141336</v>
      </c>
    </row>
    <row r="57" spans="1:1">
      <c r="A57">
        <v>-0.75263595581053977</v>
      </c>
    </row>
    <row r="58" spans="1:1">
      <c r="A58">
        <v>-0.60211563110351563</v>
      </c>
    </row>
    <row r="59" spans="1:1">
      <c r="A59">
        <v>-0.22010040283204546</v>
      </c>
    </row>
    <row r="60" spans="1:1">
      <c r="A60">
        <v>0.29705429077148438</v>
      </c>
    </row>
    <row r="61" spans="1:1">
      <c r="A61">
        <v>0.34619903564453125</v>
      </c>
    </row>
    <row r="62" spans="1:1">
      <c r="A62">
        <v>1.915313720703125</v>
      </c>
    </row>
    <row r="63" spans="1:1">
      <c r="A63">
        <v>0.74514007568359375</v>
      </c>
    </row>
    <row r="64" spans="1:1">
      <c r="A64">
        <v>0.22386550903320313</v>
      </c>
    </row>
    <row r="65" spans="1:1">
      <c r="A65">
        <v>0.16120910644530539</v>
      </c>
    </row>
    <row r="66" spans="1:1">
      <c r="A66">
        <v>-0.78294754028321023</v>
      </c>
    </row>
    <row r="67" spans="1:1">
      <c r="A67">
        <v>3.1787509918212926</v>
      </c>
    </row>
    <row r="68" spans="1:1">
      <c r="A68">
        <v>0.2068405151367223</v>
      </c>
    </row>
    <row r="69" spans="1:1">
      <c r="A69">
        <v>-0.18779182434082031</v>
      </c>
    </row>
    <row r="70" spans="1:1">
      <c r="A70">
        <v>-0.61627388000487926</v>
      </c>
    </row>
    <row r="71" spans="1:1">
      <c r="A71">
        <v>-0.62358093261719105</v>
      </c>
    </row>
    <row r="72" spans="1:1">
      <c r="A72">
        <v>-0.24596786499023793</v>
      </c>
    </row>
    <row r="73" spans="1:1">
      <c r="A73">
        <v>-0.83973693847656961</v>
      </c>
    </row>
    <row r="74" spans="1:1">
      <c r="A74">
        <v>-1.0261020660400391</v>
      </c>
    </row>
    <row r="75" spans="1:1">
      <c r="A75">
        <v>-0.68866348266601563</v>
      </c>
    </row>
    <row r="76" spans="1:1">
      <c r="A76">
        <v>-0.34242630004882813</v>
      </c>
    </row>
    <row r="77" spans="1:1">
      <c r="A77">
        <v>-0.89076614379883523</v>
      </c>
    </row>
    <row r="78" spans="1:1">
      <c r="A78">
        <v>-0.39495849609375</v>
      </c>
    </row>
    <row r="79" spans="1:1">
      <c r="A79">
        <v>-0.44247817993164063</v>
      </c>
    </row>
    <row r="80" spans="1:1">
      <c r="A80">
        <v>-0.20087814331054688</v>
      </c>
    </row>
    <row r="81" spans="1:1">
      <c r="A81">
        <v>-0.90728378295899148</v>
      </c>
    </row>
    <row r="82" spans="1:1">
      <c r="A82">
        <v>-0.7230377197265625</v>
      </c>
    </row>
    <row r="83" spans="1:1">
      <c r="A83">
        <v>-0.56048202514649148</v>
      </c>
    </row>
    <row r="84" spans="1:1">
      <c r="A84">
        <v>0.90300750732421875</v>
      </c>
    </row>
    <row r="85" spans="1:1">
      <c r="A85">
        <v>1.0905952453613281</v>
      </c>
    </row>
    <row r="86" spans="1:1">
      <c r="A86">
        <v>0.58329391479492188</v>
      </c>
    </row>
    <row r="87" spans="1:1">
      <c r="A87">
        <v>1.3738784790039062</v>
      </c>
    </row>
    <row r="88" spans="1:1">
      <c r="A88">
        <v>2.8534278869628906</v>
      </c>
    </row>
    <row r="89" spans="1:1">
      <c r="A89">
        <v>1.5345840454101491</v>
      </c>
    </row>
    <row r="90" spans="1:1">
      <c r="A90">
        <v>1.478954315185554</v>
      </c>
    </row>
    <row r="91" spans="1:1">
      <c r="A91">
        <v>0.69977951049804688</v>
      </c>
    </row>
    <row r="92" spans="1:1">
      <c r="A92">
        <v>0.78626632690429688</v>
      </c>
    </row>
    <row r="93" spans="1:1">
      <c r="A93">
        <v>0.94733810424803977</v>
      </c>
    </row>
    <row r="94" spans="1:1">
      <c r="A94">
        <v>0.63385772705079546</v>
      </c>
    </row>
    <row r="95" spans="1:1">
      <c r="A95">
        <v>0.55604553222655539</v>
      </c>
    </row>
    <row r="96" spans="1:1">
      <c r="A96">
        <v>1.0376358032226634</v>
      </c>
    </row>
    <row r="97" spans="1:1">
      <c r="A97">
        <v>1.9161567687988281</v>
      </c>
    </row>
    <row r="98" spans="1:1">
      <c r="A98">
        <v>1.3188896179199148</v>
      </c>
    </row>
    <row r="99" spans="1:1">
      <c r="A99">
        <v>1.1347312927246094</v>
      </c>
    </row>
    <row r="100" spans="1:1">
      <c r="A100">
        <v>1.2799224853515625</v>
      </c>
    </row>
    <row r="101" spans="1:1">
      <c r="A101">
        <v>0.38267135620117188</v>
      </c>
    </row>
    <row r="102" spans="1:1">
      <c r="A102">
        <v>0.546875</v>
      </c>
    </row>
    <row r="103" spans="1:1">
      <c r="A103">
        <v>1.2760391235351563</v>
      </c>
    </row>
    <row r="104" spans="1:1">
      <c r="A104">
        <v>1.2214775085449219</v>
      </c>
    </row>
    <row r="105" spans="1:1">
      <c r="A105">
        <v>0.26531219482421875</v>
      </c>
    </row>
    <row r="106" spans="1:1">
      <c r="A106">
        <v>0.89345169067383523</v>
      </c>
    </row>
    <row r="107" spans="1:1">
      <c r="A107">
        <v>0.65427017211914063</v>
      </c>
    </row>
    <row r="108" spans="1:1">
      <c r="A108">
        <v>0.59331130981446023</v>
      </c>
    </row>
    <row r="109" spans="1:1">
      <c r="A109">
        <v>0.54540634155274148</v>
      </c>
    </row>
    <row r="110" spans="1:1">
      <c r="A110">
        <v>1.212657928466804</v>
      </c>
    </row>
    <row r="111" spans="1:1">
      <c r="A111">
        <v>1.1632995605468821</v>
      </c>
    </row>
    <row r="112" spans="1:1">
      <c r="A112">
        <v>0.58655929565429688</v>
      </c>
    </row>
    <row r="113" spans="1:1">
      <c r="A113">
        <v>0.48415756225585938</v>
      </c>
    </row>
    <row r="114" spans="1:1">
      <c r="A114">
        <v>1.3105621337890696</v>
      </c>
    </row>
    <row r="115" spans="1:1">
      <c r="A115">
        <v>0.87405395507813211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d_1</vt:lpstr>
      <vt:lpstr>d_7</vt:lpstr>
      <vt:lpstr>d_28</vt:lpstr>
      <vt:lpstr>d_91</vt:lpstr>
      <vt:lpstr>d_182</vt:lpstr>
      <vt:lpstr>d_364</vt:lpstr>
      <vt:lpstr>simulacoes</vt:lpstr>
      <vt:lpstr>Plan6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Usuário do Windows</cp:lastModifiedBy>
  <dcterms:created xsi:type="dcterms:W3CDTF">2024-12-15T20:44:57Z</dcterms:created>
  <dcterms:modified xsi:type="dcterms:W3CDTF">2025-03-11T22:54:13Z</dcterms:modified>
</cp:coreProperties>
</file>