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duarte/Documents/Z5 Quinto Semestre/Ondas y Fluidos LAB./Informes/"/>
    </mc:Choice>
  </mc:AlternateContent>
  <bookViews>
    <workbookView xWindow="0" yWindow="460" windowWidth="25600" windowHeight="14440" tabRatio="500" activeTab="2"/>
  </bookViews>
  <sheets>
    <sheet name="W0" sheetId="1" r:id="rId1"/>
    <sheet name="T Puls." sheetId="2" r:id="rId2"/>
    <sheet name="Gráfica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2" l="1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H3" i="1"/>
  <c r="B25" i="1"/>
</calcChain>
</file>

<file path=xl/sharedStrings.xml><?xml version="1.0" encoding="utf-8"?>
<sst xmlns="http://schemas.openxmlformats.org/spreadsheetml/2006/main" count="13" uniqueCount="12">
  <si>
    <t>w0 f</t>
  </si>
  <si>
    <t>w0 v</t>
  </si>
  <si>
    <t>w0v/w0f</t>
  </si>
  <si>
    <t>pf</t>
  </si>
  <si>
    <t>pv</t>
  </si>
  <si>
    <t>Longitudes (m)</t>
  </si>
  <si>
    <t>Factor (cm-m)</t>
  </si>
  <si>
    <t>Dato</t>
  </si>
  <si>
    <t>Longitud (m)</t>
  </si>
  <si>
    <t>Promedio</t>
  </si>
  <si>
    <t>Tpuls (s)</t>
  </si>
  <si>
    <t>T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</si>
</sst>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vertical="center"/>
    </xf>
    <xf numFmtId="2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/>
    <xf numFmtId="165" fontId="0" fillId="0" borderId="0" xfId="0" applyNumberFormat="1" applyAlignment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/>
    <xf numFmtId="165" fontId="1" fillId="0" borderId="9" xfId="0" applyNumberFormat="1" applyFont="1" applyBorder="1"/>
    <xf numFmtId="165" fontId="0" fillId="0" borderId="0" xfId="0" applyNumberFormat="1" applyBorder="1" applyAlignment="1"/>
    <xf numFmtId="165" fontId="0" fillId="0" borderId="1" xfId="0" applyNumberFormat="1" applyBorder="1" applyAlignment="1"/>
    <xf numFmtId="2" fontId="0" fillId="0" borderId="2" xfId="0" applyNumberFormat="1" applyBorder="1" applyAlignment="1"/>
    <xf numFmtId="2" fontId="1" fillId="0" borderId="2" xfId="0" applyNumberFormat="1" applyFont="1" applyBorder="1" applyAlignmen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>
                <a:latin typeface="Optima" charset="0"/>
                <a:ea typeface="Optima" charset="0"/>
                <a:cs typeface="Optima" charset="0"/>
              </a:rPr>
              <a:t>Período de pulsación promedio vs. razón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9050">
                <a:noFill/>
                <a:prstDash val="dashDot"/>
                <a:round/>
              </a:ln>
              <a:effectLst/>
            </c:spPr>
          </c:marker>
          <c:xVal>
            <c:numRef>
              <c:f>Gráfica!$B$3:$B$17</c:f>
              <c:numCache>
                <c:formatCode>0.00</c:formatCode>
                <c:ptCount val="15"/>
                <c:pt idx="0">
                  <c:v>1.49</c:v>
                </c:pt>
                <c:pt idx="1">
                  <c:v>1.35</c:v>
                </c:pt>
                <c:pt idx="2">
                  <c:v>1.2</c:v>
                </c:pt>
                <c:pt idx="3">
                  <c:v>1.08</c:v>
                </c:pt>
                <c:pt idx="4">
                  <c:v>1.0</c:v>
                </c:pt>
                <c:pt idx="5">
                  <c:v>0.93</c:v>
                </c:pt>
                <c:pt idx="6">
                  <c:v>0.88</c:v>
                </c:pt>
                <c:pt idx="7">
                  <c:v>0.83</c:v>
                </c:pt>
                <c:pt idx="8">
                  <c:v>0.79</c:v>
                </c:pt>
                <c:pt idx="9">
                  <c:v>0.76</c:v>
                </c:pt>
                <c:pt idx="10">
                  <c:v>0.73</c:v>
                </c:pt>
                <c:pt idx="11">
                  <c:v>0.7</c:v>
                </c:pt>
                <c:pt idx="12">
                  <c:v>0.67</c:v>
                </c:pt>
                <c:pt idx="13">
                  <c:v>0.65</c:v>
                </c:pt>
                <c:pt idx="14">
                  <c:v>0.63</c:v>
                </c:pt>
              </c:numCache>
            </c:numRef>
          </c:xVal>
          <c:yVal>
            <c:numRef>
              <c:f>Gráfica!$C$3:$C$17</c:f>
              <c:numCache>
                <c:formatCode>0.000</c:formatCode>
                <c:ptCount val="15"/>
                <c:pt idx="0">
                  <c:v>1.105</c:v>
                </c:pt>
                <c:pt idx="1">
                  <c:v>1.045</c:v>
                </c:pt>
                <c:pt idx="2">
                  <c:v>1.0</c:v>
                </c:pt>
                <c:pt idx="3">
                  <c:v>0.98</c:v>
                </c:pt>
                <c:pt idx="4">
                  <c:v>0.955</c:v>
                </c:pt>
                <c:pt idx="5">
                  <c:v>0.865</c:v>
                </c:pt>
                <c:pt idx="6">
                  <c:v>0.96</c:v>
                </c:pt>
                <c:pt idx="7">
                  <c:v>1.004</c:v>
                </c:pt>
                <c:pt idx="8">
                  <c:v>1.02</c:v>
                </c:pt>
                <c:pt idx="9">
                  <c:v>1.015</c:v>
                </c:pt>
                <c:pt idx="10">
                  <c:v>0.74</c:v>
                </c:pt>
                <c:pt idx="11">
                  <c:v>0.44</c:v>
                </c:pt>
                <c:pt idx="12">
                  <c:v>0.335</c:v>
                </c:pt>
                <c:pt idx="13">
                  <c:v>0.315</c:v>
                </c:pt>
                <c:pt idx="1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82864"/>
        <c:axId val="2119481392"/>
      </c:scatterChart>
      <c:valAx>
        <c:axId val="211948286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600">
                    <a:solidFill>
                      <a:schemeClr val="bg1"/>
                    </a:solidFill>
                  </a:rPr>
                  <a:t>...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481392"/>
        <c:crosses val="autoZero"/>
        <c:crossBetween val="midCat"/>
      </c:valAx>
      <c:valAx>
        <c:axId val="21194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600">
                    <a:solidFill>
                      <a:schemeClr val="bg1"/>
                    </a:solidFill>
                  </a:rPr>
                  <a:t>...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4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741</xdr:colOff>
      <xdr:row>2</xdr:row>
      <xdr:rowOff>1731</xdr:rowOff>
    </xdr:from>
    <xdr:to>
      <xdr:col>11</xdr:col>
      <xdr:colOff>8038</xdr:colOff>
      <xdr:row>20</xdr:row>
      <xdr:rowOff>1731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0.80937</cdr:x>
      <cdr:y>0.01587</cdr:y>
    </cdr:from>
    <cdr:to>
      <cdr:x>0.96541</cdr:x>
      <cdr:y>0.13228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/>
            <cdr:cNvSpPr txBox="1"/>
          </cdr:nvSpPr>
          <cdr:spPr>
            <a:xfrm xmlns:a="http://schemas.openxmlformats.org/drawingml/2006/main">
              <a:off x="4696507" y="57415"/>
              <a:ext cx="905451" cy="42103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s-ES_tradnl" sz="1800" i="1">
                          <a:solidFill>
                            <a:schemeClr val="tx2">
                              <a:lumMod val="50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0, </m:t>
                          </m:r>
                          <m: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𝑣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0, </m:t>
                          </m:r>
                          <m:r>
                            <a:rPr lang="es-ES_tradnl" sz="18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𝑓</m:t>
                          </m:r>
                        </m:sub>
                      </m:sSub>
                    </m:den>
                  </m:f>
                </m:oMath>
              </a14:m>
              <a:r>
                <a:rPr lang="es-ES_tradnl" sz="1800">
                  <a:solidFill>
                    <a:schemeClr val="tx2">
                      <a:lumMod val="50000"/>
                    </a:schemeClr>
                  </a:solidFill>
                  <a:effectLst/>
                </a:rPr>
                <a:t> </a:t>
              </a:r>
              <a:endParaRPr lang="es-ES_tradnl" sz="1800">
                <a:solidFill>
                  <a:schemeClr val="tx2">
                    <a:lumMod val="50000"/>
                  </a:schemeClr>
                </a:solidFill>
              </a:endParaRPr>
            </a:p>
          </cdr:txBody>
        </cdr:sp>
      </mc:Choice>
      <mc:Fallback>
        <cdr:sp macro="" textlink="">
          <cdr:nvSpPr>
            <cdr:cNvPr id="2" name="CuadroTexto 1"/>
            <cdr:cNvSpPr txBox="1"/>
          </cdr:nvSpPr>
          <cdr:spPr>
            <a:xfrm xmlns:a="http://schemas.openxmlformats.org/drawingml/2006/main">
              <a:off x="4696507" y="57415"/>
              <a:ext cx="905451" cy="42103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ES_tradnl" sz="1800" i="0">
                  <a:solidFill>
                    <a:schemeClr val="tx2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𝜔_(0, 𝑣)⁄𝜔_(0, 𝑓) </a:t>
              </a:r>
              <a:r>
                <a:rPr lang="es-ES_tradnl" sz="1800">
                  <a:solidFill>
                    <a:schemeClr val="tx2">
                      <a:lumMod val="50000"/>
                    </a:schemeClr>
                  </a:solidFill>
                  <a:effectLst/>
                </a:rPr>
                <a:t> </a:t>
              </a:r>
              <a:endParaRPr lang="es-ES_tradnl" sz="1800">
                <a:solidFill>
                  <a:schemeClr val="tx2">
                    <a:lumMod val="50000"/>
                  </a:schemeClr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0.01594</cdr:x>
      <cdr:y>0.27778</cdr:y>
    </cdr:from>
    <cdr:to>
      <cdr:x>0.07383</cdr:x>
      <cdr:y>0.68519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/>
            <cdr:cNvSpPr txBox="1"/>
          </cdr:nvSpPr>
          <cdr:spPr>
            <a:xfrm xmlns:a="http://schemas.openxmlformats.org/drawingml/2006/main" rot="16200000">
              <a:off x="-490903" y="1609480"/>
              <a:ext cx="1504462" cy="33703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ES_tradnl" sz="1400" i="1">
                          <a:solidFill>
                            <a:schemeClr val="tx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_tradnl" sz="1400" i="1">
                          <a:solidFill>
                            <a:schemeClr val="tx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s-ES_tradnl" sz="1400" i="1">
                          <a:solidFill>
                            <a:schemeClr val="tx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𝑝𝑢𝑙𝑠</m:t>
                      </m:r>
                      <m:r>
                        <a:rPr lang="es-ES_tradnl" sz="1400" i="1">
                          <a:solidFill>
                            <a:schemeClr val="tx2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</m:sub>
                  </m:sSub>
                </m:oMath>
              </a14:m>
              <a:r>
                <a:rPr lang="es-ES_tradnl" sz="1400">
                  <a:solidFill>
                    <a:schemeClr val="tx2"/>
                  </a:solidFill>
                  <a:effectLst/>
                </a:rPr>
                <a:t>  </a:t>
              </a:r>
              <a:r>
                <a:rPr lang="es-ES_tradnl" sz="1400" i="1">
                  <a:solidFill>
                    <a:schemeClr val="tx2"/>
                  </a:solidFill>
                  <a:effectLst/>
                  <a:latin typeface="Optima" charset="0"/>
                  <a:ea typeface="Optima" charset="0"/>
                  <a:cs typeface="Optima" charset="0"/>
                </a:rPr>
                <a:t>Promed</a:t>
              </a:r>
              <a:r>
                <a:rPr lang="es-ES_tradnl" sz="1400">
                  <a:solidFill>
                    <a:schemeClr val="tx2"/>
                  </a:solidFill>
                  <a:effectLst/>
                  <a:latin typeface="Optima" charset="0"/>
                  <a:ea typeface="Optima" charset="0"/>
                  <a:cs typeface="Optima" charset="0"/>
                </a:rPr>
                <a:t>.</a:t>
              </a:r>
              <a:r>
                <a:rPr lang="es-ES_tradnl" sz="1400">
                  <a:solidFill>
                    <a:schemeClr val="tx2"/>
                  </a:solidFill>
                  <a:effectLst/>
                </a:rPr>
                <a:t> </a:t>
              </a:r>
              <a:endParaRPr lang="es-ES_tradnl" sz="1400">
                <a:solidFill>
                  <a:schemeClr val="tx2"/>
                </a:solidFill>
              </a:endParaRPr>
            </a:p>
          </cdr:txBody>
        </cdr:sp>
      </mc:Choice>
      <mc:Fallback>
        <cdr:sp macro="" textlink="">
          <cdr:nvSpPr>
            <cdr:cNvPr id="3" name="CuadroTexto 2"/>
            <cdr:cNvSpPr txBox="1"/>
          </cdr:nvSpPr>
          <cdr:spPr>
            <a:xfrm xmlns:a="http://schemas.openxmlformats.org/drawingml/2006/main" rot="16200000">
              <a:off x="-490903" y="1609480"/>
              <a:ext cx="1504462" cy="33703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ES_tradnl" sz="1400" i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rPr>
                <a:t>𝑇_(𝑝𝑢𝑙𝑠.)</a:t>
              </a:r>
              <a:r>
                <a:rPr lang="es-ES_tradnl" sz="1400">
                  <a:solidFill>
                    <a:schemeClr val="tx2"/>
                  </a:solidFill>
                  <a:effectLst/>
                </a:rPr>
                <a:t>  </a:t>
              </a:r>
              <a:r>
                <a:rPr lang="es-ES_tradnl" sz="1400" i="1">
                  <a:solidFill>
                    <a:schemeClr val="tx2"/>
                  </a:solidFill>
                  <a:effectLst/>
                  <a:latin typeface="Optima" charset="0"/>
                  <a:ea typeface="Optima" charset="0"/>
                  <a:cs typeface="Optima" charset="0"/>
                </a:rPr>
                <a:t>Promed</a:t>
              </a:r>
              <a:r>
                <a:rPr lang="es-ES_tradnl" sz="1400">
                  <a:solidFill>
                    <a:schemeClr val="tx2"/>
                  </a:solidFill>
                  <a:effectLst/>
                  <a:latin typeface="Optima" charset="0"/>
                  <a:ea typeface="Optima" charset="0"/>
                  <a:cs typeface="Optima" charset="0"/>
                </a:rPr>
                <a:t>.</a:t>
              </a:r>
              <a:r>
                <a:rPr lang="es-ES_tradnl" sz="1400">
                  <a:solidFill>
                    <a:schemeClr val="tx2"/>
                  </a:solidFill>
                  <a:effectLst/>
                </a:rPr>
                <a:t> </a:t>
              </a:r>
              <a:endParaRPr lang="es-ES_tradnl" sz="1400">
                <a:solidFill>
                  <a:schemeClr val="tx2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0.25503</cdr:x>
      <cdr:y>0.92328</cdr:y>
    </cdr:from>
    <cdr:to>
      <cdr:x>0.60738</cdr:x>
      <cdr:y>0.97619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1484923" y="3409461"/>
          <a:ext cx="2051539" cy="195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_tradnl" sz="1100"/>
        </a:p>
      </cdr:txBody>
    </cdr:sp>
  </cdr:relSizeAnchor>
  <cdr:relSizeAnchor xmlns:cdr="http://schemas.openxmlformats.org/drawingml/2006/chartDrawing">
    <cdr:from>
      <cdr:x>0.46678</cdr:x>
      <cdr:y>0.88148</cdr:y>
    </cdr:from>
    <cdr:to>
      <cdr:x>0.62282</cdr:x>
      <cdr:y>0.99788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CuadroTexto 5"/>
            <cdr:cNvSpPr txBox="1"/>
          </cdr:nvSpPr>
          <cdr:spPr>
            <a:xfrm xmlns:a="http://schemas.openxmlformats.org/drawingml/2006/main">
              <a:off x="2717800" y="3255108"/>
              <a:ext cx="908538" cy="42984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s-ES_tradnl" sz="1400" i="1">
                          <a:solidFill>
                            <a:schemeClr val="tx2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0, </m:t>
                          </m:r>
                          <m: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𝑣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0, </m:t>
                          </m:r>
                          <m:r>
                            <a:rPr lang="es-ES_tradnl" sz="1400" i="1">
                              <a:solidFill>
                                <a:schemeClr val="tx2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𝑓</m:t>
                          </m:r>
                        </m:sub>
                      </m:sSub>
                    </m:den>
                  </m:f>
                </m:oMath>
              </a14:m>
              <a:r>
                <a:rPr lang="es-ES_tradnl" sz="1400">
                  <a:solidFill>
                    <a:schemeClr val="tx2">
                      <a:lumMod val="50000"/>
                    </a:schemeClr>
                  </a:solidFill>
                  <a:effectLst/>
                </a:rPr>
                <a:t> </a:t>
              </a:r>
              <a:endParaRPr lang="es-ES_tradnl" sz="1400">
                <a:solidFill>
                  <a:schemeClr val="tx2">
                    <a:lumMod val="50000"/>
                  </a:schemeClr>
                </a:solidFill>
              </a:endParaRPr>
            </a:p>
          </cdr:txBody>
        </cdr:sp>
      </mc:Choice>
      <mc:Fallback>
        <cdr:sp macro="" textlink="">
          <cdr:nvSpPr>
            <cdr:cNvPr id="6" name="CuadroTexto 5"/>
            <cdr:cNvSpPr txBox="1"/>
          </cdr:nvSpPr>
          <cdr:spPr>
            <a:xfrm xmlns:a="http://schemas.openxmlformats.org/drawingml/2006/main">
              <a:off x="2717800" y="3255108"/>
              <a:ext cx="908538" cy="42984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ES_tradnl" sz="1400" i="0">
                  <a:solidFill>
                    <a:schemeClr val="tx2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𝜔_(0, 𝑣)⁄𝜔_(0, 𝑓) </a:t>
              </a:r>
              <a:r>
                <a:rPr lang="es-ES_tradnl" sz="1400">
                  <a:solidFill>
                    <a:schemeClr val="tx2">
                      <a:lumMod val="50000"/>
                    </a:schemeClr>
                  </a:solidFill>
                  <a:effectLst/>
                </a:rPr>
                <a:t> </a:t>
              </a:r>
              <a:endParaRPr lang="es-ES_tradnl" sz="1400">
                <a:solidFill>
                  <a:schemeClr val="tx2">
                    <a:lumMod val="50000"/>
                  </a:schemeClr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="130" zoomScaleNormal="130" zoomScalePageLayoutView="130" workbookViewId="0">
      <selection activeCell="J2" sqref="J2:K17"/>
    </sheetView>
  </sheetViews>
  <sheetFormatPr baseColWidth="10" defaultRowHeight="16" x14ac:dyDescent="0.2"/>
  <cols>
    <col min="1" max="4" width="10.83203125" style="2"/>
    <col min="5" max="5" width="12.83203125" style="2" customWidth="1"/>
    <col min="6" max="6" width="6" style="2" customWidth="1"/>
    <col min="7" max="7" width="6.1640625" style="2" customWidth="1"/>
    <col min="8" max="8" width="5.5" style="2" customWidth="1"/>
    <col min="9" max="9" width="5.1640625" style="2" customWidth="1"/>
    <col min="10" max="11" width="5.83203125" style="2" customWidth="1"/>
    <col min="12" max="16384" width="10.83203125" style="2"/>
  </cols>
  <sheetData>
    <row r="2" spans="2:11" x14ac:dyDescent="0.2">
      <c r="B2" s="1" t="s">
        <v>5</v>
      </c>
      <c r="C2" s="1"/>
      <c r="E2" s="15" t="s">
        <v>7</v>
      </c>
      <c r="F2" s="1" t="s">
        <v>1</v>
      </c>
      <c r="G2" s="1"/>
      <c r="H2" s="1" t="s">
        <v>0</v>
      </c>
      <c r="I2" s="1"/>
      <c r="J2" s="1" t="s">
        <v>2</v>
      </c>
      <c r="K2" s="1"/>
    </row>
    <row r="3" spans="2:11" x14ac:dyDescent="0.2">
      <c r="B3" s="4" t="s">
        <v>3</v>
      </c>
      <c r="C3" s="4" t="s">
        <v>4</v>
      </c>
      <c r="E3" s="16">
        <v>1</v>
      </c>
      <c r="F3" s="3">
        <f>SQRT($E$20/C4)</f>
        <v>10.440306508910551</v>
      </c>
      <c r="G3" s="3"/>
      <c r="H3" s="8">
        <f>SQRT(E20/B4)</f>
        <v>7.0035705179572512</v>
      </c>
      <c r="I3" s="9"/>
      <c r="J3" s="3">
        <f>F3/$H$3</f>
        <v>1.4907119849998598</v>
      </c>
      <c r="K3" s="3"/>
    </row>
    <row r="4" spans="2:11" x14ac:dyDescent="0.2">
      <c r="B4" s="5">
        <v>0.2</v>
      </c>
      <c r="C4" s="6">
        <v>0.09</v>
      </c>
      <c r="E4" s="16">
        <f>1+E3</f>
        <v>2</v>
      </c>
      <c r="F4" s="3">
        <f t="shared" ref="F4:F17" si="0">SQRT($E$20/C5)</f>
        <v>9.4436125599167919</v>
      </c>
      <c r="G4" s="3"/>
      <c r="H4" s="10"/>
      <c r="I4" s="11"/>
      <c r="J4" s="3">
        <f t="shared" ref="J4:J17" si="1">F4/$H$3</f>
        <v>1.3483997249264843</v>
      </c>
      <c r="K4" s="3"/>
    </row>
    <row r="5" spans="2:11" x14ac:dyDescent="0.2">
      <c r="B5" s="7"/>
      <c r="C5" s="6">
        <v>0.11</v>
      </c>
      <c r="E5" s="16">
        <f t="shared" ref="E5:E17" si="2">1+E4</f>
        <v>3</v>
      </c>
      <c r="F5" s="3">
        <f t="shared" si="0"/>
        <v>8.3708678505534042</v>
      </c>
      <c r="G5" s="3"/>
      <c r="H5" s="10"/>
      <c r="I5" s="11"/>
      <c r="J5" s="3">
        <f t="shared" si="1"/>
        <v>1.1952286093343936</v>
      </c>
      <c r="K5" s="3"/>
    </row>
    <row r="6" spans="2:11" x14ac:dyDescent="0.2">
      <c r="B6" s="7"/>
      <c r="C6" s="6">
        <v>0.14000000000000001</v>
      </c>
      <c r="E6" s="16">
        <f t="shared" si="2"/>
        <v>4</v>
      </c>
      <c r="F6" s="3">
        <f t="shared" si="0"/>
        <v>7.5964387941285469</v>
      </c>
      <c r="G6" s="3"/>
      <c r="H6" s="10"/>
      <c r="I6" s="11"/>
      <c r="J6" s="3">
        <f t="shared" si="1"/>
        <v>1.0846522890932808</v>
      </c>
      <c r="K6" s="3"/>
    </row>
    <row r="7" spans="2:11" x14ac:dyDescent="0.2">
      <c r="B7" s="7"/>
      <c r="C7" s="6">
        <v>0.17</v>
      </c>
      <c r="E7" s="16">
        <f t="shared" si="2"/>
        <v>5</v>
      </c>
      <c r="F7" s="3">
        <f t="shared" si="0"/>
        <v>7.0035705179572512</v>
      </c>
      <c r="G7" s="3"/>
      <c r="H7" s="10"/>
      <c r="I7" s="11"/>
      <c r="J7" s="3">
        <f t="shared" si="1"/>
        <v>1</v>
      </c>
      <c r="K7" s="3"/>
    </row>
    <row r="8" spans="2:11" x14ac:dyDescent="0.2">
      <c r="B8" s="7"/>
      <c r="C8" s="6">
        <v>0.2</v>
      </c>
      <c r="E8" s="16">
        <f t="shared" si="2"/>
        <v>6</v>
      </c>
      <c r="F8" s="3">
        <f t="shared" si="0"/>
        <v>6.5308631828452413</v>
      </c>
      <c r="G8" s="3"/>
      <c r="H8" s="10"/>
      <c r="I8" s="11"/>
      <c r="J8" s="3">
        <f t="shared" si="1"/>
        <v>0.93250480824031379</v>
      </c>
      <c r="K8" s="3"/>
    </row>
    <row r="9" spans="2:11" x14ac:dyDescent="0.2">
      <c r="B9" s="7"/>
      <c r="C9" s="6">
        <v>0.23</v>
      </c>
      <c r="E9" s="16">
        <f t="shared" si="2"/>
        <v>7</v>
      </c>
      <c r="F9" s="3">
        <f t="shared" si="0"/>
        <v>6.1425376865566914</v>
      </c>
      <c r="G9" s="3"/>
      <c r="H9" s="10"/>
      <c r="I9" s="11"/>
      <c r="J9" s="3">
        <f t="shared" si="1"/>
        <v>0.8770580193070292</v>
      </c>
      <c r="K9" s="3"/>
    </row>
    <row r="10" spans="2:11" x14ac:dyDescent="0.2">
      <c r="B10" s="7"/>
      <c r="C10" s="6">
        <v>0.26</v>
      </c>
      <c r="E10" s="16">
        <f t="shared" si="2"/>
        <v>8</v>
      </c>
      <c r="F10" s="3">
        <f t="shared" si="0"/>
        <v>5.8161487435326613</v>
      </c>
      <c r="G10" s="3"/>
      <c r="H10" s="10"/>
      <c r="I10" s="11"/>
      <c r="J10" s="3">
        <f t="shared" si="1"/>
        <v>0.83045479853739979</v>
      </c>
      <c r="K10" s="3"/>
    </row>
    <row r="11" spans="2:11" x14ac:dyDescent="0.2">
      <c r="B11" s="7"/>
      <c r="C11" s="6">
        <v>0.28999999999999998</v>
      </c>
      <c r="E11" s="16">
        <f t="shared" si="2"/>
        <v>9</v>
      </c>
      <c r="F11" s="3">
        <f t="shared" si="0"/>
        <v>5.5368086475875256</v>
      </c>
      <c r="G11" s="3"/>
      <c r="H11" s="10"/>
      <c r="I11" s="11"/>
      <c r="J11" s="3">
        <f t="shared" si="1"/>
        <v>0.79056941504209488</v>
      </c>
      <c r="K11" s="3"/>
    </row>
    <row r="12" spans="2:11" x14ac:dyDescent="0.2">
      <c r="B12" s="7"/>
      <c r="C12" s="6">
        <v>0.32</v>
      </c>
      <c r="E12" s="16">
        <f t="shared" si="2"/>
        <v>10</v>
      </c>
      <c r="F12" s="3">
        <f t="shared" si="0"/>
        <v>5.2942016800053464</v>
      </c>
      <c r="G12" s="3"/>
      <c r="H12" s="10"/>
      <c r="I12" s="11"/>
      <c r="J12" s="3">
        <f t="shared" si="1"/>
        <v>0.75592894601845451</v>
      </c>
      <c r="K12" s="3"/>
    </row>
    <row r="13" spans="2:11" x14ac:dyDescent="0.2">
      <c r="B13" s="7"/>
      <c r="C13" s="6">
        <v>0.35</v>
      </c>
      <c r="E13" s="16">
        <f t="shared" si="2"/>
        <v>11</v>
      </c>
      <c r="F13" s="3">
        <f t="shared" si="0"/>
        <v>5.0809240767486585</v>
      </c>
      <c r="G13" s="3"/>
      <c r="H13" s="10"/>
      <c r="I13" s="11"/>
      <c r="J13" s="3">
        <f t="shared" si="1"/>
        <v>0.7254762501100116</v>
      </c>
      <c r="K13" s="3"/>
    </row>
    <row r="14" spans="2:11" x14ac:dyDescent="0.2">
      <c r="B14" s="7"/>
      <c r="C14" s="6">
        <v>0.38</v>
      </c>
      <c r="E14" s="16">
        <f t="shared" si="2"/>
        <v>12</v>
      </c>
      <c r="F14" s="3">
        <f t="shared" si="0"/>
        <v>4.891505828299981</v>
      </c>
      <c r="G14" s="3"/>
      <c r="H14" s="10"/>
      <c r="I14" s="11"/>
      <c r="J14" s="3">
        <f t="shared" si="1"/>
        <v>0.69843029576957827</v>
      </c>
      <c r="K14" s="3"/>
    </row>
    <row r="15" spans="2:11" x14ac:dyDescent="0.2">
      <c r="B15" s="7"/>
      <c r="C15" s="6">
        <v>0.41</v>
      </c>
      <c r="E15" s="16">
        <f t="shared" si="2"/>
        <v>13</v>
      </c>
      <c r="F15" s="3">
        <f t="shared" si="0"/>
        <v>4.721806279958396</v>
      </c>
      <c r="G15" s="3"/>
      <c r="H15" s="10"/>
      <c r="I15" s="11"/>
      <c r="J15" s="3">
        <f t="shared" si="1"/>
        <v>0.67419986246324215</v>
      </c>
      <c r="K15" s="3"/>
    </row>
    <row r="16" spans="2:11" x14ac:dyDescent="0.2">
      <c r="B16" s="7"/>
      <c r="C16" s="6">
        <v>0.44</v>
      </c>
      <c r="E16" s="16">
        <f t="shared" si="2"/>
        <v>14</v>
      </c>
      <c r="F16" s="3">
        <f t="shared" si="0"/>
        <v>4.5686256604729518</v>
      </c>
      <c r="G16" s="3"/>
      <c r="H16" s="10"/>
      <c r="I16" s="11"/>
      <c r="J16" s="3">
        <f t="shared" si="1"/>
        <v>0.6523280730534422</v>
      </c>
      <c r="K16" s="3"/>
    </row>
    <row r="17" spans="2:11" x14ac:dyDescent="0.2">
      <c r="B17" s="7"/>
      <c r="C17" s="6">
        <v>0.47</v>
      </c>
      <c r="E17" s="16">
        <f t="shared" si="2"/>
        <v>15</v>
      </c>
      <c r="F17" s="3">
        <f t="shared" si="0"/>
        <v>4.4294469180700204</v>
      </c>
      <c r="G17" s="3"/>
      <c r="H17" s="12"/>
      <c r="I17" s="13"/>
      <c r="J17" s="3">
        <f t="shared" si="1"/>
        <v>0.63245553203367588</v>
      </c>
      <c r="K17" s="3"/>
    </row>
    <row r="18" spans="2:11" x14ac:dyDescent="0.2">
      <c r="B18" s="7"/>
      <c r="C18" s="6">
        <v>0.5</v>
      </c>
    </row>
    <row r="19" spans="2:11" x14ac:dyDescent="0.2">
      <c r="B19" s="14"/>
    </row>
    <row r="20" spans="2:11" x14ac:dyDescent="0.2">
      <c r="E20" s="2">
        <v>9.81</v>
      </c>
    </row>
    <row r="23" spans="2:11" x14ac:dyDescent="0.2">
      <c r="B23" s="3" t="s">
        <v>6</v>
      </c>
      <c r="C23" s="3"/>
    </row>
    <row r="24" spans="2:11" x14ac:dyDescent="0.2">
      <c r="B24" s="6">
        <v>1</v>
      </c>
      <c r="C24" s="6">
        <v>100</v>
      </c>
    </row>
    <row r="25" spans="2:11" x14ac:dyDescent="0.2">
      <c r="B25" s="17">
        <f>C25/C24</f>
        <v>5.0000000000000001E-4</v>
      </c>
      <c r="C25" s="6">
        <v>0.05</v>
      </c>
    </row>
  </sheetData>
  <mergeCells count="37">
    <mergeCell ref="B2:C2"/>
    <mergeCell ref="B4:B18"/>
    <mergeCell ref="B23:C23"/>
    <mergeCell ref="F16:G16"/>
    <mergeCell ref="J16:K16"/>
    <mergeCell ref="F17:G17"/>
    <mergeCell ref="J17:K17"/>
    <mergeCell ref="H3:I17"/>
    <mergeCell ref="F14:G14"/>
    <mergeCell ref="J14:K14"/>
    <mergeCell ref="F15:G15"/>
    <mergeCell ref="J15:K15"/>
    <mergeCell ref="F12:G12"/>
    <mergeCell ref="J12:K12"/>
    <mergeCell ref="F13:G13"/>
    <mergeCell ref="J13:K13"/>
    <mergeCell ref="F10:G10"/>
    <mergeCell ref="J10:K10"/>
    <mergeCell ref="F11:G11"/>
    <mergeCell ref="J11:K11"/>
    <mergeCell ref="F8:G8"/>
    <mergeCell ref="J8:K8"/>
    <mergeCell ref="F9:G9"/>
    <mergeCell ref="J9:K9"/>
    <mergeCell ref="J5:K5"/>
    <mergeCell ref="F6:G6"/>
    <mergeCell ref="J6:K6"/>
    <mergeCell ref="F7:G7"/>
    <mergeCell ref="J7:K7"/>
    <mergeCell ref="F2:G2"/>
    <mergeCell ref="H2:I2"/>
    <mergeCell ref="J2:K2"/>
    <mergeCell ref="F3:G3"/>
    <mergeCell ref="F4:G4"/>
    <mergeCell ref="F5:G5"/>
    <mergeCell ref="J3:K3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5"/>
  <sheetViews>
    <sheetView topLeftCell="A15" zoomScale="130" zoomScaleNormal="130" zoomScalePageLayoutView="130" workbookViewId="0">
      <selection activeCell="D26" sqref="D26:D27"/>
    </sheetView>
  </sheetViews>
  <sheetFormatPr baseColWidth="10" defaultRowHeight="16" x14ac:dyDescent="0.2"/>
  <cols>
    <col min="1" max="1" width="10.83203125" style="18"/>
    <col min="2" max="2" width="13.83203125" style="18" customWidth="1"/>
    <col min="3" max="16384" width="10.83203125" style="18"/>
  </cols>
  <sheetData>
    <row r="3" spans="2:4" x14ac:dyDescent="0.2">
      <c r="B3" s="22" t="s">
        <v>8</v>
      </c>
      <c r="C3" s="22" t="s">
        <v>10</v>
      </c>
      <c r="D3" s="22" t="s">
        <v>9</v>
      </c>
    </row>
    <row r="4" spans="2:4" x14ac:dyDescent="0.2">
      <c r="B4" s="3">
        <v>0.09</v>
      </c>
      <c r="C4" s="20">
        <v>1.0900000000000001</v>
      </c>
      <c r="D4" s="21">
        <f>AVERAGE(C4:C5)</f>
        <v>1.105</v>
      </c>
    </row>
    <row r="5" spans="2:4" x14ac:dyDescent="0.2">
      <c r="B5" s="3"/>
      <c r="C5" s="20">
        <v>1.1200000000000001</v>
      </c>
      <c r="D5" s="21"/>
    </row>
    <row r="6" spans="2:4" x14ac:dyDescent="0.2">
      <c r="B6" s="3">
        <v>0.11</v>
      </c>
      <c r="C6" s="20">
        <v>1.07</v>
      </c>
      <c r="D6" s="21">
        <f t="shared" ref="D6" si="0">AVERAGE(C6:C7)</f>
        <v>1.0449999999999999</v>
      </c>
    </row>
    <row r="7" spans="2:4" x14ac:dyDescent="0.2">
      <c r="B7" s="3"/>
      <c r="C7" s="20">
        <v>1.02</v>
      </c>
      <c r="D7" s="21"/>
    </row>
    <row r="8" spans="2:4" x14ac:dyDescent="0.2">
      <c r="B8" s="3">
        <v>0.14000000000000001</v>
      </c>
      <c r="C8" s="20">
        <v>1.01</v>
      </c>
      <c r="D8" s="21">
        <f t="shared" ref="D8" si="1">AVERAGE(C8:C9)</f>
        <v>1</v>
      </c>
    </row>
    <row r="9" spans="2:4" x14ac:dyDescent="0.2">
      <c r="B9" s="3"/>
      <c r="C9" s="20">
        <v>0.99</v>
      </c>
      <c r="D9" s="21"/>
    </row>
    <row r="10" spans="2:4" x14ac:dyDescent="0.2">
      <c r="B10" s="3">
        <v>0.17</v>
      </c>
      <c r="C10" s="20">
        <v>0.99</v>
      </c>
      <c r="D10" s="21">
        <f t="shared" ref="D10" si="2">AVERAGE(C10:C11)</f>
        <v>0.98</v>
      </c>
    </row>
    <row r="11" spans="2:4" x14ac:dyDescent="0.2">
      <c r="B11" s="3"/>
      <c r="C11" s="20">
        <v>0.97</v>
      </c>
      <c r="D11" s="21"/>
    </row>
    <row r="12" spans="2:4" x14ac:dyDescent="0.2">
      <c r="B12" s="3">
        <v>0.2</v>
      </c>
      <c r="C12" s="20">
        <v>0.95</v>
      </c>
      <c r="D12" s="21">
        <f t="shared" ref="D12" si="3">AVERAGE(C12:C13)</f>
        <v>0.95499999999999996</v>
      </c>
    </row>
    <row r="13" spans="2:4" x14ac:dyDescent="0.2">
      <c r="B13" s="3"/>
      <c r="C13" s="20">
        <v>0.96</v>
      </c>
      <c r="D13" s="21"/>
    </row>
    <row r="14" spans="2:4" x14ac:dyDescent="0.2">
      <c r="B14" s="3">
        <v>0.23</v>
      </c>
      <c r="C14" s="20">
        <v>0.81</v>
      </c>
      <c r="D14" s="21">
        <f t="shared" ref="D14" si="4">AVERAGE(C14:C15)</f>
        <v>0.86499999999999999</v>
      </c>
    </row>
    <row r="15" spans="2:4" x14ac:dyDescent="0.2">
      <c r="B15" s="3"/>
      <c r="C15" s="20">
        <v>0.92</v>
      </c>
      <c r="D15" s="21"/>
    </row>
    <row r="16" spans="2:4" x14ac:dyDescent="0.2">
      <c r="B16" s="3">
        <v>0.26</v>
      </c>
      <c r="C16" s="20">
        <v>0.94</v>
      </c>
      <c r="D16" s="21">
        <f t="shared" ref="D16" si="5">AVERAGE(C16:C17)</f>
        <v>0.96</v>
      </c>
    </row>
    <row r="17" spans="2:4" x14ac:dyDescent="0.2">
      <c r="B17" s="3"/>
      <c r="C17" s="20">
        <v>0.98</v>
      </c>
      <c r="D17" s="21"/>
    </row>
    <row r="18" spans="2:4" x14ac:dyDescent="0.2">
      <c r="B18" s="3">
        <v>0.28999999999999998</v>
      </c>
      <c r="C18" s="20">
        <v>1.006</v>
      </c>
      <c r="D18" s="21">
        <f t="shared" ref="D18" si="6">AVERAGE(C18:C19)</f>
        <v>1.0034999999999998</v>
      </c>
    </row>
    <row r="19" spans="2:4" x14ac:dyDescent="0.2">
      <c r="B19" s="3"/>
      <c r="C19" s="20">
        <v>1.0009999999999999</v>
      </c>
      <c r="D19" s="21"/>
    </row>
    <row r="20" spans="2:4" x14ac:dyDescent="0.2">
      <c r="B20" s="3">
        <v>0.32</v>
      </c>
      <c r="C20" s="20">
        <v>1.01</v>
      </c>
      <c r="D20" s="21">
        <f t="shared" ref="D20" si="7">AVERAGE(C20:C21)</f>
        <v>1.02</v>
      </c>
    </row>
    <row r="21" spans="2:4" x14ac:dyDescent="0.2">
      <c r="B21" s="3"/>
      <c r="C21" s="20">
        <v>1.03</v>
      </c>
      <c r="D21" s="21"/>
    </row>
    <row r="22" spans="2:4" x14ac:dyDescent="0.2">
      <c r="B22" s="3">
        <v>0.35</v>
      </c>
      <c r="C22" s="20">
        <v>1.06</v>
      </c>
      <c r="D22" s="21">
        <f t="shared" ref="D22" si="8">AVERAGE(C22:C23)</f>
        <v>1.0150000000000001</v>
      </c>
    </row>
    <row r="23" spans="2:4" x14ac:dyDescent="0.2">
      <c r="B23" s="3"/>
      <c r="C23" s="20">
        <v>0.97</v>
      </c>
      <c r="D23" s="21"/>
    </row>
    <row r="24" spans="2:4" x14ac:dyDescent="0.2">
      <c r="B24" s="3">
        <v>0.38</v>
      </c>
      <c r="C24" s="20">
        <v>0.81</v>
      </c>
      <c r="D24" s="21">
        <f t="shared" ref="D24" si="9">AVERAGE(C24:C25)</f>
        <v>0.74</v>
      </c>
    </row>
    <row r="25" spans="2:4" x14ac:dyDescent="0.2">
      <c r="B25" s="3"/>
      <c r="C25" s="20">
        <v>0.67</v>
      </c>
      <c r="D25" s="21"/>
    </row>
    <row r="26" spans="2:4" x14ac:dyDescent="0.2">
      <c r="B26" s="3">
        <v>0.41</v>
      </c>
      <c r="C26" s="20">
        <v>0.45</v>
      </c>
      <c r="D26" s="21">
        <f t="shared" ref="D26" si="10">AVERAGE(C26:C27)</f>
        <v>0.44</v>
      </c>
    </row>
    <row r="27" spans="2:4" x14ac:dyDescent="0.2">
      <c r="B27" s="3"/>
      <c r="C27" s="20">
        <v>0.43</v>
      </c>
      <c r="D27" s="21"/>
    </row>
    <row r="28" spans="2:4" x14ac:dyDescent="0.2">
      <c r="B28" s="3">
        <v>0.44</v>
      </c>
      <c r="C28" s="20">
        <v>0.33</v>
      </c>
      <c r="D28" s="21">
        <f t="shared" ref="D28" si="11">AVERAGE(C28:C29)</f>
        <v>0.33500000000000002</v>
      </c>
    </row>
    <row r="29" spans="2:4" x14ac:dyDescent="0.2">
      <c r="B29" s="3"/>
      <c r="C29" s="20">
        <v>0.34</v>
      </c>
      <c r="D29" s="21"/>
    </row>
    <row r="30" spans="2:4" x14ac:dyDescent="0.2">
      <c r="B30" s="3">
        <v>0.47</v>
      </c>
      <c r="C30" s="20">
        <v>0.34</v>
      </c>
      <c r="D30" s="21">
        <f t="shared" ref="D30" si="12">AVERAGE(C30:C31)</f>
        <v>0.315</v>
      </c>
    </row>
    <row r="31" spans="2:4" x14ac:dyDescent="0.2">
      <c r="B31" s="3"/>
      <c r="C31" s="20">
        <v>0.28999999999999998</v>
      </c>
      <c r="D31" s="21"/>
    </row>
    <row r="32" spans="2:4" x14ac:dyDescent="0.2">
      <c r="B32" s="3">
        <v>0.5</v>
      </c>
      <c r="C32" s="20">
        <v>0.26</v>
      </c>
      <c r="D32" s="21">
        <f t="shared" ref="D32" si="13">AVERAGE(C32:C33)</f>
        <v>0.25</v>
      </c>
    </row>
    <row r="33" spans="2:4" x14ac:dyDescent="0.2">
      <c r="B33" s="3"/>
      <c r="C33" s="20">
        <v>0.24</v>
      </c>
      <c r="D33" s="21"/>
    </row>
    <row r="34" spans="2:4" x14ac:dyDescent="0.2">
      <c r="B34" s="19"/>
    </row>
    <row r="35" spans="2:4" x14ac:dyDescent="0.2">
      <c r="B35" s="19"/>
    </row>
  </sheetData>
  <mergeCells count="30">
    <mergeCell ref="D28:D29"/>
    <mergeCell ref="D30:D31"/>
    <mergeCell ref="D32:D33"/>
    <mergeCell ref="D16:D17"/>
    <mergeCell ref="D18:D19"/>
    <mergeCell ref="D20:D21"/>
    <mergeCell ref="D22:D23"/>
    <mergeCell ref="D24:D25"/>
    <mergeCell ref="D26:D27"/>
    <mergeCell ref="B26:B27"/>
    <mergeCell ref="B28:B29"/>
    <mergeCell ref="B30:B31"/>
    <mergeCell ref="B32:B33"/>
    <mergeCell ref="D6:D7"/>
    <mergeCell ref="D8:D9"/>
    <mergeCell ref="D10:D11"/>
    <mergeCell ref="D12:D13"/>
    <mergeCell ref="D14:D15"/>
    <mergeCell ref="B14:B15"/>
    <mergeCell ref="B16:B17"/>
    <mergeCell ref="B18:B19"/>
    <mergeCell ref="B20:B21"/>
    <mergeCell ref="B22:B23"/>
    <mergeCell ref="B24:B25"/>
    <mergeCell ref="B4:B5"/>
    <mergeCell ref="D4:D5"/>
    <mergeCell ref="B6:B7"/>
    <mergeCell ref="B8:B9"/>
    <mergeCell ref="B10:B11"/>
    <mergeCell ref="B12:B13"/>
  </mergeCells>
  <pageMargins left="0.7" right="0.7" top="0.75" bottom="0.75" header="0.3" footer="0.3"/>
  <ignoredErrors>
    <ignoredError sqref="D4 D32 D30 D28 D26 D24 D22 D20 D18 D16 D14 D12 D10 D8 D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abSelected="1" zoomScale="125" zoomScaleNormal="130" zoomScalePageLayoutView="130" workbookViewId="0">
      <selection activeCell="D6" sqref="D6"/>
    </sheetView>
  </sheetViews>
  <sheetFormatPr baseColWidth="10" defaultRowHeight="16" x14ac:dyDescent="0.2"/>
  <sheetData>
    <row r="2" spans="2:3" x14ac:dyDescent="0.2">
      <c r="B2" s="27" t="s">
        <v>2</v>
      </c>
      <c r="C2" s="23" t="s">
        <v>11</v>
      </c>
    </row>
    <row r="3" spans="2:3" x14ac:dyDescent="0.2">
      <c r="B3" s="26">
        <v>1.49</v>
      </c>
      <c r="C3" s="25">
        <v>1.105</v>
      </c>
    </row>
    <row r="4" spans="2:3" x14ac:dyDescent="0.2">
      <c r="B4" s="26">
        <v>1.35</v>
      </c>
      <c r="C4" s="25">
        <v>1.0449999999999999</v>
      </c>
    </row>
    <row r="5" spans="2:3" x14ac:dyDescent="0.2">
      <c r="B5" s="26">
        <v>1.2</v>
      </c>
      <c r="C5" s="25">
        <v>1</v>
      </c>
    </row>
    <row r="6" spans="2:3" x14ac:dyDescent="0.2">
      <c r="B6" s="26">
        <v>1.08</v>
      </c>
      <c r="C6" s="25">
        <v>0.98</v>
      </c>
    </row>
    <row r="7" spans="2:3" x14ac:dyDescent="0.2">
      <c r="B7" s="26">
        <v>1</v>
      </c>
      <c r="C7" s="25">
        <v>0.95499999999999996</v>
      </c>
    </row>
    <row r="8" spans="2:3" x14ac:dyDescent="0.2">
      <c r="B8" s="26">
        <v>0.93</v>
      </c>
      <c r="C8" s="25">
        <v>0.86499999999999999</v>
      </c>
    </row>
    <row r="9" spans="2:3" x14ac:dyDescent="0.2">
      <c r="B9" s="26">
        <v>0.88</v>
      </c>
      <c r="C9" s="25">
        <v>0.96</v>
      </c>
    </row>
    <row r="10" spans="2:3" x14ac:dyDescent="0.2">
      <c r="B10" s="26">
        <v>0.83</v>
      </c>
      <c r="C10" s="25">
        <v>1.004</v>
      </c>
    </row>
    <row r="11" spans="2:3" x14ac:dyDescent="0.2">
      <c r="B11" s="26">
        <v>0.79</v>
      </c>
      <c r="C11" s="25">
        <v>1.02</v>
      </c>
    </row>
    <row r="12" spans="2:3" x14ac:dyDescent="0.2">
      <c r="B12" s="26">
        <v>0.76</v>
      </c>
      <c r="C12" s="25">
        <v>1.0149999999999999</v>
      </c>
    </row>
    <row r="13" spans="2:3" x14ac:dyDescent="0.2">
      <c r="B13" s="26">
        <v>0.73</v>
      </c>
      <c r="C13" s="25">
        <v>0.74</v>
      </c>
    </row>
    <row r="14" spans="2:3" x14ac:dyDescent="0.2">
      <c r="B14" s="26">
        <v>0.7</v>
      </c>
      <c r="C14" s="25">
        <v>0.44</v>
      </c>
    </row>
    <row r="15" spans="2:3" x14ac:dyDescent="0.2">
      <c r="B15" s="26">
        <v>0.67</v>
      </c>
      <c r="C15" s="25">
        <v>0.33500000000000002</v>
      </c>
    </row>
    <row r="16" spans="2:3" x14ac:dyDescent="0.2">
      <c r="B16" s="26">
        <v>0.65</v>
      </c>
      <c r="C16" s="25">
        <v>0.315</v>
      </c>
    </row>
    <row r="17" spans="2:4" x14ac:dyDescent="0.2">
      <c r="B17" s="26">
        <v>0.63</v>
      </c>
      <c r="C17" s="25">
        <v>0.25</v>
      </c>
    </row>
    <row r="18" spans="2:4" x14ac:dyDescent="0.2">
      <c r="D18" s="24"/>
    </row>
    <row r="19" spans="2:4" x14ac:dyDescent="0.2">
      <c r="D19" s="24"/>
    </row>
    <row r="20" spans="2:4" x14ac:dyDescent="0.2">
      <c r="D20" s="24"/>
    </row>
    <row r="21" spans="2:4" x14ac:dyDescent="0.2">
      <c r="D21" s="24"/>
    </row>
    <row r="22" spans="2:4" x14ac:dyDescent="0.2">
      <c r="D22" s="24"/>
    </row>
    <row r="23" spans="2:4" x14ac:dyDescent="0.2">
      <c r="D23" s="24"/>
    </row>
    <row r="24" spans="2:4" x14ac:dyDescent="0.2">
      <c r="D24" s="24"/>
    </row>
    <row r="25" spans="2:4" x14ac:dyDescent="0.2">
      <c r="D25" s="24"/>
    </row>
    <row r="26" spans="2:4" x14ac:dyDescent="0.2">
      <c r="D26" s="24"/>
    </row>
    <row r="27" spans="2:4" x14ac:dyDescent="0.2">
      <c r="D27" s="24"/>
    </row>
    <row r="28" spans="2:4" x14ac:dyDescent="0.2">
      <c r="D28" s="24"/>
    </row>
    <row r="29" spans="2:4" x14ac:dyDescent="0.2">
      <c r="D29" s="24"/>
    </row>
    <row r="30" spans="2:4" x14ac:dyDescent="0.2">
      <c r="D30" s="24"/>
    </row>
    <row r="31" spans="2:4" x14ac:dyDescent="0.2">
      <c r="D31" s="24"/>
    </row>
    <row r="32" spans="2:4" x14ac:dyDescent="0.2">
      <c r="D32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W0</vt:lpstr>
      <vt:lpstr>T Puls.</vt:lpstr>
      <vt:lpstr>Gráfica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2016-03-14T01:18:27Z</dcterms:created>
  <dcterms:modified xsi:type="dcterms:W3CDTF">2016-03-14T04:49:04Z</dcterms:modified>
</cp:coreProperties>
</file>