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duarte/Documents/Z5 Quinto Semestre/Ondas y Fluidos LAB./Informes/"/>
    </mc:Choice>
  </mc:AlternateContent>
  <bookViews>
    <workbookView xWindow="0" yWindow="460" windowWidth="25600" windowHeight="14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" i="1" l="1"/>
  <c r="H16" i="1"/>
  <c r="H17" i="1"/>
  <c r="H18" i="1"/>
  <c r="H19" i="1"/>
  <c r="H20" i="1"/>
  <c r="H14" i="1"/>
  <c r="G15" i="1"/>
  <c r="G16" i="1"/>
  <c r="G17" i="1"/>
  <c r="G18" i="1"/>
  <c r="G19" i="1"/>
  <c r="G20" i="1"/>
  <c r="G14" i="1"/>
  <c r="K5" i="1"/>
  <c r="K6" i="1"/>
  <c r="K7" i="1"/>
  <c r="K8" i="1"/>
  <c r="K9" i="1"/>
  <c r="K10" i="1"/>
  <c r="K4" i="1"/>
  <c r="J5" i="1"/>
  <c r="J6" i="1"/>
  <c r="J7" i="1"/>
  <c r="J8" i="1"/>
  <c r="J9" i="1"/>
  <c r="J10" i="1"/>
  <c r="J4" i="1"/>
  <c r="H5" i="1"/>
  <c r="H6" i="1"/>
  <c r="H7" i="1"/>
  <c r="H8" i="1"/>
  <c r="H9" i="1"/>
  <c r="H10" i="1"/>
  <c r="H4" i="1"/>
  <c r="G5" i="1"/>
  <c r="G6" i="1"/>
  <c r="G7" i="1"/>
  <c r="G8" i="1"/>
  <c r="G9" i="1"/>
  <c r="G10" i="1"/>
  <c r="G4" i="1"/>
  <c r="E6" i="1"/>
  <c r="E7" i="1"/>
  <c r="E8" i="1"/>
  <c r="E9" i="1"/>
  <c r="E10" i="1"/>
  <c r="E5" i="1"/>
  <c r="D6" i="1"/>
  <c r="D7" i="1"/>
  <c r="D8" i="1"/>
  <c r="D9" i="1"/>
  <c r="D10" i="1"/>
  <c r="D5" i="1"/>
</calcChain>
</file>

<file path=xl/sharedStrings.xml><?xml version="1.0" encoding="utf-8"?>
<sst xmlns="http://schemas.openxmlformats.org/spreadsheetml/2006/main" count="17" uniqueCount="13">
  <si>
    <t>R (cm)</t>
  </si>
  <si>
    <t>Meter Reading (M)</t>
  </si>
  <si>
    <t>M X R (cm)</t>
  </si>
  <si>
    <t>M X R2 (cm2)</t>
  </si>
  <si>
    <t>Introduction to the System</t>
  </si>
  <si>
    <t>Reflection</t>
  </si>
  <si>
    <t>Angle of reflection</t>
  </si>
  <si>
    <t>Angle of incidence</t>
  </si>
  <si>
    <t>E</t>
  </si>
  <si>
    <t>Campo eléctrico</t>
  </si>
  <si>
    <t>R (m)</t>
  </si>
  <si>
    <t>Intensidad</t>
  </si>
  <si>
    <t xml:space="preserve">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</si>
</sst>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topLeftCell="A2" zoomScale="135" zoomScaleNormal="180" zoomScalePageLayoutView="180" workbookViewId="0">
      <selection activeCell="E14" sqref="E14"/>
    </sheetView>
  </sheetViews>
  <sheetFormatPr baseColWidth="10" defaultRowHeight="16" x14ac:dyDescent="0.2"/>
  <cols>
    <col min="1" max="1" width="10.83203125" style="1"/>
    <col min="2" max="3" width="17.33203125" style="1" customWidth="1"/>
    <col min="4" max="4" width="10.83203125" style="1"/>
    <col min="5" max="5" width="12.33203125" style="1" customWidth="1"/>
    <col min="6" max="16384" width="10.83203125" style="1"/>
  </cols>
  <sheetData>
    <row r="2" spans="2:11" x14ac:dyDescent="0.2">
      <c r="B2" s="5" t="s">
        <v>4</v>
      </c>
      <c r="C2" s="5"/>
      <c r="D2" s="5"/>
      <c r="E2" s="5"/>
      <c r="G2" s="5" t="s">
        <v>9</v>
      </c>
      <c r="H2" s="5"/>
      <c r="J2" s="5" t="s">
        <v>9</v>
      </c>
      <c r="K2" s="5"/>
    </row>
    <row r="3" spans="2:11" x14ac:dyDescent="0.2">
      <c r="B3" s="2" t="s">
        <v>0</v>
      </c>
      <c r="C3" s="2" t="s">
        <v>1</v>
      </c>
      <c r="D3" s="2" t="s">
        <v>2</v>
      </c>
      <c r="E3" s="2" t="s">
        <v>3</v>
      </c>
      <c r="G3" s="4" t="s">
        <v>0</v>
      </c>
      <c r="H3" s="4" t="s">
        <v>8</v>
      </c>
      <c r="J3" s="4" t="s">
        <v>10</v>
      </c>
      <c r="K3" s="4" t="s">
        <v>8</v>
      </c>
    </row>
    <row r="4" spans="2:11" x14ac:dyDescent="0.2">
      <c r="B4" s="2">
        <v>40</v>
      </c>
      <c r="C4" s="2">
        <v>1</v>
      </c>
      <c r="D4" s="2">
        <v>40</v>
      </c>
      <c r="E4" s="2">
        <v>1600</v>
      </c>
      <c r="G4" s="2">
        <f>B4</f>
        <v>40</v>
      </c>
      <c r="H4" s="2">
        <f>1/G4</f>
        <v>2.5000000000000001E-2</v>
      </c>
      <c r="J4" s="2">
        <f t="shared" ref="J4:J10" si="0">G4/100</f>
        <v>0.4</v>
      </c>
      <c r="K4" s="2">
        <f>1/J4</f>
        <v>2.5</v>
      </c>
    </row>
    <row r="5" spans="2:11" x14ac:dyDescent="0.2">
      <c r="B5" s="2">
        <v>50</v>
      </c>
      <c r="C5" s="2">
        <v>0.84</v>
      </c>
      <c r="D5" s="2">
        <f>C5*B5</f>
        <v>42</v>
      </c>
      <c r="E5" s="2">
        <f>(C5*(B5^2))</f>
        <v>2100</v>
      </c>
      <c r="G5" s="2">
        <f t="shared" ref="G5:G10" si="1">B5</f>
        <v>50</v>
      </c>
      <c r="H5" s="2">
        <f t="shared" ref="H5:H10" si="2">1/G5</f>
        <v>0.02</v>
      </c>
      <c r="J5" s="2">
        <f t="shared" si="0"/>
        <v>0.5</v>
      </c>
      <c r="K5" s="2">
        <f t="shared" ref="K5:K10" si="3">1/J5</f>
        <v>2</v>
      </c>
    </row>
    <row r="6" spans="2:11" x14ac:dyDescent="0.2">
      <c r="B6" s="2">
        <v>60</v>
      </c>
      <c r="C6" s="2">
        <v>0.6</v>
      </c>
      <c r="D6" s="2">
        <f t="shared" ref="D6:D10" si="4">C6*B6</f>
        <v>36</v>
      </c>
      <c r="E6" s="2">
        <f t="shared" ref="E6:E10" si="5">(C6*(B6^2))</f>
        <v>2160</v>
      </c>
      <c r="G6" s="2">
        <f t="shared" si="1"/>
        <v>60</v>
      </c>
      <c r="H6" s="2">
        <f t="shared" si="2"/>
        <v>1.6666666666666666E-2</v>
      </c>
      <c r="J6" s="2">
        <f t="shared" si="0"/>
        <v>0.6</v>
      </c>
      <c r="K6" s="2">
        <f t="shared" si="3"/>
        <v>1.6666666666666667</v>
      </c>
    </row>
    <row r="7" spans="2:11" x14ac:dyDescent="0.2">
      <c r="B7" s="2">
        <v>70</v>
      </c>
      <c r="C7" s="2">
        <v>0.34</v>
      </c>
      <c r="D7" s="2">
        <f t="shared" si="4"/>
        <v>23.8</v>
      </c>
      <c r="E7" s="2">
        <f t="shared" si="5"/>
        <v>1666.0000000000002</v>
      </c>
      <c r="G7" s="2">
        <f t="shared" si="1"/>
        <v>70</v>
      </c>
      <c r="H7" s="2">
        <f t="shared" si="2"/>
        <v>1.4285714285714285E-2</v>
      </c>
      <c r="J7" s="2">
        <f t="shared" si="0"/>
        <v>0.7</v>
      </c>
      <c r="K7" s="2">
        <f t="shared" si="3"/>
        <v>1.4285714285714286</v>
      </c>
    </row>
    <row r="8" spans="2:11" x14ac:dyDescent="0.2">
      <c r="B8" s="2">
        <v>80</v>
      </c>
      <c r="C8" s="2">
        <v>0.22</v>
      </c>
      <c r="D8" s="2">
        <f t="shared" si="4"/>
        <v>17.600000000000001</v>
      </c>
      <c r="E8" s="2">
        <f t="shared" si="5"/>
        <v>1408</v>
      </c>
      <c r="G8" s="2">
        <f t="shared" si="1"/>
        <v>80</v>
      </c>
      <c r="H8" s="2">
        <f t="shared" si="2"/>
        <v>1.2500000000000001E-2</v>
      </c>
      <c r="J8" s="2">
        <f t="shared" si="0"/>
        <v>0.8</v>
      </c>
      <c r="K8" s="2">
        <f t="shared" si="3"/>
        <v>1.25</v>
      </c>
    </row>
    <row r="9" spans="2:11" x14ac:dyDescent="0.2">
      <c r="B9" s="2">
        <v>90</v>
      </c>
      <c r="C9" s="2">
        <v>0.18</v>
      </c>
      <c r="D9" s="2">
        <f t="shared" si="4"/>
        <v>16.2</v>
      </c>
      <c r="E9" s="2">
        <f t="shared" si="5"/>
        <v>1458</v>
      </c>
      <c r="G9" s="2">
        <f t="shared" si="1"/>
        <v>90</v>
      </c>
      <c r="H9" s="2">
        <f t="shared" si="2"/>
        <v>1.1111111111111112E-2</v>
      </c>
      <c r="J9" s="2">
        <f t="shared" si="0"/>
        <v>0.9</v>
      </c>
      <c r="K9" s="2">
        <f t="shared" si="3"/>
        <v>1.1111111111111112</v>
      </c>
    </row>
    <row r="10" spans="2:11" x14ac:dyDescent="0.2">
      <c r="B10" s="2">
        <v>100</v>
      </c>
      <c r="C10" s="2">
        <v>0.14000000000000001</v>
      </c>
      <c r="D10" s="2">
        <f t="shared" si="4"/>
        <v>14.000000000000002</v>
      </c>
      <c r="E10" s="2">
        <f t="shared" si="5"/>
        <v>1400.0000000000002</v>
      </c>
      <c r="G10" s="2">
        <f t="shared" si="1"/>
        <v>100</v>
      </c>
      <c r="H10" s="2">
        <f t="shared" si="2"/>
        <v>0.01</v>
      </c>
      <c r="J10" s="2">
        <f t="shared" si="0"/>
        <v>1</v>
      </c>
      <c r="K10" s="2">
        <f t="shared" si="3"/>
        <v>1</v>
      </c>
    </row>
    <row r="12" spans="2:11" x14ac:dyDescent="0.2">
      <c r="B12" s="5" t="s">
        <v>5</v>
      </c>
      <c r="C12" s="5"/>
      <c r="G12" s="5" t="s">
        <v>11</v>
      </c>
      <c r="H12" s="5"/>
    </row>
    <row r="13" spans="2:11" x14ac:dyDescent="0.2">
      <c r="B13" s="2" t="s">
        <v>7</v>
      </c>
      <c r="C13" s="2" t="s">
        <v>6</v>
      </c>
      <c r="G13" s="3" t="s">
        <v>10</v>
      </c>
      <c r="H13" s="3" t="s">
        <v>12</v>
      </c>
    </row>
    <row r="14" spans="2:11" x14ac:dyDescent="0.2">
      <c r="B14" s="2">
        <v>20</v>
      </c>
      <c r="C14" s="2">
        <v>39</v>
      </c>
      <c r="G14" s="3">
        <f>J4</f>
        <v>0.4</v>
      </c>
      <c r="H14" s="3">
        <f>1/(G14^2)</f>
        <v>6.2499999999999991</v>
      </c>
    </row>
    <row r="15" spans="2:11" x14ac:dyDescent="0.2">
      <c r="B15" s="2">
        <v>30</v>
      </c>
      <c r="C15" s="2">
        <v>62</v>
      </c>
      <c r="G15" s="3">
        <f>J5</f>
        <v>0.5</v>
      </c>
      <c r="H15" s="3">
        <f t="shared" ref="H15:H20" si="6">1/(G15^2)</f>
        <v>4</v>
      </c>
    </row>
    <row r="16" spans="2:11" x14ac:dyDescent="0.2">
      <c r="B16" s="2">
        <v>40</v>
      </c>
      <c r="C16" s="2">
        <v>75</v>
      </c>
      <c r="G16" s="3">
        <f>J6</f>
        <v>0.6</v>
      </c>
      <c r="H16" s="3">
        <f t="shared" si="6"/>
        <v>2.7777777777777777</v>
      </c>
    </row>
    <row r="17" spans="2:8" x14ac:dyDescent="0.2">
      <c r="B17" s="2">
        <v>50</v>
      </c>
      <c r="C17" s="2">
        <v>101</v>
      </c>
      <c r="G17" s="3">
        <f>J7</f>
        <v>0.7</v>
      </c>
      <c r="H17" s="3">
        <f t="shared" si="6"/>
        <v>2.0408163265306127</v>
      </c>
    </row>
    <row r="18" spans="2:8" x14ac:dyDescent="0.2">
      <c r="B18" s="2">
        <v>60</v>
      </c>
      <c r="C18" s="2">
        <v>118</v>
      </c>
      <c r="G18" s="3">
        <f>J8</f>
        <v>0.8</v>
      </c>
      <c r="H18" s="3">
        <f t="shared" si="6"/>
        <v>1.5624999999999998</v>
      </c>
    </row>
    <row r="19" spans="2:8" x14ac:dyDescent="0.2">
      <c r="B19" s="2">
        <v>70</v>
      </c>
      <c r="C19" s="2">
        <v>147</v>
      </c>
      <c r="G19" s="3">
        <f>J9</f>
        <v>0.9</v>
      </c>
      <c r="H19" s="3">
        <f t="shared" si="6"/>
        <v>1.2345679012345678</v>
      </c>
    </row>
    <row r="20" spans="2:8" x14ac:dyDescent="0.2">
      <c r="B20" s="2">
        <v>80</v>
      </c>
      <c r="C20" s="2">
        <v>153</v>
      </c>
      <c r="G20" s="3">
        <f>J10</f>
        <v>1</v>
      </c>
      <c r="H20" s="3">
        <f t="shared" si="6"/>
        <v>1</v>
      </c>
    </row>
    <row r="21" spans="2:8" x14ac:dyDescent="0.2">
      <c r="B21" s="2">
        <v>90</v>
      </c>
      <c r="C21" s="2">
        <v>157</v>
      </c>
    </row>
  </sheetData>
  <mergeCells count="5">
    <mergeCell ref="B2:E2"/>
    <mergeCell ref="B12:C12"/>
    <mergeCell ref="G2:H2"/>
    <mergeCell ref="J2:K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2016-04-22T19:45:33Z</dcterms:created>
  <dcterms:modified xsi:type="dcterms:W3CDTF">2016-05-02T15:54:39Z</dcterms:modified>
</cp:coreProperties>
</file>