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nicol\Desktop\Escala de la Precariedad Laboral en Trabajadores Independientes\"/>
    </mc:Choice>
  </mc:AlternateContent>
  <xr:revisionPtr revIDLastSave="0" documentId="13_ncr:1_{11BB3ECA-31BC-4927-B55D-3E7C2CB5AC09}" xr6:coauthVersionLast="45" xr6:coauthVersionMax="45" xr10:uidLastSave="{00000000-0000-0000-0000-000000000000}"/>
  <bookViews>
    <workbookView xWindow="-90" yWindow="-16320" windowWidth="29040" windowHeight="15840" xr2:uid="{094C0598-2E7C-4DE6-B2C0-D7983971C284}"/>
  </bookViews>
  <sheets>
    <sheet name="Modelo Inicial" sheetId="1" r:id="rId1"/>
    <sheet name="Distribuciones bruto"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3" i="1" l="1"/>
  <c r="B52" i="1"/>
  <c r="B51" i="1"/>
  <c r="B50" i="1"/>
  <c r="B49" i="1"/>
  <c r="B48" i="1"/>
  <c r="B47" i="1"/>
  <c r="B46" i="1"/>
  <c r="B45" i="1"/>
  <c r="B44" i="1"/>
  <c r="B43" i="1"/>
  <c r="B42" i="1"/>
  <c r="B41" i="1"/>
  <c r="B40" i="1"/>
  <c r="B39" i="1"/>
  <c r="B38" i="1"/>
  <c r="B37" i="1"/>
  <c r="B36" i="1"/>
  <c r="B35" i="1"/>
  <c r="B34" i="1"/>
  <c r="B33" i="1"/>
  <c r="B32" i="1"/>
  <c r="B31" i="1"/>
  <c r="B30" i="1"/>
  <c r="B29" i="1"/>
</calcChain>
</file>

<file path=xl/sharedStrings.xml><?xml version="1.0" encoding="utf-8"?>
<sst xmlns="http://schemas.openxmlformats.org/spreadsheetml/2006/main" count="335" uniqueCount="201">
  <si>
    <t>Dimensión</t>
  </si>
  <si>
    <t xml:space="preserve">Pregunta </t>
  </si>
  <si>
    <t>0 'No ha estado desempleado'
1 'Menos de dos meses' 
2 'De 2 meses a menos de 3' 
3 'De 3 meses a menos de 6' 
4 'De 6 meses a 12'.</t>
  </si>
  <si>
    <t>1 'Estable, seguro en el futuro'
2 'Estable, seguro en este momento'
3 'Inestable'</t>
  </si>
  <si>
    <t>a21</t>
  </si>
  <si>
    <t>a22</t>
  </si>
  <si>
    <t>ENETS</t>
  </si>
  <si>
    <t>0 'Más de 10 años' 
1 'Entre 3 y 10 años' 
2 'Entre 1 y 3 años' 
3 'Entre 6 y 12 meses' 
4 'Menos de 6 meses'</t>
  </si>
  <si>
    <t>Categorías</t>
  </si>
  <si>
    <t>a48rec</t>
  </si>
  <si>
    <t>MPLUS</t>
  </si>
  <si>
    <t>a1</t>
  </si>
  <si>
    <t>a2</t>
  </si>
  <si>
    <t>a3</t>
  </si>
  <si>
    <t>a4</t>
  </si>
  <si>
    <t>b1</t>
  </si>
  <si>
    <t>b2</t>
  </si>
  <si>
    <t>a50rec</t>
  </si>
  <si>
    <t>a50arec</t>
  </si>
  <si>
    <t>b3</t>
  </si>
  <si>
    <t>0 'Siempre' 
1 'Casi siempre' 
2 'Rara vez' 
3 'Nunca'.</t>
  </si>
  <si>
    <t>c1</t>
  </si>
  <si>
    <t>a70rec</t>
  </si>
  <si>
    <t>a73rec</t>
  </si>
  <si>
    <t>c2</t>
  </si>
  <si>
    <t>a64rec</t>
  </si>
  <si>
    <t>a23rec</t>
  </si>
  <si>
    <t>0 'Casi siempre'
1 'Casi siempre'
2 'Rara vez' 
3 'Nunca'</t>
  </si>
  <si>
    <t>a67arec</t>
  </si>
  <si>
    <t>a67brec</t>
  </si>
  <si>
    <t>a67crec</t>
  </si>
  <si>
    <t>a67drec</t>
  </si>
  <si>
    <t>a67erec</t>
  </si>
  <si>
    <t>d1</t>
  </si>
  <si>
    <t>d2</t>
  </si>
  <si>
    <t>d3</t>
  </si>
  <si>
    <t>d4</t>
  </si>
  <si>
    <t>d5</t>
  </si>
  <si>
    <t>encad</t>
  </si>
  <si>
    <t>e1</t>
  </si>
  <si>
    <t>e2</t>
  </si>
  <si>
    <t>0 'No encadenado (varios clientes-proveedores)' 
1 'Más de un cliente, sólo un proveedor' 
2 'Un cliente, varios proveedores' 
3 'Un cliente y un proveedor'</t>
  </si>
  <si>
    <t>Se pueden combinar en a22rec</t>
  </si>
  <si>
    <t>horassem</t>
  </si>
  <si>
    <t>f1</t>
  </si>
  <si>
    <t>f2</t>
  </si>
  <si>
    <t>Min = 5
Median=50
Mean=52.88
Max=140</t>
  </si>
  <si>
    <t>a44</t>
  </si>
  <si>
    <t>Comentarios (esto es solo para nosotros)</t>
  </si>
  <si>
    <t>0 'Más de $650.000' 
1 'Entre $351.000 y $650.000'
2 'Entre $181.000 y $350.000'
3 'Menos de $181.000'.</t>
  </si>
  <si>
    <t>salud</t>
  </si>
  <si>
    <t>c3</t>
  </si>
  <si>
    <t>Tipo de variable</t>
  </si>
  <si>
    <t>Ordinal</t>
  </si>
  <si>
    <t>Dicotómica</t>
  </si>
  <si>
    <t>0 'Está afiliado y cotiza' 
1 'No afiliado o no cotiza'</t>
  </si>
  <si>
    <t>Encadenamiento cliente-proveedor*</t>
  </si>
  <si>
    <t>a35rec</t>
  </si>
  <si>
    <t>a36rec</t>
  </si>
  <si>
    <t>e3</t>
  </si>
  <si>
    <t>Numérica</t>
  </si>
  <si>
    <t>norm</t>
  </si>
  <si>
    <t>a32rec</t>
  </si>
  <si>
    <t>a33rec</t>
  </si>
  <si>
    <t>a34rec</t>
  </si>
  <si>
    <t>e4</t>
  </si>
  <si>
    <t>e5</t>
  </si>
  <si>
    <t>1 'Más de un cliente: fijos o variables y publico en general'
2 'Un cliente fijo: persona, taller o empresa'</t>
  </si>
  <si>
    <t>¿Tiene algún tipo de contrato, acuerdo o compromiso con su cliente y/o proveedor?</t>
  </si>
  <si>
    <t>1 'No, no tiene ningún tipo de acuerdo, contrato o compromiso'
2 'Sí, trabaja con un acuerdo, contrato o compromiso'</t>
  </si>
  <si>
    <t>Horas trabajadas en la semana de referencia*</t>
  </si>
  <si>
    <t>f3</t>
  </si>
  <si>
    <t>f4</t>
  </si>
  <si>
    <t>Min =   ,  Median=   , Mean=   ,  Max=</t>
  </si>
  <si>
    <t>Comentarios FBR</t>
  </si>
  <si>
    <t>Esta la estaríamos perdiendo en el AFC de 5D. Si se nos ocurre cómo rescatarla (como en el comentario de la fila siguiente), sería bueno intentarlo porque era una pregunta que nos acercaba a la formulación original de la escala</t>
  </si>
  <si>
    <t>Esta tampoco ajusta muy bien en la formulación de 5D, y también está incluida en la escala original de Vives, así que crear e incluir a22rec, si es que ayuda a mejorar esta también sería bueno.</t>
  </si>
  <si>
    <t>Esta es la pregunta que, como te he comentado, se usaría normalmente como outcome de validación, y no como parte de la escala, y que está incluida sólo para agregar más ítems. Combinarla con a21 puede ayudar a disminuir su importancia dentro del factor, que por un lado sería bueno para que un ítem tan ruidoso quede más "escondido".</t>
  </si>
  <si>
    <t>¿Finalmente la introdujuste con estas categorías? Yo creo que eso es lo mejor (había entendido que la estabas introduciendo como continua con las categorías originales)</t>
  </si>
  <si>
    <t>La asumo como dimensión descartada</t>
  </si>
  <si>
    <t>Seguramente no se utilizará. Aquí podemos complementar con comentarios y audios de Whatsapp (21-04, 13:10) sobre la protección social y acceso a derechos fundamentales vía la asalarización, la dependencia de ellos en el caso de los independientes de los ingresos, y la mayor presencia de protección en salud por saberse una necesidad más urgente que la jubilación (¿y la inaplicabilidad en la práctica de acceder al seguro de cesantía? Sobre esto último, ver paper de Sehnbruch)</t>
  </si>
  <si>
    <t>De acuerdo con introducirla así</t>
  </si>
  <si>
    <t>Creo que hay que recodificar y agrupar categorías 1 y 2, porque en la categoría 2 hay muy pocos casos, quedando 3 categorías</t>
  </si>
  <si>
    <t>Esta no la incluiría porque no es clara su interpretación: ¿es bueno o malo tener un contrato, acuerdo o compromiso? Si bien podría encadenar y ser precarizante, al mismo tiempo puede dar estabilidad y protección frente a riesgos</t>
  </si>
  <si>
    <t>De acuerdo con introducirla así. Sólo creo que podría ser un problema la distribución en categorías, porque apenas el 13% está en la categoría "Sí"</t>
  </si>
  <si>
    <t>De acuerdo con introducirla así. Sólo creo que podría ser un problema la distribución en categorías, porque apenas el 7% está en la categoría "Sí"</t>
  </si>
  <si>
    <t>Hay varias diferencias en esta forma desagregada de introducir las variables en comparación con lo que hacía yo. Creo que eso mejora las posibilidades de ajuste en la medida que tenemos más ítems, aunque me resulta sospechoso que en el modelo 5D los ítems que más ajustan son los que creo que son los más problemáticos (e3 y e5), lo que me hace pensar que lo que está identificando como factor no es el control exógeno, sino la existencia de un contrato con el cliente o proveedor (e3 y e5 hace referencia a eso) y que creo que tiene una interpretación poco clara (por lo que comento en J19). Yo creo que hay que introducir e1, e2 en 3 categorías y ver si e4 y e5 separadas o combinadas como en norm, porque la concentración de casos en la categoría "No" pone en duda el supuesto de distribución "normal" que habría en esta variable si se hubiera medido continua, que es el supuesto base de las correlaciones tetracóricas y policóricas.</t>
  </si>
  <si>
    <t>Pasa que si la ingresamos como continua estamos diciendo que trabajar muy pocas horas es no precario, pero eso tampoco es tan cierto y se asocia frecuentemente a menores ingresos. Entonces, de acuerdo con que no es estrictamente necesario calcular todas las horas a la semana, pero habría que introducirla de un modo tal que trabajar 8 horas o menos de 8 horas tenga el mismo valor, y cada hora extra, le añada un punto de precariedad. O sea, que hasta 8=0, y desde luego el valor es (hras trabajadas -8), entonces si trabaja 9 horas es 1, 10 horas es 2, y así. Sería como "exceso de horas diarias trabajadas respecto a la regla de 8 horas"</t>
  </si>
  <si>
    <t>En el factorial de 5D y 6D f2 y f3 tienen los coeficientes más altos, luego f4 y f1. Entonces, en el factor serían más importantes los ítems que refieren al trabajo en fin de semana, pero no es eso exactamente lo que queremos medir. Entonces, lo que se me ocurre es calcular una variable de "horas trabajadas en fin de semana", que sea básicamente una suma de a42 y a43, y así le sacamos un ítem al trabajo de fin de semana y le quitamos importancia dentro del factor</t>
  </si>
  <si>
    <t>Lo más riguroso respecto a la propuesta que yo hacía sería introducirlas combinadas, como a22rec. Pero introducirlas separadas suma un ítem más y creo que eso es bueno. Por salir de la duda, podrían introducirse combinadas y ver si el coeficiente de a1 mejora así, porque perder a1 es perder una pregunta que nos acercaba a la EPRES original. Como dato, lo que yo hice fue mirar las correlaciones entre a21, a22 y a25 (que es la original usada en la EPRES en asalariados) en una muestra de asalariados de la ENETS y la correlación más alta de a25 era con a22, entonces lo más más conservador sería introducir sólo a22, luego a22rec y luego a21 y a22 por separado</t>
  </si>
  <si>
    <t>f5</t>
  </si>
  <si>
    <t>subempleo</t>
  </si>
  <si>
    <t>sobretrabajo</t>
  </si>
  <si>
    <t>Horas promedio no trabajadas la semana pasada bajo las 8 horas</t>
  </si>
  <si>
    <t xml:space="preserve"> = "</t>
  </si>
  <si>
    <t>"</t>
  </si>
  <si>
    <t>,</t>
  </si>
  <si>
    <t>1 : 970 (45.9%)\
2 : 144 ( 6.8%)\
3 : 266 (12.6%)\
4 : 121 ( 5.7%)\
5 : 614 (29.0%)</t>
  </si>
  <si>
    <t>Mean (sd) : 2.7 (1.7)\
min &lt; med &lt; max:\
1 &lt; 2 &lt; 5\
IQR (CV) : 4 (0.7)</t>
  </si>
  <si>
    <t>21 distinct values</t>
  </si>
  <si>
    <t>Mean (sd) : 3.4 (4.3)\
min &lt; med &lt; max:\
0 &lt; 0 &lt; 20\
IQR (CV) : 6 (1.3)</t>
  </si>
  <si>
    <t>a43</t>
  </si>
  <si>
    <t>Mean (sd) : 6.4 (4.1)\
min &lt; med &lt; max:\
0 &lt; 7 &lt; 20\
IQR (CV) : 5 (0.6)</t>
  </si>
  <si>
    <t>a42</t>
  </si>
  <si>
    <t>13 distinct values</t>
  </si>
  <si>
    <t>1 : 1968 (93.0%)\
2 :  147 ( 7.0%)</t>
  </si>
  <si>
    <t>Min  : 1\
Mean : 1.1\
Max  : 2</t>
  </si>
  <si>
    <t>1 : 1842 (87.1%)\
2 :  273 (12.9%)</t>
  </si>
  <si>
    <t>1 : 1225 (57.9%)\
2 :  633 (29.9%)\
3 :   71 ( 3.4%)\
4 :  186 ( 8.8%)</t>
  </si>
  <si>
    <t>Mean (sd) : 1.6 (0.9)\
min &lt; med &lt; max:\
1 &lt; 1 &lt; 4\
IQR (CV) : 1 (0.6)</t>
  </si>
  <si>
    <t>1 : 1814 (85.8%)\
2 :  301 (14.2%)</t>
  </si>
  <si>
    <t>0 : 1308 (64.8%)\
1 :  244 (12.1%)\
2 :  212 (10.5%)\
3 :  254 (12.6%)</t>
  </si>
  <si>
    <t>Mean (sd) : 0.7 (1.1)\
min &lt; med &lt; max:\
0 &lt; 0 &lt; 3\
IQR (CV) : 1 (1.5)</t>
  </si>
  <si>
    <t>0 : 1138 (55.4%)\
1 :  235 (11.4%)\
2 :  311 (15.1%)\
3 :  372 (18.1%)</t>
  </si>
  <si>
    <t>Mean (sd) : 1 (1.2)\
min &lt; med &lt; max:\
0 &lt; 0 &lt; 3\
IQR (CV) : 2 (1.2)</t>
  </si>
  <si>
    <t>0 : 1417 (68.3%)\
1 :  248 (12.0%)\
2 :  217 (10.5%)\
3 :  192 ( 9.3%)</t>
  </si>
  <si>
    <t>Mean (sd) : 0.6 (1)\
min &lt; med &lt; max:\
0 &lt; 0 &lt; 3\
IQR (CV) : 1 (1.7)</t>
  </si>
  <si>
    <t>0 : 1179 (58.1%)\
1 :  206 (10.2%)\
2 :  248 (12.2%)\
3 :  396 (19.5%)</t>
  </si>
  <si>
    <t>Mean (sd) : 0.9 (1.2)\
min &lt; med &lt; max:\
0 &lt; 0 &lt; 3\
IQR (CV) : 2 (1.3)</t>
  </si>
  <si>
    <t>0 : 1222 (58.7%)\
1 :  263 (12.6%)\
2 :  252 (12.1%)\
3 :  344 (16.5%)</t>
  </si>
  <si>
    <t>1 : 1785 (85.8%)\
2 :  295 (14.2%)</t>
  </si>
  <si>
    <t>0 :   86 ( 4.2%)\
1 : 1962 (95.8%)</t>
  </si>
  <si>
    <t>Min  : 0\
Mean : 1\
Max  : 1</t>
  </si>
  <si>
    <t>0 :  351 (17.0%)\
1 : 1715 (83.0%)</t>
  </si>
  <si>
    <t>Min  : 0\
Mean : 0.8\
Max  : 1</t>
  </si>
  <si>
    <t>0 : 295 (14.1%)\
1 : 464 (22.1%)\
2 : 592 (28.2%)\
3 : 749 (35.7%)</t>
  </si>
  <si>
    <t>Mean (sd) : 1.9 (1.1)\
min &lt; med &lt; max:\
0 &lt; 2 &lt; 3\
IQR (CV) : 2 (0.6)</t>
  </si>
  <si>
    <t>0 : 580 (27.5%)\
1 : 746 (35.4%)\
2 : 489 (23.2%)\
3 : 294 (13.9%)</t>
  </si>
  <si>
    <t>Mean (sd) : 1.2 (1)\
min &lt; med &lt; max:\
0 &lt; 1 &lt; 3\
IQR (CV) : 2 (0.8)</t>
  </si>
  <si>
    <t>0 :   84 ( 4.1%)\
1 :  231 (11.3%)\
2 :  615 (30.0%)\
3 : 1122 (54.7%)</t>
  </si>
  <si>
    <t>Mean (sd) : 2.4 (0.8)\
min &lt; med &lt; max:\
0 &lt; 3 &lt; 3\
IQR (CV) : 1 (0.4)</t>
  </si>
  <si>
    <t>0 : 1054 (49.8%)\
1 :  491 (23.2%)\
2 :  252 (11.9%)\
3 :  132 ( 6.2%)\
4 :  186 ( 8.8%)</t>
  </si>
  <si>
    <t>Mean (sd) : 1 (1.3)\
min &lt; med &lt; max:\
0 &lt; 1 &lt; 4\
IQR (CV) : 2 (1.3)</t>
  </si>
  <si>
    <t>1 : 1811 (85.6%)\
2 :  304 (14.4%)</t>
  </si>
  <si>
    <t>1 : 669 (31.6%)\
2 : 743 (35.1%)\
3 : 703 (33.2%)</t>
  </si>
  <si>
    <t>Mean (sd) : 2 (0.8)\
min &lt; med &lt; max:\
1 &lt; 2 &lt; 3\
IQR (CV) : 2 (0.4)</t>
  </si>
  <si>
    <t>0 : 1926 (91.1%)\
1 :   53 ( 2.5%)\
2 :   55 ( 2.6%)\
3 :   48 ( 2.3%)\
4 :   31 ( 1.5%)</t>
  </si>
  <si>
    <t>Mean (sd) : 0.2 (0.7)\
min &lt; med &lt; max:\
0 &lt; 0 &lt; 4\
IQR (CV) : 0 (3.6)</t>
  </si>
  <si>
    <t>Freqs (% of Valid)</t>
  </si>
  <si>
    <t>Stats / Values</t>
  </si>
  <si>
    <t>Label</t>
  </si>
  <si>
    <t>names(EPRES_INDEP)</t>
  </si>
  <si>
    <t>dimensión A. Temporalidad (TEMP)</t>
  </si>
  <si>
    <t>dimensión B. Ingresos (WAGE)</t>
  </si>
  <si>
    <t>dimensión C. Derechos / formalidad (RIGHT)</t>
  </si>
  <si>
    <t>dimensión D. Ejercicio de derechos de uso del tiempo (EXCE)</t>
  </si>
  <si>
    <t>dimensión E. Control exógeno (CEXO)</t>
  </si>
  <si>
    <t>dimensión F. Extensión jornada (JORN)</t>
  </si>
  <si>
    <t>Meses desemplado año anterior</t>
  </si>
  <si>
    <t>Percepción de estabilidad del empleo</t>
  </si>
  <si>
    <t>Trabajo permanente o de temporada</t>
  </si>
  <si>
    <t>Años en el actual trabajo</t>
  </si>
  <si>
    <t>Tramo de ingresos líquidos percibidos por el trabajo</t>
  </si>
  <si>
    <t>Cobertura de necesidades básicas por ingresos del trabajo</t>
  </si>
  <si>
    <t>Cobertura de imprevistos por ingresos del trabajo</t>
  </si>
  <si>
    <t xml:space="preserve">0 'Sí'     
1 'No' </t>
  </si>
  <si>
    <t>Pensión (afiliado y cotiza)</t>
  </si>
  <si>
    <t>Seguro de cesantía</t>
  </si>
  <si>
    <t>Pensión (cotiza o carga)</t>
  </si>
  <si>
    <t>Días feriados</t>
  </si>
  <si>
    <t>Uso de licencia o reposo</t>
  </si>
  <si>
    <t>Ir al médico</t>
  </si>
  <si>
    <t>Tomar las vacaciones</t>
  </si>
  <si>
    <t>Día libre</t>
  </si>
  <si>
    <t>Encadenamiento proveedores</t>
  </si>
  <si>
    <t>Encadenamiento a clientes</t>
  </si>
  <si>
    <t>Normatividad del trabajo por cliente o proveedor</t>
  </si>
  <si>
    <t>Exclusividad exigida por cliente o proveedor</t>
  </si>
  <si>
    <t>Horas diarias por sobre la jornada de ocho horas</t>
  </si>
  <si>
    <t>Horas trabajadas los sábados</t>
  </si>
  <si>
    <t>Horas trabajadas los domingos</t>
  </si>
  <si>
    <t>Domingos trabajados al mes</t>
  </si>
  <si>
    <t>Mean (sd) : 1.5 (2.4)\
min &lt; med &lt; max:\
0 &lt; 0 &lt; 12\
IQR (CV) : 2 (1.7)</t>
  </si>
  <si>
    <t>Min = 0  ,  Median= 0  , Mean=  1.5 ,  Max= 12</t>
  </si>
  <si>
    <t>Min = 0  ,  Median=  0 , Mean= 3.4  ,  Max= 20</t>
  </si>
  <si>
    <t>Min = 1  ,  Median=  2 , Mean= 2.7  ,  Max=5</t>
  </si>
  <si>
    <t>1 'Permanente'
2 'De temporada o estacional'</t>
  </si>
  <si>
    <t>.</t>
  </si>
  <si>
    <t>0\
(0%)</t>
  </si>
  <si>
    <t>47\
(2.22%)</t>
  </si>
  <si>
    <t>97\
(4.59%)</t>
  </si>
  <si>
    <t>59\
(2.79%)</t>
  </si>
  <si>
    <t>41\
(1.94%)</t>
  </si>
  <si>
    <t>86\
(4.07%)</t>
  </si>
  <si>
    <t>34\
(1.61%)</t>
  </si>
  <si>
    <t>35\
(1.65%)</t>
  </si>
  <si>
    <t>67\
(3.17%)</t>
  </si>
  <si>
    <t>49\
(2.32%)</t>
  </si>
  <si>
    <t>15\
(0.71%)</t>
  </si>
  <si>
    <t>6\
(0.28%)</t>
  </si>
  <si>
    <t>63\
(2.98%)</t>
  </si>
  <si>
    <t>2\
(0.09%)</t>
  </si>
  <si>
    <t>Missing</t>
  </si>
  <si>
    <t>Distribución</t>
  </si>
  <si>
    <t>Perdidos</t>
  </si>
  <si>
    <t>Horas diarias por sobre la jornada de ocho horas*</t>
  </si>
  <si>
    <t>1 'Cotiza o es carga' 
2 'No cotiza o no es carga'</t>
  </si>
  <si>
    <t>Salud (cotiza o carga)</t>
  </si>
  <si>
    <t>1 'No tiene relación con ningún proveedor principal'
2 'Varios proveedores principales'
3 'El cliente único es la vez su proveedor principal'
4 'Un proveedor fijo: persona, taller o empresa'</t>
  </si>
  <si>
    <t xml:space="preserve">0 'No'     
1 'Sí' </t>
  </si>
  <si>
    <t>Min = 0  ,  Median= 7  , Mean=  6.4 ,  Max=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</si>
</sst>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9"/>
        <bgColor indexed="64"/>
      </patternFill>
    </fill>
    <fill>
      <patternFill patternType="solid">
        <fgColor rgb="FFFF0000"/>
        <bgColor indexed="64"/>
      </patternFill>
    </fill>
    <fill>
      <patternFill patternType="solid">
        <fgColor rgb="FFC0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40">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wrapText="1"/>
    </xf>
    <xf numFmtId="0" fontId="0" fillId="0" borderId="3" xfId="0" applyFill="1" applyBorder="1" applyAlignment="1">
      <alignment horizontal="center" vertical="center"/>
    </xf>
    <xf numFmtId="0" fontId="0" fillId="0" borderId="0" xfId="0" applyAlignment="1"/>
    <xf numFmtId="0" fontId="0" fillId="0" borderId="0" xfId="0" applyFill="1" applyBorder="1" applyAlignment="1">
      <alignment horizontal="center" vertical="center"/>
    </xf>
    <xf numFmtId="0" fontId="0" fillId="0" borderId="5" xfId="0" applyFill="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0" xfId="0" applyFill="1" applyBorder="1" applyAlignment="1"/>
    <xf numFmtId="0" fontId="1" fillId="0" borderId="1" xfId="0" applyFont="1" applyBorder="1" applyAlignment="1">
      <alignment horizontal="center" vertical="center"/>
    </xf>
    <xf numFmtId="0" fontId="1" fillId="0" borderId="1" xfId="0" applyFont="1" applyFill="1" applyBorder="1" applyAlignment="1">
      <alignment horizontal="center" vertical="center"/>
    </xf>
    <xf numFmtId="0" fontId="1" fillId="0" borderId="3" xfId="0" applyFont="1" applyFill="1"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left"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wrapText="1"/>
    </xf>
    <xf numFmtId="0" fontId="0" fillId="3" borderId="1" xfId="0" applyFont="1" applyFill="1"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1" fillId="0" borderId="0" xfId="0" applyFont="1" applyAlignment="1">
      <alignment horizontal="center"/>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1" xfId="0" applyBorder="1" applyAlignment="1">
      <alignment horizontal="center" wrapText="1"/>
    </xf>
    <xf numFmtId="0" fontId="0" fillId="0" borderId="1" xfId="0" applyBorder="1" applyAlignment="1">
      <alignment horizontal="center" vertical="center" wrapText="1"/>
    </xf>
    <xf numFmtId="0" fontId="1" fillId="0"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3" fontId="0" fillId="0" borderId="0" xfId="0" applyNumberFormat="1" applyAlignment="1"/>
    <xf numFmtId="0" fontId="0" fillId="0" borderId="0" xfId="0" applyAlignment="1">
      <alignment horizontal="center"/>
    </xf>
    <xf numFmtId="0" fontId="0" fillId="0" borderId="5" xfId="0" applyBorder="1" applyAlignment="1">
      <alignment horizont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CBE3D-6BF7-44CE-B8AF-CB9193A9888C}">
  <dimension ref="A1:O55"/>
  <sheetViews>
    <sheetView tabSelected="1" zoomScale="76" zoomScaleNormal="100" workbookViewId="0">
      <selection activeCell="D9" sqref="D9"/>
    </sheetView>
  </sheetViews>
  <sheetFormatPr baseColWidth="10" defaultRowHeight="14.5" x14ac:dyDescent="0.35"/>
  <cols>
    <col min="1" max="1" width="20.1796875" style="5" customWidth="1"/>
    <col min="2" max="2" width="11.7265625" style="5" customWidth="1"/>
    <col min="3" max="3" width="9.7265625" style="5" customWidth="1"/>
    <col min="4" max="4" width="32.81640625" style="32" customWidth="1"/>
    <col min="5" max="5" width="40.26953125" style="5" customWidth="1"/>
    <col min="6" max="6" width="27.08984375" style="5" customWidth="1"/>
    <col min="7" max="7" width="14.54296875" style="5" customWidth="1"/>
    <col min="8" max="8" width="15.36328125" style="5" customWidth="1"/>
    <col min="9" max="9" width="22" style="1" hidden="1" customWidth="1"/>
    <col min="10" max="10" width="44.36328125" style="5" hidden="1" customWidth="1"/>
    <col min="11" max="11" width="0" style="5" hidden="1" customWidth="1"/>
    <col min="12" max="12" width="26.08984375" style="5" hidden="1" customWidth="1"/>
    <col min="13" max="13" width="9" style="5" hidden="1" customWidth="1"/>
    <col min="14" max="16384" width="10.90625" style="5"/>
  </cols>
  <sheetData>
    <row r="1" spans="1:15" x14ac:dyDescent="0.35">
      <c r="A1" s="11" t="s">
        <v>0</v>
      </c>
      <c r="B1" s="12" t="s">
        <v>6</v>
      </c>
      <c r="C1" s="12" t="s">
        <v>10</v>
      </c>
      <c r="D1" s="29" t="s">
        <v>1</v>
      </c>
      <c r="E1" s="12" t="s">
        <v>8</v>
      </c>
      <c r="F1" s="12" t="s">
        <v>193</v>
      </c>
      <c r="G1" s="12" t="s">
        <v>194</v>
      </c>
      <c r="H1" s="12" t="s">
        <v>52</v>
      </c>
      <c r="I1" s="12" t="s">
        <v>48</v>
      </c>
      <c r="J1" s="13" t="s">
        <v>74</v>
      </c>
    </row>
    <row r="2" spans="1:15" ht="72.5" x14ac:dyDescent="0.35">
      <c r="A2" s="36" t="s">
        <v>142</v>
      </c>
      <c r="B2" s="17" t="s">
        <v>25</v>
      </c>
      <c r="C2" s="17" t="s">
        <v>11</v>
      </c>
      <c r="D2" s="3" t="s">
        <v>148</v>
      </c>
      <c r="E2" s="3" t="s">
        <v>2</v>
      </c>
      <c r="F2" s="27" t="s">
        <v>136</v>
      </c>
      <c r="G2" s="22" t="s">
        <v>191</v>
      </c>
      <c r="H2" s="17" t="s">
        <v>53</v>
      </c>
      <c r="I2" s="2"/>
      <c r="J2" s="4" t="s">
        <v>75</v>
      </c>
      <c r="O2" s="33"/>
    </row>
    <row r="3" spans="1:15" ht="43.5" x14ac:dyDescent="0.35">
      <c r="A3" s="36"/>
      <c r="B3" s="17" t="s">
        <v>4</v>
      </c>
      <c r="C3" s="17" t="s">
        <v>12</v>
      </c>
      <c r="D3" s="3" t="s">
        <v>149</v>
      </c>
      <c r="E3" s="3" t="s">
        <v>3</v>
      </c>
      <c r="F3" s="27" t="s">
        <v>134</v>
      </c>
      <c r="G3" s="22" t="s">
        <v>178</v>
      </c>
      <c r="H3" s="17" t="s">
        <v>53</v>
      </c>
      <c r="I3" s="37" t="s">
        <v>42</v>
      </c>
      <c r="J3" s="6" t="s">
        <v>77</v>
      </c>
      <c r="O3" s="33"/>
    </row>
    <row r="4" spans="1:15" ht="29" x14ac:dyDescent="0.35">
      <c r="A4" s="36"/>
      <c r="B4" s="17" t="s">
        <v>5</v>
      </c>
      <c r="C4" s="17" t="s">
        <v>13</v>
      </c>
      <c r="D4" s="3" t="s">
        <v>150</v>
      </c>
      <c r="E4" s="3" t="s">
        <v>176</v>
      </c>
      <c r="F4" s="27" t="s">
        <v>133</v>
      </c>
      <c r="G4" s="22" t="s">
        <v>178</v>
      </c>
      <c r="H4" s="17" t="s">
        <v>54</v>
      </c>
      <c r="I4" s="37"/>
      <c r="J4" s="6" t="s">
        <v>89</v>
      </c>
    </row>
    <row r="5" spans="1:15" ht="72.5" x14ac:dyDescent="0.35">
      <c r="A5" s="36"/>
      <c r="B5" s="17" t="s">
        <v>26</v>
      </c>
      <c r="C5" s="17" t="s">
        <v>14</v>
      </c>
      <c r="D5" s="3" t="s">
        <v>151</v>
      </c>
      <c r="E5" s="3" t="s">
        <v>7</v>
      </c>
      <c r="F5" s="27" t="s">
        <v>131</v>
      </c>
      <c r="G5" s="22" t="s">
        <v>178</v>
      </c>
      <c r="H5" s="17" t="s">
        <v>53</v>
      </c>
      <c r="I5" s="2"/>
      <c r="J5" s="4" t="s">
        <v>76</v>
      </c>
    </row>
    <row r="6" spans="1:15" ht="58" x14ac:dyDescent="0.35">
      <c r="A6" s="36" t="s">
        <v>143</v>
      </c>
      <c r="B6" s="17" t="s">
        <v>9</v>
      </c>
      <c r="C6" s="17" t="s">
        <v>15</v>
      </c>
      <c r="D6" s="3" t="s">
        <v>152</v>
      </c>
      <c r="E6" s="3" t="s">
        <v>49</v>
      </c>
      <c r="F6" s="18" t="s">
        <v>129</v>
      </c>
      <c r="G6" s="22" t="s">
        <v>190</v>
      </c>
      <c r="H6" s="17" t="s">
        <v>53</v>
      </c>
      <c r="I6" s="2"/>
      <c r="J6" s="7" t="s">
        <v>78</v>
      </c>
    </row>
    <row r="7" spans="1:15" ht="58" x14ac:dyDescent="0.35">
      <c r="A7" s="36"/>
      <c r="B7" s="17" t="s">
        <v>17</v>
      </c>
      <c r="C7" s="17" t="s">
        <v>16</v>
      </c>
      <c r="D7" s="3" t="s">
        <v>153</v>
      </c>
      <c r="E7" s="3" t="s">
        <v>20</v>
      </c>
      <c r="F7" s="18" t="s">
        <v>127</v>
      </c>
      <c r="G7" s="22" t="s">
        <v>189</v>
      </c>
      <c r="H7" s="17" t="s">
        <v>53</v>
      </c>
      <c r="I7" s="2"/>
    </row>
    <row r="8" spans="1:15" ht="58" x14ac:dyDescent="0.35">
      <c r="A8" s="36"/>
      <c r="B8" s="17" t="s">
        <v>18</v>
      </c>
      <c r="C8" s="17" t="s">
        <v>19</v>
      </c>
      <c r="D8" s="3" t="s">
        <v>154</v>
      </c>
      <c r="E8" s="3" t="s">
        <v>20</v>
      </c>
      <c r="F8" s="18" t="s">
        <v>125</v>
      </c>
      <c r="G8" s="22" t="s">
        <v>188</v>
      </c>
      <c r="H8" s="17" t="s">
        <v>53</v>
      </c>
      <c r="I8" s="2"/>
    </row>
    <row r="9" spans="1:15" ht="29" x14ac:dyDescent="0.35">
      <c r="A9" s="36" t="s">
        <v>144</v>
      </c>
      <c r="B9" s="17" t="s">
        <v>22</v>
      </c>
      <c r="C9" s="17" t="s">
        <v>21</v>
      </c>
      <c r="D9" s="3" t="s">
        <v>156</v>
      </c>
      <c r="E9" s="3" t="s">
        <v>55</v>
      </c>
      <c r="F9" s="18" t="s">
        <v>123</v>
      </c>
      <c r="G9" s="22" t="s">
        <v>187</v>
      </c>
      <c r="H9" s="17" t="s">
        <v>54</v>
      </c>
      <c r="I9" s="2"/>
      <c r="J9" s="7" t="s">
        <v>79</v>
      </c>
    </row>
    <row r="10" spans="1:15" ht="29" x14ac:dyDescent="0.35">
      <c r="A10" s="36"/>
      <c r="B10" s="17" t="s">
        <v>23</v>
      </c>
      <c r="C10" s="17" t="s">
        <v>24</v>
      </c>
      <c r="D10" s="3" t="s">
        <v>157</v>
      </c>
      <c r="E10" s="3" t="s">
        <v>155</v>
      </c>
      <c r="F10" s="18" t="s">
        <v>121</v>
      </c>
      <c r="G10" s="22" t="s">
        <v>186</v>
      </c>
      <c r="H10" s="17" t="s">
        <v>54</v>
      </c>
      <c r="I10" s="2"/>
      <c r="J10" s="7" t="s">
        <v>79</v>
      </c>
    </row>
    <row r="11" spans="1:15" ht="29" x14ac:dyDescent="0.35">
      <c r="A11" s="36"/>
      <c r="B11" s="17" t="s">
        <v>50</v>
      </c>
      <c r="C11" s="17" t="s">
        <v>51</v>
      </c>
      <c r="D11" s="3" t="s">
        <v>197</v>
      </c>
      <c r="E11" s="3" t="s">
        <v>196</v>
      </c>
      <c r="F11" s="18" t="s">
        <v>120</v>
      </c>
      <c r="G11" s="22" t="s">
        <v>185</v>
      </c>
      <c r="H11" s="17" t="s">
        <v>54</v>
      </c>
      <c r="I11" s="2"/>
      <c r="J11" s="5" t="s">
        <v>80</v>
      </c>
    </row>
    <row r="12" spans="1:15" ht="58" x14ac:dyDescent="0.35">
      <c r="A12" s="36" t="s">
        <v>145</v>
      </c>
      <c r="B12" s="17" t="s">
        <v>28</v>
      </c>
      <c r="C12" s="17" t="s">
        <v>33</v>
      </c>
      <c r="D12" s="3" t="s">
        <v>159</v>
      </c>
      <c r="E12" s="3" t="s">
        <v>27</v>
      </c>
      <c r="F12" s="18" t="s">
        <v>119</v>
      </c>
      <c r="G12" s="22" t="s">
        <v>184</v>
      </c>
      <c r="H12" s="17" t="s">
        <v>53</v>
      </c>
      <c r="I12" s="2"/>
    </row>
    <row r="13" spans="1:15" ht="58" x14ac:dyDescent="0.35">
      <c r="A13" s="36"/>
      <c r="B13" s="17" t="s">
        <v>29</v>
      </c>
      <c r="C13" s="17" t="s">
        <v>34</v>
      </c>
      <c r="D13" s="3" t="s">
        <v>160</v>
      </c>
      <c r="E13" s="3" t="s">
        <v>27</v>
      </c>
      <c r="F13" s="18" t="s">
        <v>117</v>
      </c>
      <c r="G13" s="22" t="s">
        <v>183</v>
      </c>
      <c r="H13" s="17" t="s">
        <v>53</v>
      </c>
      <c r="I13" s="2"/>
    </row>
    <row r="14" spans="1:15" ht="58" x14ac:dyDescent="0.35">
      <c r="A14" s="36"/>
      <c r="B14" s="17" t="s">
        <v>30</v>
      </c>
      <c r="C14" s="17" t="s">
        <v>35</v>
      </c>
      <c r="D14" s="3" t="s">
        <v>161</v>
      </c>
      <c r="E14" s="3" t="s">
        <v>27</v>
      </c>
      <c r="F14" s="18" t="s">
        <v>115</v>
      </c>
      <c r="G14" s="22" t="s">
        <v>182</v>
      </c>
      <c r="H14" s="17" t="s">
        <v>53</v>
      </c>
      <c r="I14" s="2"/>
    </row>
    <row r="15" spans="1:15" ht="58" x14ac:dyDescent="0.35">
      <c r="A15" s="36"/>
      <c r="B15" s="17" t="s">
        <v>31</v>
      </c>
      <c r="C15" s="17" t="s">
        <v>36</v>
      </c>
      <c r="D15" s="3" t="s">
        <v>162</v>
      </c>
      <c r="E15" s="3" t="s">
        <v>27</v>
      </c>
      <c r="F15" s="18" t="s">
        <v>113</v>
      </c>
      <c r="G15" s="22" t="s">
        <v>181</v>
      </c>
      <c r="H15" s="17" t="s">
        <v>53</v>
      </c>
      <c r="I15" s="2"/>
    </row>
    <row r="16" spans="1:15" ht="58" x14ac:dyDescent="0.35">
      <c r="A16" s="36"/>
      <c r="B16" s="17" t="s">
        <v>32</v>
      </c>
      <c r="C16" s="17" t="s">
        <v>37</v>
      </c>
      <c r="D16" s="3" t="s">
        <v>163</v>
      </c>
      <c r="E16" s="3" t="s">
        <v>27</v>
      </c>
      <c r="F16" s="18" t="s">
        <v>111</v>
      </c>
      <c r="G16" s="22" t="s">
        <v>180</v>
      </c>
      <c r="H16" s="17" t="s">
        <v>53</v>
      </c>
      <c r="I16" s="8"/>
    </row>
    <row r="17" spans="1:14" ht="43.5" x14ac:dyDescent="0.35">
      <c r="A17" s="36" t="s">
        <v>146</v>
      </c>
      <c r="B17" s="17" t="s">
        <v>62</v>
      </c>
      <c r="C17" s="17" t="s">
        <v>39</v>
      </c>
      <c r="D17" s="3" t="s">
        <v>165</v>
      </c>
      <c r="E17" s="3" t="s">
        <v>67</v>
      </c>
      <c r="F17" s="18" t="s">
        <v>110</v>
      </c>
      <c r="G17" s="22" t="s">
        <v>178</v>
      </c>
      <c r="H17" s="17" t="s">
        <v>54</v>
      </c>
      <c r="I17" s="38" t="s">
        <v>38</v>
      </c>
      <c r="J17" s="37" t="s">
        <v>56</v>
      </c>
      <c r="K17" s="36" t="s">
        <v>41</v>
      </c>
      <c r="L17" s="5" t="s">
        <v>81</v>
      </c>
      <c r="M17" s="34" t="s">
        <v>86</v>
      </c>
    </row>
    <row r="18" spans="1:14" ht="101.5" x14ac:dyDescent="0.35">
      <c r="A18" s="36"/>
      <c r="B18" s="17" t="s">
        <v>63</v>
      </c>
      <c r="C18" s="17" t="s">
        <v>40</v>
      </c>
      <c r="D18" s="3" t="s">
        <v>164</v>
      </c>
      <c r="E18" s="3" t="s">
        <v>198</v>
      </c>
      <c r="F18" s="18" t="s">
        <v>108</v>
      </c>
      <c r="G18" s="22" t="s">
        <v>178</v>
      </c>
      <c r="H18" s="17" t="s">
        <v>53</v>
      </c>
      <c r="I18" s="38"/>
      <c r="J18" s="37"/>
      <c r="K18" s="37"/>
      <c r="L18" s="5" t="s">
        <v>82</v>
      </c>
      <c r="M18" s="34"/>
    </row>
    <row r="19" spans="1:14" ht="58" hidden="1" x14ac:dyDescent="0.35">
      <c r="A19" s="36"/>
      <c r="B19" s="20" t="s">
        <v>64</v>
      </c>
      <c r="C19" s="20" t="s">
        <v>59</v>
      </c>
      <c r="D19" s="21" t="s">
        <v>68</v>
      </c>
      <c r="E19" s="21" t="s">
        <v>69</v>
      </c>
      <c r="F19" s="21"/>
      <c r="G19" s="21" t="s">
        <v>178</v>
      </c>
      <c r="H19" s="14" t="s">
        <v>54</v>
      </c>
      <c r="I19" s="38"/>
      <c r="J19" s="37"/>
      <c r="K19" s="37"/>
      <c r="L19" s="5" t="s">
        <v>83</v>
      </c>
      <c r="M19" s="34"/>
    </row>
    <row r="20" spans="1:14" ht="29" x14ac:dyDescent="0.35">
      <c r="A20" s="36"/>
      <c r="B20" s="17" t="s">
        <v>57</v>
      </c>
      <c r="C20" s="17" t="s">
        <v>65</v>
      </c>
      <c r="D20" s="3" t="s">
        <v>166</v>
      </c>
      <c r="E20" s="3" t="s">
        <v>199</v>
      </c>
      <c r="F20" s="18" t="s">
        <v>107</v>
      </c>
      <c r="G20" s="22" t="s">
        <v>178</v>
      </c>
      <c r="H20" s="16" t="s">
        <v>54</v>
      </c>
      <c r="I20" s="37" t="s">
        <v>61</v>
      </c>
      <c r="J20" s="39"/>
      <c r="K20" s="39"/>
      <c r="L20" s="5" t="s">
        <v>84</v>
      </c>
      <c r="M20" s="34"/>
    </row>
    <row r="21" spans="1:14" ht="29" x14ac:dyDescent="0.35">
      <c r="A21" s="36"/>
      <c r="B21" s="17" t="s">
        <v>58</v>
      </c>
      <c r="C21" s="17" t="s">
        <v>66</v>
      </c>
      <c r="D21" s="3" t="s">
        <v>167</v>
      </c>
      <c r="E21" s="3" t="s">
        <v>199</v>
      </c>
      <c r="F21" s="18" t="s">
        <v>105</v>
      </c>
      <c r="G21" s="22" t="s">
        <v>178</v>
      </c>
      <c r="H21" s="16" t="s">
        <v>54</v>
      </c>
      <c r="I21" s="37"/>
      <c r="J21" s="39"/>
      <c r="K21" s="39"/>
      <c r="L21" s="5" t="s">
        <v>85</v>
      </c>
      <c r="M21" s="34"/>
    </row>
    <row r="22" spans="1:14" ht="29" hidden="1" x14ac:dyDescent="0.35">
      <c r="A22" s="36" t="s">
        <v>147</v>
      </c>
      <c r="B22" s="19" t="s">
        <v>91</v>
      </c>
      <c r="C22" s="19" t="s">
        <v>44</v>
      </c>
      <c r="D22" s="30" t="s">
        <v>93</v>
      </c>
      <c r="E22" s="19" t="s">
        <v>73</v>
      </c>
      <c r="F22" s="19"/>
      <c r="G22" s="19"/>
      <c r="H22" s="16" t="s">
        <v>60</v>
      </c>
      <c r="I22" s="37" t="s">
        <v>43</v>
      </c>
      <c r="J22" s="37" t="s">
        <v>70</v>
      </c>
      <c r="K22" s="37" t="s">
        <v>46</v>
      </c>
      <c r="L22" s="5" t="s">
        <v>87</v>
      </c>
    </row>
    <row r="23" spans="1:14" ht="29" x14ac:dyDescent="0.35">
      <c r="A23" s="36"/>
      <c r="B23" s="17" t="s">
        <v>92</v>
      </c>
      <c r="C23" s="17" t="s">
        <v>45</v>
      </c>
      <c r="D23" s="28" t="s">
        <v>195</v>
      </c>
      <c r="E23" s="16" t="s">
        <v>173</v>
      </c>
      <c r="F23" s="16" t="s">
        <v>177</v>
      </c>
      <c r="G23" s="23" t="s">
        <v>179</v>
      </c>
      <c r="H23" s="16" t="s">
        <v>60</v>
      </c>
      <c r="I23" s="37"/>
      <c r="J23" s="37"/>
      <c r="K23" s="37"/>
      <c r="N23"/>
    </row>
    <row r="24" spans="1:14" ht="17" customHeight="1" x14ac:dyDescent="0.35">
      <c r="A24" s="36"/>
      <c r="B24" s="17" t="s">
        <v>103</v>
      </c>
      <c r="C24" s="17" t="s">
        <v>71</v>
      </c>
      <c r="D24" s="28" t="s">
        <v>169</v>
      </c>
      <c r="E24" s="16" t="s">
        <v>200</v>
      </c>
      <c r="F24" s="16" t="s">
        <v>177</v>
      </c>
      <c r="G24" s="23" t="s">
        <v>178</v>
      </c>
      <c r="H24" s="16" t="s">
        <v>60</v>
      </c>
      <c r="I24" s="37"/>
      <c r="J24" s="37"/>
      <c r="K24" s="37"/>
      <c r="L24" s="35" t="s">
        <v>88</v>
      </c>
      <c r="N24"/>
    </row>
    <row r="25" spans="1:14" x14ac:dyDescent="0.35">
      <c r="A25" s="36"/>
      <c r="B25" s="17" t="s">
        <v>101</v>
      </c>
      <c r="C25" s="17" t="s">
        <v>72</v>
      </c>
      <c r="D25" s="28" t="s">
        <v>170</v>
      </c>
      <c r="E25" s="16" t="s">
        <v>174</v>
      </c>
      <c r="F25" s="16" t="s">
        <v>177</v>
      </c>
      <c r="G25" s="23" t="s">
        <v>178</v>
      </c>
      <c r="H25" s="16" t="s">
        <v>60</v>
      </c>
      <c r="I25" s="37"/>
      <c r="J25" s="37"/>
      <c r="K25" s="37"/>
      <c r="L25" s="35"/>
      <c r="N25"/>
    </row>
    <row r="26" spans="1:14" x14ac:dyDescent="0.35">
      <c r="A26" s="36"/>
      <c r="B26" s="16" t="s">
        <v>47</v>
      </c>
      <c r="C26" s="17" t="s">
        <v>90</v>
      </c>
      <c r="D26" s="28" t="s">
        <v>171</v>
      </c>
      <c r="E26" s="16" t="s">
        <v>175</v>
      </c>
      <c r="F26" s="16" t="s">
        <v>177</v>
      </c>
      <c r="G26" s="23" t="s">
        <v>178</v>
      </c>
      <c r="H26" s="16" t="s">
        <v>60</v>
      </c>
      <c r="I26" s="9"/>
      <c r="L26" s="10"/>
      <c r="N26"/>
    </row>
    <row r="27" spans="1:14" x14ac:dyDescent="0.35">
      <c r="A27" s="25"/>
      <c r="B27" s="26"/>
      <c r="C27" s="6"/>
      <c r="D27" s="25"/>
      <c r="E27" s="26"/>
      <c r="F27" s="26"/>
      <c r="G27" s="26"/>
      <c r="H27" s="26"/>
      <c r="I27" s="26"/>
      <c r="L27" s="10"/>
      <c r="N27"/>
    </row>
    <row r="28" spans="1:14" x14ac:dyDescent="0.35">
      <c r="A28" s="1" t="s">
        <v>94</v>
      </c>
      <c r="B28" s="1" t="s">
        <v>95</v>
      </c>
      <c r="C28" s="1" t="s">
        <v>96</v>
      </c>
      <c r="D28" s="31"/>
      <c r="E28" s="1"/>
      <c r="F28" s="1"/>
      <c r="G28" s="1"/>
      <c r="H28" s="1"/>
    </row>
    <row r="29" spans="1:14" x14ac:dyDescent="0.35">
      <c r="A29" s="1"/>
      <c r="B29" s="15" t="str">
        <f t="shared" ref="B29:B52" si="0">CONCATENATE(B2,$A$28,D2,$B$28,$C$28)</f>
        <v>a64rec = "Meses desemplado año anterior",</v>
      </c>
      <c r="C29" s="1"/>
      <c r="D29" s="31"/>
      <c r="E29" s="1"/>
      <c r="F29" s="1"/>
      <c r="G29" s="1"/>
      <c r="H29" s="1"/>
    </row>
    <row r="30" spans="1:14" x14ac:dyDescent="0.35">
      <c r="B30" s="15" t="str">
        <f t="shared" si="0"/>
        <v>a21 = "Percepción de estabilidad del empleo",</v>
      </c>
    </row>
    <row r="31" spans="1:14" x14ac:dyDescent="0.35">
      <c r="B31" s="15" t="str">
        <f t="shared" si="0"/>
        <v>a22 = "Trabajo permanente o de temporada",</v>
      </c>
    </row>
    <row r="32" spans="1:14" x14ac:dyDescent="0.35">
      <c r="B32" s="15" t="str">
        <f t="shared" si="0"/>
        <v>a23rec = "Años en el actual trabajo",</v>
      </c>
    </row>
    <row r="33" spans="2:2" x14ac:dyDescent="0.35">
      <c r="B33" s="15" t="str">
        <f t="shared" si="0"/>
        <v>a48rec = "Tramo de ingresos líquidos percibidos por el trabajo",</v>
      </c>
    </row>
    <row r="34" spans="2:2" x14ac:dyDescent="0.35">
      <c r="B34" s="15" t="str">
        <f t="shared" si="0"/>
        <v>a50rec = "Cobertura de necesidades básicas por ingresos del trabajo",</v>
      </c>
    </row>
    <row r="35" spans="2:2" x14ac:dyDescent="0.35">
      <c r="B35" s="15" t="str">
        <f t="shared" si="0"/>
        <v>a50arec = "Cobertura de imprevistos por ingresos del trabajo",</v>
      </c>
    </row>
    <row r="36" spans="2:2" x14ac:dyDescent="0.35">
      <c r="B36" s="15" t="str">
        <f t="shared" si="0"/>
        <v>a70rec = "Pensión (afiliado y cotiza)",</v>
      </c>
    </row>
    <row r="37" spans="2:2" x14ac:dyDescent="0.35">
      <c r="B37" s="15" t="str">
        <f t="shared" si="0"/>
        <v>a73rec = "Seguro de cesantía",</v>
      </c>
    </row>
    <row r="38" spans="2:2" x14ac:dyDescent="0.35">
      <c r="B38" s="15" t="str">
        <f t="shared" si="0"/>
        <v>salud = "Salud (cotiza o carga)",</v>
      </c>
    </row>
    <row r="39" spans="2:2" x14ac:dyDescent="0.35">
      <c r="B39" s="15" t="str">
        <f t="shared" si="0"/>
        <v>a67arec = "Días feriados",</v>
      </c>
    </row>
    <row r="40" spans="2:2" x14ac:dyDescent="0.35">
      <c r="B40" s="15" t="str">
        <f t="shared" si="0"/>
        <v>a67brec = "Uso de licencia o reposo",</v>
      </c>
    </row>
    <row r="41" spans="2:2" x14ac:dyDescent="0.35">
      <c r="B41" s="15" t="str">
        <f t="shared" si="0"/>
        <v>a67crec = "Ir al médico",</v>
      </c>
    </row>
    <row r="42" spans="2:2" x14ac:dyDescent="0.35">
      <c r="B42" s="15" t="str">
        <f t="shared" si="0"/>
        <v>a67drec = "Tomar las vacaciones",</v>
      </c>
    </row>
    <row r="43" spans="2:2" x14ac:dyDescent="0.35">
      <c r="B43" s="15" t="str">
        <f t="shared" si="0"/>
        <v>a67erec = "Día libre",</v>
      </c>
    </row>
    <row r="44" spans="2:2" x14ac:dyDescent="0.35">
      <c r="B44" s="15" t="str">
        <f t="shared" si="0"/>
        <v>a32rec = "Encadenamiento a clientes",</v>
      </c>
    </row>
    <row r="45" spans="2:2" x14ac:dyDescent="0.35">
      <c r="B45" s="15" t="str">
        <f t="shared" si="0"/>
        <v>a33rec = "Encadenamiento proveedores",</v>
      </c>
    </row>
    <row r="46" spans="2:2" x14ac:dyDescent="0.35">
      <c r="B46" s="15" t="str">
        <f t="shared" si="0"/>
        <v>a34rec = "¿Tiene algún tipo de contrato, acuerdo o compromiso con su cliente y/o proveedor?",</v>
      </c>
    </row>
    <row r="47" spans="2:2" x14ac:dyDescent="0.35">
      <c r="B47" s="15" t="str">
        <f t="shared" si="0"/>
        <v>a35rec = "Normatividad del trabajo por cliente o proveedor",</v>
      </c>
    </row>
    <row r="48" spans="2:2" x14ac:dyDescent="0.35">
      <c r="B48" s="15" t="str">
        <f t="shared" si="0"/>
        <v>a36rec = "Exclusividad exigida por cliente o proveedor",</v>
      </c>
    </row>
    <row r="49" spans="2:2" x14ac:dyDescent="0.35">
      <c r="B49" s="15" t="str">
        <f t="shared" si="0"/>
        <v>subempleo = "Horas promedio no trabajadas la semana pasada bajo las 8 horas",</v>
      </c>
    </row>
    <row r="50" spans="2:2" x14ac:dyDescent="0.35">
      <c r="B50" s="15" t="str">
        <f t="shared" si="0"/>
        <v>sobretrabajo = "Horas diarias por sobre la jornada de ocho horas*",</v>
      </c>
    </row>
    <row r="51" spans="2:2" x14ac:dyDescent="0.35">
      <c r="B51" s="15" t="str">
        <f t="shared" si="0"/>
        <v>a42 = "Horas trabajadas los sábados",</v>
      </c>
    </row>
    <row r="52" spans="2:2" x14ac:dyDescent="0.35">
      <c r="B52" s="15" t="str">
        <f t="shared" si="0"/>
        <v>a43 = "Horas trabajadas los domingos",</v>
      </c>
    </row>
    <row r="53" spans="2:2" x14ac:dyDescent="0.35">
      <c r="B53" s="15" t="str">
        <f>CONCATENATE(B26,$A$28,D26,$B$28)</f>
        <v>a44 = "Domingos trabajados al mes"</v>
      </c>
    </row>
    <row r="54" spans="2:2" x14ac:dyDescent="0.35">
      <c r="B54" s="1"/>
    </row>
    <row r="55" spans="2:2" x14ac:dyDescent="0.35">
      <c r="B55" s="1"/>
    </row>
  </sheetData>
  <mergeCells count="18">
    <mergeCell ref="A2:A5"/>
    <mergeCell ref="A6:A8"/>
    <mergeCell ref="I3:I4"/>
    <mergeCell ref="A12:A16"/>
    <mergeCell ref="A9:A11"/>
    <mergeCell ref="M17:M21"/>
    <mergeCell ref="L24:L25"/>
    <mergeCell ref="A22:A26"/>
    <mergeCell ref="A17:A21"/>
    <mergeCell ref="I20:I21"/>
    <mergeCell ref="I17:I19"/>
    <mergeCell ref="J17:J19"/>
    <mergeCell ref="K17:K19"/>
    <mergeCell ref="J20:J21"/>
    <mergeCell ref="K20:K21"/>
    <mergeCell ref="I22:I25"/>
    <mergeCell ref="J22:J25"/>
    <mergeCell ref="K22:K25"/>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B4E9A-4A24-4536-BBEB-0DD4B081C1E0}">
  <dimension ref="A1:E24"/>
  <sheetViews>
    <sheetView workbookViewId="0">
      <selection activeCell="F15" sqref="F15"/>
    </sheetView>
  </sheetViews>
  <sheetFormatPr baseColWidth="10" defaultColWidth="8.7265625" defaultRowHeight="14.5" x14ac:dyDescent="0.35"/>
  <cols>
    <col min="5" max="5" width="17.81640625" customWidth="1"/>
  </cols>
  <sheetData>
    <row r="1" spans="1:5" s="24" customFormat="1" x14ac:dyDescent="0.35">
      <c r="A1" s="24" t="s">
        <v>141</v>
      </c>
      <c r="B1" s="24" t="s">
        <v>140</v>
      </c>
      <c r="C1" s="24" t="s">
        <v>139</v>
      </c>
      <c r="D1" s="24" t="s">
        <v>138</v>
      </c>
      <c r="E1" s="24" t="s">
        <v>192</v>
      </c>
    </row>
    <row r="2" spans="1:5" x14ac:dyDescent="0.35">
      <c r="A2" t="s">
        <v>25</v>
      </c>
      <c r="B2" t="s">
        <v>148</v>
      </c>
      <c r="C2" t="s">
        <v>137</v>
      </c>
      <c r="D2" t="s">
        <v>136</v>
      </c>
      <c r="E2" t="s">
        <v>191</v>
      </c>
    </row>
    <row r="3" spans="1:5" x14ac:dyDescent="0.35">
      <c r="A3" t="s">
        <v>4</v>
      </c>
      <c r="B3" t="s">
        <v>149</v>
      </c>
      <c r="C3" t="s">
        <v>135</v>
      </c>
      <c r="D3" t="s">
        <v>134</v>
      </c>
      <c r="E3" t="s">
        <v>178</v>
      </c>
    </row>
    <row r="4" spans="1:5" x14ac:dyDescent="0.35">
      <c r="A4" t="s">
        <v>5</v>
      </c>
      <c r="B4" t="s">
        <v>150</v>
      </c>
      <c r="C4" t="s">
        <v>106</v>
      </c>
      <c r="D4" t="s">
        <v>133</v>
      </c>
      <c r="E4" t="s">
        <v>178</v>
      </c>
    </row>
    <row r="5" spans="1:5" x14ac:dyDescent="0.35">
      <c r="A5" t="s">
        <v>26</v>
      </c>
      <c r="B5" t="s">
        <v>151</v>
      </c>
      <c r="C5" t="s">
        <v>132</v>
      </c>
      <c r="D5" t="s">
        <v>131</v>
      </c>
      <c r="E5" t="s">
        <v>178</v>
      </c>
    </row>
    <row r="6" spans="1:5" x14ac:dyDescent="0.35">
      <c r="A6" t="s">
        <v>9</v>
      </c>
      <c r="B6" t="s">
        <v>152</v>
      </c>
      <c r="C6" t="s">
        <v>130</v>
      </c>
      <c r="D6" t="s">
        <v>129</v>
      </c>
      <c r="E6" t="s">
        <v>190</v>
      </c>
    </row>
    <row r="7" spans="1:5" x14ac:dyDescent="0.35">
      <c r="A7" t="s">
        <v>17</v>
      </c>
      <c r="B7" t="s">
        <v>153</v>
      </c>
      <c r="C7" t="s">
        <v>128</v>
      </c>
      <c r="D7" t="s">
        <v>127</v>
      </c>
      <c r="E7" t="s">
        <v>189</v>
      </c>
    </row>
    <row r="8" spans="1:5" x14ac:dyDescent="0.35">
      <c r="A8" t="s">
        <v>18</v>
      </c>
      <c r="B8" t="s">
        <v>154</v>
      </c>
      <c r="C8" t="s">
        <v>126</v>
      </c>
      <c r="D8" t="s">
        <v>125</v>
      </c>
      <c r="E8" t="s">
        <v>188</v>
      </c>
    </row>
    <row r="9" spans="1:5" x14ac:dyDescent="0.35">
      <c r="A9" t="s">
        <v>22</v>
      </c>
      <c r="B9" t="s">
        <v>156</v>
      </c>
      <c r="C9" t="s">
        <v>124</v>
      </c>
      <c r="D9" t="s">
        <v>123</v>
      </c>
      <c r="E9" t="s">
        <v>187</v>
      </c>
    </row>
    <row r="10" spans="1:5" x14ac:dyDescent="0.35">
      <c r="A10" t="s">
        <v>23</v>
      </c>
      <c r="B10" t="s">
        <v>157</v>
      </c>
      <c r="C10" t="s">
        <v>122</v>
      </c>
      <c r="D10" t="s">
        <v>121</v>
      </c>
      <c r="E10" t="s">
        <v>186</v>
      </c>
    </row>
    <row r="11" spans="1:5" x14ac:dyDescent="0.35">
      <c r="A11" t="s">
        <v>50</v>
      </c>
      <c r="B11" t="s">
        <v>158</v>
      </c>
      <c r="C11" t="s">
        <v>106</v>
      </c>
      <c r="D11" t="s">
        <v>120</v>
      </c>
      <c r="E11" t="s">
        <v>185</v>
      </c>
    </row>
    <row r="12" spans="1:5" x14ac:dyDescent="0.35">
      <c r="A12" t="s">
        <v>28</v>
      </c>
      <c r="B12" t="s">
        <v>159</v>
      </c>
      <c r="C12" t="s">
        <v>118</v>
      </c>
      <c r="D12" t="s">
        <v>119</v>
      </c>
      <c r="E12" t="s">
        <v>184</v>
      </c>
    </row>
    <row r="13" spans="1:5" x14ac:dyDescent="0.35">
      <c r="A13" t="s">
        <v>29</v>
      </c>
      <c r="B13" t="s">
        <v>160</v>
      </c>
      <c r="C13" t="s">
        <v>118</v>
      </c>
      <c r="D13" t="s">
        <v>117</v>
      </c>
      <c r="E13" t="s">
        <v>183</v>
      </c>
    </row>
    <row r="14" spans="1:5" x14ac:dyDescent="0.35">
      <c r="A14" t="s">
        <v>30</v>
      </c>
      <c r="B14" t="s">
        <v>161</v>
      </c>
      <c r="C14" t="s">
        <v>116</v>
      </c>
      <c r="D14" t="s">
        <v>115</v>
      </c>
      <c r="E14" t="s">
        <v>182</v>
      </c>
    </row>
    <row r="15" spans="1:5" x14ac:dyDescent="0.35">
      <c r="A15" t="s">
        <v>31</v>
      </c>
      <c r="B15" t="s">
        <v>162</v>
      </c>
      <c r="C15" t="s">
        <v>114</v>
      </c>
      <c r="D15" t="s">
        <v>113</v>
      </c>
      <c r="E15" t="s">
        <v>181</v>
      </c>
    </row>
    <row r="16" spans="1:5" x14ac:dyDescent="0.35">
      <c r="A16" t="s">
        <v>32</v>
      </c>
      <c r="B16" t="s">
        <v>163</v>
      </c>
      <c r="C16" t="s">
        <v>112</v>
      </c>
      <c r="D16" t="s">
        <v>111</v>
      </c>
      <c r="E16" t="s">
        <v>180</v>
      </c>
    </row>
    <row r="17" spans="1:5" x14ac:dyDescent="0.35">
      <c r="A17" t="s">
        <v>62</v>
      </c>
      <c r="B17" t="s">
        <v>165</v>
      </c>
      <c r="C17" t="s">
        <v>106</v>
      </c>
      <c r="D17" t="s">
        <v>110</v>
      </c>
      <c r="E17" t="s">
        <v>178</v>
      </c>
    </row>
    <row r="18" spans="1:5" x14ac:dyDescent="0.35">
      <c r="A18" t="s">
        <v>63</v>
      </c>
      <c r="B18" t="s">
        <v>164</v>
      </c>
      <c r="C18" t="s">
        <v>109</v>
      </c>
      <c r="D18" t="s">
        <v>108</v>
      </c>
      <c r="E18" t="s">
        <v>178</v>
      </c>
    </row>
    <row r="19" spans="1:5" x14ac:dyDescent="0.35">
      <c r="A19" t="s">
        <v>57</v>
      </c>
      <c r="B19" t="s">
        <v>166</v>
      </c>
      <c r="C19" t="s">
        <v>106</v>
      </c>
      <c r="D19" t="s">
        <v>107</v>
      </c>
      <c r="E19" t="s">
        <v>178</v>
      </c>
    </row>
    <row r="20" spans="1:5" x14ac:dyDescent="0.35">
      <c r="A20" t="s">
        <v>58</v>
      </c>
      <c r="B20" t="s">
        <v>167</v>
      </c>
      <c r="C20" t="s">
        <v>106</v>
      </c>
      <c r="D20" t="s">
        <v>105</v>
      </c>
      <c r="E20" t="s">
        <v>178</v>
      </c>
    </row>
    <row r="21" spans="1:5" x14ac:dyDescent="0.35">
      <c r="A21" t="s">
        <v>92</v>
      </c>
      <c r="B21" t="s">
        <v>168</v>
      </c>
      <c r="C21" t="s">
        <v>172</v>
      </c>
      <c r="D21" t="s">
        <v>104</v>
      </c>
      <c r="E21" t="s">
        <v>179</v>
      </c>
    </row>
    <row r="22" spans="1:5" x14ac:dyDescent="0.35">
      <c r="A22" t="s">
        <v>103</v>
      </c>
      <c r="B22" t="s">
        <v>169</v>
      </c>
      <c r="C22" t="s">
        <v>102</v>
      </c>
      <c r="D22" t="s">
        <v>99</v>
      </c>
      <c r="E22" t="s">
        <v>178</v>
      </c>
    </row>
    <row r="23" spans="1:5" x14ac:dyDescent="0.35">
      <c r="A23" t="s">
        <v>101</v>
      </c>
      <c r="B23" t="s">
        <v>170</v>
      </c>
      <c r="C23" t="s">
        <v>100</v>
      </c>
      <c r="D23" t="s">
        <v>99</v>
      </c>
      <c r="E23" t="s">
        <v>178</v>
      </c>
    </row>
    <row r="24" spans="1:5" x14ac:dyDescent="0.35">
      <c r="A24" t="s">
        <v>47</v>
      </c>
      <c r="B24" t="s">
        <v>171</v>
      </c>
      <c r="C24" t="s">
        <v>98</v>
      </c>
      <c r="D24" t="s">
        <v>97</v>
      </c>
      <c r="E24" t="s">
        <v>178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A6EBDB0F2D76484A85C140D296899195" ma:contentTypeVersion="13" ma:contentTypeDescription="Crear nuevo documento." ma:contentTypeScope="" ma:versionID="9c50598da58ac34062f4e53f538aa14d">
  <xsd:schema xmlns:xsd="http://www.w3.org/2001/XMLSchema" xmlns:xs="http://www.w3.org/2001/XMLSchema" xmlns:p="http://schemas.microsoft.com/office/2006/metadata/properties" xmlns:ns3="cd530bf5-6fc5-442e-982b-17ee5654c4ac" xmlns:ns4="e6ff1b88-762f-4785-8c24-c6971bf07ab5" targetNamespace="http://schemas.microsoft.com/office/2006/metadata/properties" ma:root="true" ma:fieldsID="996e588d9c5690c6b5a04f11b364efa4" ns3:_="" ns4:_="">
    <xsd:import namespace="cd530bf5-6fc5-442e-982b-17ee5654c4ac"/>
    <xsd:import namespace="e6ff1b88-762f-4785-8c24-c6971bf07ab5"/>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ServiceLocation"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530bf5-6fc5-442e-982b-17ee5654c4ac"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SharingHintHash" ma:index="10" nillable="true" ma:displayName="Hash de la sugerencia para compartir"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6ff1b88-762f-4785-8c24-c6971bf07ab5"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857932D-13D1-4F49-8B60-0641D77F4B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d530bf5-6fc5-442e-982b-17ee5654c4ac"/>
    <ds:schemaRef ds:uri="e6ff1b88-762f-4785-8c24-c6971bf07a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3C2F500-584B-4417-8658-60B6C8048B96}">
  <ds:schemaRefs>
    <ds:schemaRef ds:uri="http://schemas.microsoft.com/sharepoint/v3/contenttype/forms"/>
  </ds:schemaRefs>
</ds:datastoreItem>
</file>

<file path=customXml/itemProps3.xml><?xml version="1.0" encoding="utf-8"?>
<ds:datastoreItem xmlns:ds="http://schemas.openxmlformats.org/officeDocument/2006/customXml" ds:itemID="{A8A36451-8522-4C61-B8BD-F54739148FB0}">
  <ds:schemaRefs>
    <ds:schemaRef ds:uri="http://purl.org/dc/terms/"/>
    <ds:schemaRef ds:uri="http://purl.org/dc/elements/1.1/"/>
    <ds:schemaRef ds:uri="e6ff1b88-762f-4785-8c24-c6971bf07ab5"/>
    <ds:schemaRef ds:uri="cd530bf5-6fc5-442e-982b-17ee5654c4ac"/>
    <ds:schemaRef ds:uri="http://schemas.microsoft.com/office/2006/metadata/properties"/>
    <ds:schemaRef ds:uri="http://purl.org/dc/dcmitype/"/>
    <ds:schemaRef ds:uri="http://schemas.microsoft.com/office/infopath/2007/PartnerControls"/>
    <ds:schemaRef ds:uri="http://schemas.microsoft.com/office/2006/documentManagement/type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Modelo Inicial</vt:lpstr>
      <vt:lpstr>Distribuciones bruto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dc:creator>
  <cp:lastModifiedBy>nicol</cp:lastModifiedBy>
  <dcterms:created xsi:type="dcterms:W3CDTF">2020-04-20T20:20:34Z</dcterms:created>
  <dcterms:modified xsi:type="dcterms:W3CDTF">2020-10-12T23:04:32Z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0x010100A6EBDB0F2D76484A85C140D296899195</vt:lpwstr>
  </property>
</Properties>
</file>