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sus\Downloads\Simulação\Simulação\"/>
    </mc:Choice>
  </mc:AlternateContent>
  <xr:revisionPtr revIDLastSave="0" documentId="13_ncr:1_{0D68A211-FAE8-454F-A51B-5AFE5A0B8F4B}" xr6:coauthVersionLast="47" xr6:coauthVersionMax="47" xr10:uidLastSave="{00000000-0000-0000-0000-000000000000}"/>
  <bookViews>
    <workbookView xWindow="-108" yWindow="-108" windowWidth="23256" windowHeight="12456" tabRatio="762" activeTab="1" xr2:uid="{37ADA1B3-8237-46DA-8A38-B86497550F31}"/>
  </bookViews>
  <sheets>
    <sheet name="ROTAS" sheetId="1" r:id="rId1"/>
    <sheet name="ROTAS2" sheetId="21" r:id="rId2"/>
    <sheet name="ROTAS3" sheetId="20" r:id="rId3"/>
    <sheet name="PASSAGEM" sheetId="22" r:id="rId4"/>
    <sheet name="PASSAGEM2" sheetId="3" r:id="rId5"/>
    <sheet name="CASK" sheetId="23" r:id="rId6"/>
    <sheet name="CASK2" sheetId="4" r:id="rId7"/>
    <sheet name="SIMULAÇÃO" sheetId="24" r:id="rId8"/>
    <sheet name="AERONAVE" sheetId="2" r:id="rId9"/>
    <sheet name="R1" sheetId="5" r:id="rId10"/>
    <sheet name="P1" sheetId="6" r:id="rId11"/>
    <sheet name="C1" sheetId="7" r:id="rId12"/>
    <sheet name="R2" sheetId="8" r:id="rId13"/>
    <sheet name="P2" sheetId="9" r:id="rId14"/>
    <sheet name="C2" sheetId="10" r:id="rId15"/>
    <sheet name="R3" sheetId="11" r:id="rId16"/>
    <sheet name="P3" sheetId="12" r:id="rId17"/>
    <sheet name="C3" sheetId="13" r:id="rId18"/>
    <sheet name="R4" sheetId="14" r:id="rId19"/>
    <sheet name="P4" sheetId="15" r:id="rId20"/>
    <sheet name="C4" sheetId="16" r:id="rId21"/>
    <sheet name="R5" sheetId="17" r:id="rId22"/>
    <sheet name="P5" sheetId="18" r:id="rId23"/>
    <sheet name="C5" sheetId="19" r:id="rId24"/>
  </sheets>
  <externalReferences>
    <externalReference r:id="rId25"/>
  </externalReferences>
  <definedNames>
    <definedName name="ALCANCE" localSheetId="1">ROTAS2!#REF!</definedName>
    <definedName name="ALCANCE" localSheetId="2">ROTAS3!#REF!</definedName>
    <definedName name="ALCANCE">ROTAS!#REF!</definedName>
    <definedName name="ASSENTOS" localSheetId="1">ROTAS2!#REF!</definedName>
    <definedName name="ASSENTOS" localSheetId="2">ROTAS3!#REF!</definedName>
    <definedName name="ASSENTOS">ROTAS!#REF!</definedName>
    <definedName name="CASK" localSheetId="1">ROTAS2!#REF!</definedName>
    <definedName name="CASK" localSheetId="2">ROTAS3!#REF!</definedName>
    <definedName name="CASK">ROTAS!#REF!</definedName>
    <definedName name="DEMANDA" localSheetId="1">ROTAS2!$F$2:$F$11</definedName>
    <definedName name="DEMANDA" localSheetId="2">ROTAS3!$F$2:$F$6</definedName>
    <definedName name="DEMANDA">ROTAS!#REF!</definedName>
    <definedName name="DISTANCIA" localSheetId="1">ROTAS2!$G$2:$G$11</definedName>
    <definedName name="DISTANCIA" localSheetId="2">ROTAS3!$G$2:$G$6</definedName>
    <definedName name="DISTANCIA">ROTAS!#REF!</definedName>
    <definedName name="PASSAGEM" localSheetId="1">ROTAS2!#REF!</definedName>
    <definedName name="PASSAGEM" localSheetId="2">ROTAS3!#REF!</definedName>
    <definedName name="PASSAGEM">ROTAS!#REF!</definedName>
    <definedName name="PISTA_MIN" localSheetId="1">ROTAS2!#REF!</definedName>
    <definedName name="PISTA_MIN" localSheetId="2">ROTAS3!#REF!</definedName>
    <definedName name="PISTA_MIN">ROTAS!#REF!</definedName>
    <definedName name="TAM_PISTA" localSheetId="1">ROTAS2!$D$2:$D$11</definedName>
    <definedName name="TAM_PISTA" localSheetId="2">ROTAS3!$D$2:$D$6</definedName>
    <definedName name="TAM_PISTA">ROTAS!#REF!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0" l="1"/>
  <c r="G8" i="20"/>
  <c r="G12" i="20"/>
  <c r="G17" i="20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G281" i="21" l="1"/>
  <c r="G280" i="21"/>
  <c r="G279" i="21"/>
  <c r="G278" i="21"/>
  <c r="G277" i="21"/>
  <c r="G276" i="21"/>
  <c r="G275" i="21"/>
  <c r="G274" i="21"/>
  <c r="G273" i="21"/>
  <c r="G272" i="21"/>
  <c r="G271" i="21"/>
  <c r="G270" i="21"/>
  <c r="G269" i="21"/>
  <c r="G268" i="21"/>
  <c r="G267" i="21"/>
  <c r="G266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5" i="21"/>
  <c r="G244" i="21"/>
  <c r="G243" i="21"/>
  <c r="G242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21" i="21"/>
  <c r="G220" i="21"/>
  <c r="G219" i="21"/>
  <c r="G218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21" i="20"/>
  <c r="G20" i="20"/>
  <c r="G19" i="20"/>
  <c r="G18" i="20"/>
  <c r="G16" i="20"/>
  <c r="G15" i="20"/>
  <c r="G14" i="20"/>
  <c r="G13" i="20"/>
  <c r="G11" i="20"/>
  <c r="G10" i="20"/>
  <c r="G9" i="20"/>
  <c r="G7" i="20"/>
  <c r="G6" i="20"/>
  <c r="G5" i="20"/>
  <c r="G4" i="20"/>
  <c r="G3" i="20"/>
  <c r="M26" i="17"/>
  <c r="L26" i="17"/>
  <c r="I26" i="17"/>
  <c r="H26" i="17"/>
  <c r="M25" i="17"/>
  <c r="L25" i="17"/>
  <c r="I25" i="17"/>
  <c r="H25" i="17"/>
  <c r="Q17" i="17"/>
  <c r="P17" i="17"/>
  <c r="M17" i="17"/>
  <c r="L17" i="17"/>
  <c r="I17" i="17"/>
  <c r="H17" i="17"/>
  <c r="Q16" i="17"/>
  <c r="P16" i="17"/>
  <c r="M16" i="17"/>
  <c r="L16" i="17"/>
  <c r="I16" i="17"/>
  <c r="H16" i="17"/>
  <c r="Q8" i="17"/>
  <c r="P8" i="17"/>
  <c r="M8" i="17"/>
  <c r="L8" i="17"/>
  <c r="I8" i="17"/>
  <c r="H8" i="17"/>
  <c r="Q7" i="17"/>
  <c r="P7" i="17"/>
  <c r="M7" i="17"/>
  <c r="L7" i="17"/>
  <c r="I7" i="17"/>
  <c r="H7" i="17"/>
  <c r="M26" i="14"/>
  <c r="L26" i="14"/>
  <c r="I26" i="14"/>
  <c r="H26" i="14"/>
  <c r="M25" i="14"/>
  <c r="L25" i="14"/>
  <c r="I25" i="14"/>
  <c r="H25" i="14"/>
  <c r="Q17" i="14"/>
  <c r="P17" i="14"/>
  <c r="M17" i="14"/>
  <c r="L17" i="14"/>
  <c r="I17" i="14"/>
  <c r="H17" i="14"/>
  <c r="Q16" i="14"/>
  <c r="P16" i="14"/>
  <c r="M16" i="14"/>
  <c r="L16" i="14"/>
  <c r="I16" i="14"/>
  <c r="H16" i="14"/>
  <c r="Q8" i="14"/>
  <c r="P8" i="14"/>
  <c r="M8" i="14"/>
  <c r="L8" i="14"/>
  <c r="I8" i="14"/>
  <c r="H8" i="14"/>
  <c r="Q7" i="14"/>
  <c r="P7" i="14"/>
  <c r="M7" i="14"/>
  <c r="L7" i="14"/>
  <c r="I7" i="14"/>
  <c r="H7" i="14"/>
  <c r="M26" i="11"/>
  <c r="L26" i="11"/>
  <c r="I26" i="11"/>
  <c r="H26" i="11"/>
  <c r="M25" i="11"/>
  <c r="L25" i="11"/>
  <c r="I25" i="11"/>
  <c r="H25" i="11"/>
  <c r="Q17" i="11"/>
  <c r="P17" i="11"/>
  <c r="M17" i="11"/>
  <c r="L17" i="11"/>
  <c r="I17" i="11"/>
  <c r="H17" i="11"/>
  <c r="Q16" i="11"/>
  <c r="P16" i="11"/>
  <c r="M16" i="11"/>
  <c r="L16" i="11"/>
  <c r="I16" i="11"/>
  <c r="H16" i="11"/>
  <c r="Q8" i="11"/>
  <c r="P8" i="11"/>
  <c r="M8" i="11"/>
  <c r="L8" i="11"/>
  <c r="I8" i="11"/>
  <c r="H8" i="11"/>
  <c r="Q7" i="11"/>
  <c r="P7" i="11"/>
  <c r="M7" i="11"/>
  <c r="L7" i="11"/>
  <c r="I7" i="11"/>
  <c r="H7" i="11"/>
  <c r="M26" i="8"/>
  <c r="L26" i="8"/>
  <c r="I26" i="8"/>
  <c r="H26" i="8"/>
  <c r="M25" i="8"/>
  <c r="L25" i="8"/>
  <c r="I25" i="8"/>
  <c r="H25" i="8"/>
  <c r="Q17" i="8"/>
  <c r="P17" i="8"/>
  <c r="M17" i="8"/>
  <c r="L17" i="8"/>
  <c r="I17" i="8"/>
  <c r="H17" i="8"/>
  <c r="Q16" i="8"/>
  <c r="P16" i="8"/>
  <c r="M16" i="8"/>
  <c r="L16" i="8"/>
  <c r="I16" i="8"/>
  <c r="H16" i="8"/>
  <c r="Q8" i="8"/>
  <c r="P8" i="8"/>
  <c r="M8" i="8"/>
  <c r="L8" i="8"/>
  <c r="I8" i="8"/>
  <c r="H8" i="8"/>
  <c r="Q7" i="8"/>
  <c r="P7" i="8"/>
  <c r="M7" i="8"/>
  <c r="L7" i="8"/>
  <c r="I7" i="8"/>
  <c r="H7" i="8"/>
  <c r="M26" i="5"/>
  <c r="L26" i="5"/>
  <c r="M25" i="5"/>
  <c r="L25" i="5"/>
  <c r="I26" i="5"/>
  <c r="H26" i="5"/>
  <c r="I25" i="5"/>
  <c r="H25" i="5"/>
  <c r="Q17" i="5"/>
  <c r="P17" i="5"/>
  <c r="Q16" i="5"/>
  <c r="P16" i="5"/>
  <c r="M17" i="5"/>
  <c r="L17" i="5"/>
  <c r="M16" i="5"/>
  <c r="L16" i="5"/>
  <c r="I17" i="5"/>
  <c r="H17" i="5"/>
  <c r="I16" i="5"/>
  <c r="H16" i="5"/>
  <c r="Q8" i="5"/>
  <c r="P8" i="5"/>
  <c r="Q7" i="5"/>
  <c r="P7" i="5"/>
  <c r="M8" i="5"/>
  <c r="L8" i="5"/>
  <c r="M7" i="5"/>
  <c r="L7" i="5"/>
  <c r="E23" i="5"/>
  <c r="I8" i="5"/>
  <c r="H8" i="5"/>
  <c r="I7" i="5"/>
  <c r="H7" i="5"/>
</calcChain>
</file>

<file path=xl/sharedStrings.xml><?xml version="1.0" encoding="utf-8"?>
<sst xmlns="http://schemas.openxmlformats.org/spreadsheetml/2006/main" count="5878" uniqueCount="324">
  <si>
    <t>ORIGEM</t>
  </si>
  <si>
    <t>DESTINO</t>
  </si>
  <si>
    <t>DEMANDA</t>
  </si>
  <si>
    <t>FROTA</t>
  </si>
  <si>
    <t>ASSENTOS</t>
  </si>
  <si>
    <t>SBGO</t>
  </si>
  <si>
    <t>SBCF</t>
  </si>
  <si>
    <t>SBBR</t>
  </si>
  <si>
    <t>E195-E2</t>
  </si>
  <si>
    <t>E190-E2</t>
  </si>
  <si>
    <t>A220-100</t>
  </si>
  <si>
    <t>A220-300</t>
  </si>
  <si>
    <t>A319Neo</t>
  </si>
  <si>
    <t>B737-M7</t>
  </si>
  <si>
    <t>ATR-72</t>
  </si>
  <si>
    <t>SBAR</t>
  </si>
  <si>
    <t>SBBE</t>
  </si>
  <si>
    <t>SBCG</t>
  </si>
  <si>
    <t>SBCT</t>
  </si>
  <si>
    <t>SBCY</t>
  </si>
  <si>
    <t>SBEG</t>
  </si>
  <si>
    <t>SBFI</t>
  </si>
  <si>
    <t>SBFL</t>
  </si>
  <si>
    <t>SBFZ</t>
  </si>
  <si>
    <t>SBGL</t>
  </si>
  <si>
    <t>SBGR</t>
  </si>
  <si>
    <t>SBIL</t>
  </si>
  <si>
    <t>SBIZ</t>
  </si>
  <si>
    <t>SBJP</t>
  </si>
  <si>
    <t>SBJV</t>
  </si>
  <si>
    <t>SBKP</t>
  </si>
  <si>
    <t>SBLO</t>
  </si>
  <si>
    <t>SBMA</t>
  </si>
  <si>
    <t>SBMG</t>
  </si>
  <si>
    <t>SBMO</t>
  </si>
  <si>
    <t>SBNF</t>
  </si>
  <si>
    <t>SBPA</t>
  </si>
  <si>
    <t>SBPJ</t>
  </si>
  <si>
    <t>SBPS</t>
  </si>
  <si>
    <t>SBPV</t>
  </si>
  <si>
    <t>SBRB</t>
  </si>
  <si>
    <t>SBRF</t>
  </si>
  <si>
    <t>SBRJ</t>
  </si>
  <si>
    <t>SBRP</t>
  </si>
  <si>
    <t>SBSG</t>
  </si>
  <si>
    <t>SBSL</t>
  </si>
  <si>
    <t>SBSP</t>
  </si>
  <si>
    <t>SBSV</t>
  </si>
  <si>
    <t>SBTE</t>
  </si>
  <si>
    <t>SBUL</t>
  </si>
  <si>
    <t>SBVT</t>
  </si>
  <si>
    <t>SWGN</t>
  </si>
  <si>
    <t>SWSI</t>
  </si>
  <si>
    <t>PISTA</t>
  </si>
  <si>
    <t>ALCANCE</t>
  </si>
  <si>
    <t>DISTANCIA</t>
  </si>
  <si>
    <t>SBSJ</t>
  </si>
  <si>
    <t>SBZM</t>
  </si>
  <si>
    <t>SBKG</t>
  </si>
  <si>
    <t>SBGV</t>
  </si>
  <si>
    <t>SBFE</t>
  </si>
  <si>
    <t>SBTG</t>
  </si>
  <si>
    <t>SBMD</t>
  </si>
  <si>
    <t>SBBW</t>
  </si>
  <si>
    <t>SBLJ</t>
  </si>
  <si>
    <t>SBJF</t>
  </si>
  <si>
    <t>SBDB</t>
  </si>
  <si>
    <t>SBCJ</t>
  </si>
  <si>
    <t>SBML</t>
  </si>
  <si>
    <t>SBIH</t>
  </si>
  <si>
    <t>SBLE</t>
  </si>
  <si>
    <t>SBJE</t>
  </si>
  <si>
    <t>SBCA</t>
  </si>
  <si>
    <t>SBUA</t>
  </si>
  <si>
    <t>SBCR</t>
  </si>
  <si>
    <t>SBBH</t>
  </si>
  <si>
    <t>SBVH</t>
  </si>
  <si>
    <t>SBSM</t>
  </si>
  <si>
    <t>SBSO</t>
  </si>
  <si>
    <t>SBNT</t>
  </si>
  <si>
    <t>SBTF</t>
  </si>
  <si>
    <t>SBSN</t>
  </si>
  <si>
    <t>SBCM</t>
  </si>
  <si>
    <t>SBSR</t>
  </si>
  <si>
    <t>SBJA</t>
  </si>
  <si>
    <t>SBPF</t>
  </si>
  <si>
    <t>SBAE</t>
  </si>
  <si>
    <t>SBAA</t>
  </si>
  <si>
    <t>SBVG</t>
  </si>
  <si>
    <t>SBAU</t>
  </si>
  <si>
    <t>SBIP</t>
  </si>
  <si>
    <t>SBDO</t>
  </si>
  <si>
    <t>SBFN</t>
  </si>
  <si>
    <t>SBUG</t>
  </si>
  <si>
    <t>SBHT</t>
  </si>
  <si>
    <t>SBJI</t>
  </si>
  <si>
    <t>SBMQ</t>
  </si>
  <si>
    <t>SBTT</t>
  </si>
  <si>
    <t>SBAQ</t>
  </si>
  <si>
    <t>SBMK</t>
  </si>
  <si>
    <t>SBCB</t>
  </si>
  <si>
    <t>SWVC</t>
  </si>
  <si>
    <t>SBCX</t>
  </si>
  <si>
    <t>SBCI</t>
  </si>
  <si>
    <t>SBPK</t>
  </si>
  <si>
    <t>SBTU</t>
  </si>
  <si>
    <t>SBMS</t>
  </si>
  <si>
    <t>SBPB</t>
  </si>
  <si>
    <t>SBCP</t>
  </si>
  <si>
    <t>SBTB</t>
  </si>
  <si>
    <t>SBUF</t>
  </si>
  <si>
    <t>SBPL</t>
  </si>
  <si>
    <t>SBAT</t>
  </si>
  <si>
    <t>SWFX</t>
  </si>
  <si>
    <t>SBQV</t>
  </si>
  <si>
    <t>SBUR</t>
  </si>
  <si>
    <t>SBAX</t>
  </si>
  <si>
    <t>SBDN</t>
  </si>
  <si>
    <t>SBCH</t>
  </si>
  <si>
    <t>SBNM</t>
  </si>
  <si>
    <t>Teste</t>
  </si>
  <si>
    <t>Lucro</t>
  </si>
  <si>
    <t>Tempo</t>
  </si>
  <si>
    <t>Média</t>
  </si>
  <si>
    <t>Desvio</t>
  </si>
  <si>
    <t>TURNO</t>
  </si>
  <si>
    <t>SEG1</t>
  </si>
  <si>
    <t>SEG2</t>
  </si>
  <si>
    <t>SEG3</t>
  </si>
  <si>
    <t>SEG4</t>
  </si>
  <si>
    <t>TER1</t>
  </si>
  <si>
    <t>TER2</t>
  </si>
  <si>
    <t>TER3</t>
  </si>
  <si>
    <t>TER4</t>
  </si>
  <si>
    <t>QUA1</t>
  </si>
  <si>
    <t>QUA2</t>
  </si>
  <si>
    <t>QUA3</t>
  </si>
  <si>
    <t>QUA4</t>
  </si>
  <si>
    <t>QUI1</t>
  </si>
  <si>
    <t>QUI2</t>
  </si>
  <si>
    <t>QUI3</t>
  </si>
  <si>
    <t>QUI4</t>
  </si>
  <si>
    <t>SEX1</t>
  </si>
  <si>
    <t>SEX2</t>
  </si>
  <si>
    <t>SEX3</t>
  </si>
  <si>
    <t>SEX4</t>
  </si>
  <si>
    <t>SAB1</t>
  </si>
  <si>
    <t>SAB2</t>
  </si>
  <si>
    <t>SAB4</t>
  </si>
  <si>
    <t>SAB3</t>
  </si>
  <si>
    <t>DOM1</t>
  </si>
  <si>
    <t>DOM2</t>
  </si>
  <si>
    <t>DOM3</t>
  </si>
  <si>
    <t>DOM4</t>
  </si>
  <si>
    <t>SBGOSBGR</t>
  </si>
  <si>
    <t>SBGOSBSP</t>
  </si>
  <si>
    <t>SBGOSBRJ</t>
  </si>
  <si>
    <t>SBGOSBCF</t>
  </si>
  <si>
    <t>SBGOSBKP</t>
  </si>
  <si>
    <t>SBGOSBGL</t>
  </si>
  <si>
    <t>SBGOSBPA</t>
  </si>
  <si>
    <t>SBGOSBCY</t>
  </si>
  <si>
    <t>SBGOSBPJ</t>
  </si>
  <si>
    <t>SBGOSBCT</t>
  </si>
  <si>
    <t>SBGRSBGO</t>
  </si>
  <si>
    <t>SBSPSBGO</t>
  </si>
  <si>
    <t>SBRJSBGO</t>
  </si>
  <si>
    <t>SBCFSBGO</t>
  </si>
  <si>
    <t>SBKPSBGO</t>
  </si>
  <si>
    <t>SBGLSBGO</t>
  </si>
  <si>
    <t>SBPASBGO</t>
  </si>
  <si>
    <t>SBCYSBGO</t>
  </si>
  <si>
    <t>SBPJSBGO</t>
  </si>
  <si>
    <t>SBCTSBGO</t>
  </si>
  <si>
    <t>OD</t>
  </si>
  <si>
    <t>SBGOSBGO</t>
  </si>
  <si>
    <t>SBGRSBGR</t>
  </si>
  <si>
    <t>SBSPSBSP</t>
  </si>
  <si>
    <t>SBRJSBRJ</t>
  </si>
  <si>
    <t>SBCFSBCF</t>
  </si>
  <si>
    <t>SBKPSBKP</t>
  </si>
  <si>
    <t>SBGLSBGL</t>
  </si>
  <si>
    <t>SBPASBPA</t>
  </si>
  <si>
    <t>SBCYSBCY</t>
  </si>
  <si>
    <t>SBPJSBPJ</t>
  </si>
  <si>
    <t>SBCTSBCT</t>
  </si>
  <si>
    <t>SBARSBAR</t>
  </si>
  <si>
    <t>SBBESBBE</t>
  </si>
  <si>
    <t>SBBRSBBR</t>
  </si>
  <si>
    <t>SBCGSBCG</t>
  </si>
  <si>
    <t>SBEGSBEG</t>
  </si>
  <si>
    <t>SBFISBFI</t>
  </si>
  <si>
    <t>SBFLSBFL</t>
  </si>
  <si>
    <t>SBFZSBFZ</t>
  </si>
  <si>
    <t>SBILSBIL</t>
  </si>
  <si>
    <t>SBIZSBIZ</t>
  </si>
  <si>
    <t>SBJPSBJP</t>
  </si>
  <si>
    <t>SBJVSBJV</t>
  </si>
  <si>
    <t>SBLOSBLO</t>
  </si>
  <si>
    <t>SBMASBMA</t>
  </si>
  <si>
    <t>SBMGSBMG</t>
  </si>
  <si>
    <t>SBMOSBMO</t>
  </si>
  <si>
    <t>SBNFSBNF</t>
  </si>
  <si>
    <t>SBPSSBPS</t>
  </si>
  <si>
    <t>SBPVSBPV</t>
  </si>
  <si>
    <t>SBRBSBRB</t>
  </si>
  <si>
    <t>SBRFSBRF</t>
  </si>
  <si>
    <t>SBRPSBRP</t>
  </si>
  <si>
    <t>SBSGSBSG</t>
  </si>
  <si>
    <t>SBSLSBSL</t>
  </si>
  <si>
    <t>SBSVSBSV</t>
  </si>
  <si>
    <t>SBTESBTE</t>
  </si>
  <si>
    <t>SBULSBUL</t>
  </si>
  <si>
    <t>SBVTSBVT</t>
  </si>
  <si>
    <t>SWGNSWGN</t>
  </si>
  <si>
    <t>SWSISWSI</t>
  </si>
  <si>
    <t>SBGOSBAR</t>
  </si>
  <si>
    <t>SBGOSBBE</t>
  </si>
  <si>
    <t>SBGOSBBR</t>
  </si>
  <si>
    <t>SBGOSBCG</t>
  </si>
  <si>
    <t>SBGOSBEG</t>
  </si>
  <si>
    <t>SBGOSBFI</t>
  </si>
  <si>
    <t>SBGOSBFL</t>
  </si>
  <si>
    <t>SBGOSBFZ</t>
  </si>
  <si>
    <t>SBGOSBIL</t>
  </si>
  <si>
    <t>SBGOSBIZ</t>
  </si>
  <si>
    <t>SBGOSBJP</t>
  </si>
  <si>
    <t>SBGOSBJV</t>
  </si>
  <si>
    <t>SBGOSBLO</t>
  </si>
  <si>
    <t>SBGOSBMA</t>
  </si>
  <si>
    <t>SBGOSBMG</t>
  </si>
  <si>
    <t>SBGOSBMO</t>
  </si>
  <si>
    <t>SBGOSBNF</t>
  </si>
  <si>
    <t>SBGOSBPS</t>
  </si>
  <si>
    <t>SBGOSBPV</t>
  </si>
  <si>
    <t>SBGOSBRB</t>
  </si>
  <si>
    <t>SBGOSBRF</t>
  </si>
  <si>
    <t>SBGOSBRP</t>
  </si>
  <si>
    <t>SBGOSBSG</t>
  </si>
  <si>
    <t>SBGOSBSL</t>
  </si>
  <si>
    <t>SBGOSBSV</t>
  </si>
  <si>
    <t>SBGOSBTE</t>
  </si>
  <si>
    <t>SBGOSBUL</t>
  </si>
  <si>
    <t>SBGOSBVT</t>
  </si>
  <si>
    <t>SBGOSWGN</t>
  </si>
  <si>
    <t>SBGOSWSI</t>
  </si>
  <si>
    <t>SBARSBGO</t>
  </si>
  <si>
    <t>SBBESBGO</t>
  </si>
  <si>
    <t>SBBRSBGO</t>
  </si>
  <si>
    <t>SBCGSBGO</t>
  </si>
  <si>
    <t>SBEGSBGO</t>
  </si>
  <si>
    <t>SBFISBGO</t>
  </si>
  <si>
    <t>SBFLSBGO</t>
  </si>
  <si>
    <t>SBFZSBGO</t>
  </si>
  <si>
    <t>SBILSBGO</t>
  </si>
  <si>
    <t>SBIZSBGO</t>
  </si>
  <si>
    <t>SBJPSBGO</t>
  </si>
  <si>
    <t>SBJVSBGO</t>
  </si>
  <si>
    <t>SBLOSBGO</t>
  </si>
  <si>
    <t>SBMASBGO</t>
  </si>
  <si>
    <t>SBMGSBGO</t>
  </si>
  <si>
    <t>SBMOSBGO</t>
  </si>
  <si>
    <t>SBNFSBGO</t>
  </si>
  <si>
    <t>SBPSSBGO</t>
  </si>
  <si>
    <t>SBPVSBGO</t>
  </si>
  <si>
    <t>SBRBSBGO</t>
  </si>
  <si>
    <t>SBRFSBGO</t>
  </si>
  <si>
    <t>SBRPSBGO</t>
  </si>
  <si>
    <t>SBSGSBGO</t>
  </si>
  <si>
    <t>SBSLSBGO</t>
  </si>
  <si>
    <t>SBSVSBGO</t>
  </si>
  <si>
    <t>SBTESBGO</t>
  </si>
  <si>
    <t>SBULSBGO</t>
  </si>
  <si>
    <t>SBVTSBGO</t>
  </si>
  <si>
    <t>SWGNSBGO</t>
  </si>
  <si>
    <t>SWSISBGO</t>
  </si>
  <si>
    <t>lucro</t>
  </si>
  <si>
    <t>tempo</t>
  </si>
  <si>
    <t>GROUND</t>
  </si>
  <si>
    <t>aeronave</t>
  </si>
  <si>
    <t>e190</t>
  </si>
  <si>
    <t>quant.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</si>
  <si>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</si>
  <si>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</si>
  <si>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</si>
  <si>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</si>
  <si>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</si>
  <si>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</si>
  <si>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</si>
  <si>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</si>
  <si>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</si>
  <si>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</si>
  <si>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3.1</t>
  </si>
  <si>
    <t>3.2</t>
  </si>
  <si>
    <t>3.3</t>
  </si>
  <si>
    <t>3.4</t>
  </si>
  <si>
    <t>3.5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</si>
  <si>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</si>
  <si>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</si>
  <si>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</si>
  <si>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</si>
  <si>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</si>
  <si>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</si>
  <si>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</si>
  <si>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</si>
  <si>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</si>
  <si>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</si>
  <si>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6.1</t>
  </si>
  <si>
    <t>6.2</t>
  </si>
  <si>
    <t>6.3</t>
  </si>
  <si>
    <t>6.4</t>
  </si>
  <si>
    <t>6.5</t>
  </si>
  <si>
    <t>7.1</t>
  </si>
  <si>
    <t>7.2</t>
  </si>
  <si>
    <t>7.3</t>
  </si>
  <si>
    <t>7.4</t>
  </si>
  <si>
    <t>7.5</t>
  </si>
  <si>
    <t>1º</t>
  </si>
  <si>
    <t>2º</t>
  </si>
  <si>
    <t>3º</t>
  </si>
  <si>
    <t>4º</t>
  </si>
  <si>
    <t>5º</t>
  </si>
  <si>
    <t>6º</t>
  </si>
  <si>
    <t>7º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</si>
</sst>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57-4031-A266-92C6530400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3.50%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D57-4031-A266-92C65304006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D57-4031-A266-92C65304006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D57-4031-A266-92C65304006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D57-4031-A266-92C65304006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D57-4031-A266-92C65304006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D57-4031-A266-92C653040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SIMULAÇÃO!$K$4:$K$10</c:f>
              <c:strCache>
                <c:ptCount val="7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</c:strCache>
            </c:strRef>
          </c:cat>
          <c:val>
            <c:numRef>
              <c:f>SIMULAÇÃO!$J$4:$J$10</c:f>
              <c:numCache>
                <c:formatCode>[$$-409]#,##0.00</c:formatCode>
                <c:ptCount val="7"/>
                <c:pt idx="0">
                  <c:v>7855657</c:v>
                </c:pt>
                <c:pt idx="1">
                  <c:v>8130775</c:v>
                </c:pt>
                <c:pt idx="2">
                  <c:v>8134799</c:v>
                </c:pt>
                <c:pt idx="3">
                  <c:v>8134799</c:v>
                </c:pt>
                <c:pt idx="4">
                  <c:v>8134799</c:v>
                </c:pt>
                <c:pt idx="5">
                  <c:v>8134799</c:v>
                </c:pt>
                <c:pt idx="6">
                  <c:v>8134799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7-4031-A266-92C6530400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848128"/>
        <c:axId val="1028853408"/>
      </c:barChart>
      <c:catAx>
        <c:axId val="10288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853408"/>
        <c:crosses val="autoZero"/>
        <c:auto val="1"/>
        <c:lblAlgn val="ctr"/>
        <c:lblOffset val="100"/>
        <c:noMultiLvlLbl val="0"/>
      </c:catAx>
      <c:valAx>
        <c:axId val="1028853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crossAx val="10288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D5-4B66-98E2-4C75228D56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D5-4B66-98E2-4C75228D56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D5-4B66-98E2-4C75228D56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D5-4B66-98E2-4C75228D56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ED5-4B66-98E2-4C75228D56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ED5-4B66-98E2-4C75228D56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ED5-4B66-98E2-4C75228D56A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D5-4B66-98E2-4C75228D56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3.50%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ED5-4B66-98E2-4C75228D56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0.05%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ED5-4B66-98E2-4C75228D56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ED5-4B66-98E2-4C75228D56A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ED5-4B66-98E2-4C75228D56A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8ED5-4B66-98E2-4C75228D56A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0%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8ED5-4B66-98E2-4C75228D56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SIMULAÇÃO!$K$4:$K$10</c:f>
              <c:strCache>
                <c:ptCount val="7"/>
                <c:pt idx="0">
                  <c:v>1º</c:v>
                </c:pt>
                <c:pt idx="1">
                  <c:v>2º</c:v>
                </c:pt>
                <c:pt idx="2">
                  <c:v>3º</c:v>
                </c:pt>
                <c:pt idx="3">
                  <c:v>4º</c:v>
                </c:pt>
                <c:pt idx="4">
                  <c:v>5º</c:v>
                </c:pt>
                <c:pt idx="5">
                  <c:v>6º</c:v>
                </c:pt>
                <c:pt idx="6">
                  <c:v>7º</c:v>
                </c:pt>
              </c:strCache>
            </c:strRef>
          </c:cat>
          <c:val>
            <c:numRef>
              <c:f>SIMULAÇÃO!$J$4:$J$10</c:f>
              <c:numCache>
                <c:formatCode>[$$-409]#,##0.00</c:formatCode>
                <c:ptCount val="7"/>
                <c:pt idx="0">
                  <c:v>7855657</c:v>
                </c:pt>
                <c:pt idx="1">
                  <c:v>8130775</c:v>
                </c:pt>
                <c:pt idx="2">
                  <c:v>8134799</c:v>
                </c:pt>
                <c:pt idx="3">
                  <c:v>8134799</c:v>
                </c:pt>
                <c:pt idx="4">
                  <c:v>8134799</c:v>
                </c:pt>
                <c:pt idx="5">
                  <c:v>8134799</c:v>
                </c:pt>
                <c:pt idx="6">
                  <c:v>8134799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D5-4B66-98E2-4C75228D5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8848128"/>
        <c:axId val="1028853408"/>
      </c:barChart>
      <c:catAx>
        <c:axId val="102884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853408"/>
        <c:crosses val="autoZero"/>
        <c:auto val="1"/>
        <c:lblAlgn val="ctr"/>
        <c:lblOffset val="100"/>
        <c:noMultiLvlLbl val="0"/>
      </c:catAx>
      <c:valAx>
        <c:axId val="102885340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>
                    <a:solidFill>
                      <a:schemeClr val="tx1"/>
                    </a:solidFill>
                  </a:rPr>
                  <a:t>Variation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$-409]#,##0.00" sourceLinked="1"/>
        <c:majorTickMark val="none"/>
        <c:minorTickMark val="none"/>
        <c:tickLblPos val="nextTo"/>
        <c:crossAx val="10288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26670</xdr:rowOff>
    </xdr:from>
    <xdr:to>
      <xdr:col>20</xdr:col>
      <xdr:colOff>297180</xdr:colOff>
      <xdr:row>17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33E498-4165-EAA6-563E-C7933C10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518160</xdr:colOff>
      <xdr:row>18</xdr:row>
      <xdr:rowOff>45720</xdr:rowOff>
    </xdr:from>
    <xdr:to>
      <xdr:col>15</xdr:col>
      <xdr:colOff>546100</xdr:colOff>
      <xdr:row>27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33E498-4165-EAA6-563E-C7933C10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ag/Desktop/An&#225;lise_do_HUB_Goi&#226;nia_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BGO 2014 a 2018 a preços de d"/>
      <sheetName val="Planilha com receita"/>
      <sheetName val="Distância"/>
      <sheetName val="Demanda_GO"/>
      <sheetName val="Demanda_dinâmica"/>
      <sheetName val="Dinâmica"/>
      <sheetName val="Final"/>
      <sheetName val="Gráfico"/>
      <sheetName val="Teste"/>
    </sheetNames>
    <sheetDataSet>
      <sheetData sheetId="0" refreshError="1"/>
      <sheetData sheetId="1" refreshError="1"/>
      <sheetData sheetId="2" refreshError="1">
        <row r="3">
          <cell r="G3" t="str">
            <v>SBAA</v>
          </cell>
          <cell r="H3" t="str">
            <v>CONCEIÇÃO DO ARAGUAIA</v>
          </cell>
          <cell r="I3">
            <v>920.86</v>
          </cell>
          <cell r="J3">
            <v>0.76993999999999996</v>
          </cell>
          <cell r="K3">
            <v>709</v>
          </cell>
          <cell r="L3">
            <v>1</v>
          </cell>
          <cell r="M3">
            <v>709</v>
          </cell>
          <cell r="N3">
            <v>0.91108999999999996</v>
          </cell>
          <cell r="O3">
            <v>0.91108999999999996</v>
          </cell>
          <cell r="P3">
            <v>838.98</v>
          </cell>
          <cell r="Q3" t="str">
            <v>SLXSBGOSBAA</v>
          </cell>
          <cell r="R3" t="e">
            <v>#N/A</v>
          </cell>
          <cell r="S3" t="e">
            <v>#N/A</v>
          </cell>
          <cell r="T3" t="e">
            <v>#REF!</v>
          </cell>
        </row>
        <row r="4">
          <cell r="G4" t="str">
            <v>SBAE</v>
          </cell>
          <cell r="H4" t="str">
            <v>BAURU/AREALVA (SJTC*)</v>
          </cell>
          <cell r="I4">
            <v>614.91999999999996</v>
          </cell>
          <cell r="J4">
            <v>0.55166000000000004</v>
          </cell>
          <cell r="K4">
            <v>339.23</v>
          </cell>
          <cell r="L4">
            <v>49</v>
          </cell>
          <cell r="M4">
            <v>16622.27</v>
          </cell>
          <cell r="N4">
            <v>0.73346</v>
          </cell>
          <cell r="O4">
            <v>35.939540000000001</v>
          </cell>
          <cell r="P4">
            <v>451.01</v>
          </cell>
          <cell r="Q4" t="str">
            <v>AZUSBGOSBAE</v>
          </cell>
          <cell r="R4" t="e">
            <v>#N/A</v>
          </cell>
          <cell r="S4" t="e">
            <v>#N/A</v>
          </cell>
          <cell r="T4" t="e">
            <v>#REF!</v>
          </cell>
        </row>
        <row r="5">
          <cell r="G5" t="str">
            <v>SBAQ</v>
          </cell>
          <cell r="H5" t="str">
            <v>BARTOLOMEU DE GUSMÃO</v>
          </cell>
          <cell r="I5">
            <v>586.59</v>
          </cell>
          <cell r="J5">
            <v>0.37836999999999998</v>
          </cell>
          <cell r="K5">
            <v>221.95</v>
          </cell>
          <cell r="L5">
            <v>35</v>
          </cell>
          <cell r="M5">
            <v>7768.25</v>
          </cell>
          <cell r="N5">
            <v>0.50305999999999995</v>
          </cell>
          <cell r="O5">
            <v>17.607099999999999</v>
          </cell>
          <cell r="P5">
            <v>295.08999999999997</v>
          </cell>
          <cell r="Q5" t="str">
            <v>AZUSBGOSBAQ</v>
          </cell>
          <cell r="R5" t="e">
            <v>#N/A</v>
          </cell>
          <cell r="S5" t="e">
            <v>#N/A</v>
          </cell>
          <cell r="T5" t="e">
            <v>#REF!</v>
          </cell>
        </row>
        <row r="6">
          <cell r="G6" t="str">
            <v>SBAR</v>
          </cell>
          <cell r="H6" t="str">
            <v>SANTA MARIA</v>
          </cell>
          <cell r="I6">
            <v>1454.01</v>
          </cell>
          <cell r="J6">
            <v>0.34155000000000002</v>
          </cell>
          <cell r="K6">
            <v>496.61</v>
          </cell>
          <cell r="L6">
            <v>43</v>
          </cell>
          <cell r="M6">
            <v>21354.23</v>
          </cell>
          <cell r="N6">
            <v>0.4541</v>
          </cell>
          <cell r="O6">
            <v>19.526299999999999</v>
          </cell>
          <cell r="P6">
            <v>660.27</v>
          </cell>
          <cell r="Q6" t="str">
            <v>AZUSBGOSBAR</v>
          </cell>
          <cell r="R6" t="e">
            <v>#N/A</v>
          </cell>
          <cell r="S6" t="e">
            <v>#N/A</v>
          </cell>
          <cell r="T6" t="e">
            <v>#REF!</v>
          </cell>
        </row>
        <row r="7">
          <cell r="G7" t="str">
            <v>SBAT</v>
          </cell>
          <cell r="H7" t="str">
            <v>PILOTO OSVALDO MARQUES DIAS</v>
          </cell>
          <cell r="I7">
            <v>1057.8499999999999</v>
          </cell>
          <cell r="J7">
            <v>0.92473000000000005</v>
          </cell>
          <cell r="K7">
            <v>978.22</v>
          </cell>
          <cell r="L7">
            <v>40</v>
          </cell>
          <cell r="M7">
            <v>39128.800000000003</v>
          </cell>
          <cell r="N7">
            <v>1.22946</v>
          </cell>
          <cell r="O7">
            <v>49.178399999999996</v>
          </cell>
          <cell r="P7">
            <v>1300.58</v>
          </cell>
          <cell r="Q7" t="str">
            <v>AZUSBGOSBAT</v>
          </cell>
          <cell r="R7" t="e">
            <v>#N/A</v>
          </cell>
          <cell r="S7" t="e">
            <v>#N/A</v>
          </cell>
          <cell r="T7" t="e">
            <v>#REF!</v>
          </cell>
        </row>
        <row r="8">
          <cell r="G8" t="str">
            <v>SBAU</v>
          </cell>
          <cell r="H8" t="str">
            <v>ESTADUAL DARIO GUARITA</v>
          </cell>
          <cell r="I8">
            <v>517.6</v>
          </cell>
          <cell r="J8">
            <v>0.78059000000000001</v>
          </cell>
          <cell r="K8">
            <v>404.03</v>
          </cell>
          <cell r="L8">
            <v>67</v>
          </cell>
          <cell r="M8">
            <v>27070.01</v>
          </cell>
          <cell r="N8">
            <v>1.03782</v>
          </cell>
          <cell r="O8">
            <v>69.533940000000001</v>
          </cell>
          <cell r="P8">
            <v>537.17999999999995</v>
          </cell>
          <cell r="Q8" t="str">
            <v>AZUSBGOSBAU</v>
          </cell>
          <cell r="R8" t="e">
            <v>#N/A</v>
          </cell>
          <cell r="S8" t="e">
            <v>#N/A</v>
          </cell>
          <cell r="T8" t="e">
            <v>#REF!</v>
          </cell>
        </row>
        <row r="9">
          <cell r="G9" t="str">
            <v>SBAX</v>
          </cell>
          <cell r="H9" t="str">
            <v>ROMEU ZEMA</v>
          </cell>
          <cell r="I9">
            <v>404.11</v>
          </cell>
          <cell r="J9">
            <v>2.1278800000000002</v>
          </cell>
          <cell r="K9">
            <v>859.9</v>
          </cell>
          <cell r="L9">
            <v>1</v>
          </cell>
          <cell r="M9">
            <v>859.9</v>
          </cell>
          <cell r="N9">
            <v>2.4969800000000002</v>
          </cell>
          <cell r="O9">
            <v>2.4969800000000002</v>
          </cell>
          <cell r="P9">
            <v>1009.06</v>
          </cell>
          <cell r="Q9" t="str">
            <v>AZUSBGOSBAX</v>
          </cell>
          <cell r="R9" t="e">
            <v>#N/A</v>
          </cell>
          <cell r="S9" t="e">
            <v>#N/A</v>
          </cell>
          <cell r="T9" t="e">
            <v>#REF!</v>
          </cell>
        </row>
        <row r="10">
          <cell r="G10" t="str">
            <v>SBBE</v>
          </cell>
          <cell r="H10" t="str">
            <v>INTERNACIONAL DE BELÉM/VAL DE CANS/JÚLIO CEZAR RIBEIRO</v>
          </cell>
          <cell r="I10">
            <v>1697.14</v>
          </cell>
          <cell r="J10">
            <v>0.34161999999999998</v>
          </cell>
          <cell r="K10">
            <v>579.79</v>
          </cell>
          <cell r="L10">
            <v>222</v>
          </cell>
          <cell r="M10">
            <v>128713.37999999999</v>
          </cell>
          <cell r="N10">
            <v>0.45419999999999999</v>
          </cell>
          <cell r="O10">
            <v>100.83239999999999</v>
          </cell>
          <cell r="P10">
            <v>770.85</v>
          </cell>
          <cell r="Q10" t="str">
            <v>AZUSBGOSBBE</v>
          </cell>
          <cell r="R10" t="e">
            <v>#N/A</v>
          </cell>
          <cell r="S10" t="e">
            <v>#N/A</v>
          </cell>
          <cell r="T10" t="e">
            <v>#REF!</v>
          </cell>
        </row>
        <row r="11">
          <cell r="G11" t="str">
            <v>SBBH</v>
          </cell>
          <cell r="H11" t="str">
            <v>PAMPULHA - CARLOS DRUMMOND DE ANDRADE</v>
          </cell>
          <cell r="I11">
            <v>662.35</v>
          </cell>
          <cell r="J11">
            <v>0.39278999999999997</v>
          </cell>
          <cell r="K11">
            <v>260.17</v>
          </cell>
          <cell r="L11">
            <v>19</v>
          </cell>
          <cell r="M11">
            <v>4943.2300000000005</v>
          </cell>
          <cell r="N11">
            <v>0.52222999999999997</v>
          </cell>
          <cell r="O11">
            <v>9.922369999999999</v>
          </cell>
          <cell r="P11">
            <v>345.9</v>
          </cell>
          <cell r="Q11" t="str">
            <v>AZUSBGOSBBH</v>
          </cell>
          <cell r="R11" t="e">
            <v>#N/A</v>
          </cell>
          <cell r="S11" t="e">
            <v>#N/A</v>
          </cell>
          <cell r="T11" t="e">
            <v>#REF!</v>
          </cell>
        </row>
        <row r="12">
          <cell r="G12" t="str">
            <v>SBBR</v>
          </cell>
          <cell r="H12" t="str">
            <v>PRESIDENTE JUSCELINO KUBITSCHEK</v>
          </cell>
          <cell r="I12">
            <v>163.05000000000001</v>
          </cell>
          <cell r="J12">
            <v>1.4261699999999999</v>
          </cell>
          <cell r="K12">
            <v>232.53</v>
          </cell>
          <cell r="L12">
            <v>676</v>
          </cell>
          <cell r="M12">
            <v>157190.28</v>
          </cell>
          <cell r="N12">
            <v>1.89615</v>
          </cell>
          <cell r="O12">
            <v>1281.7973999999999</v>
          </cell>
          <cell r="P12">
            <v>309.16000000000003</v>
          </cell>
          <cell r="Q12" t="str">
            <v>GLOSBGOSBBR</v>
          </cell>
          <cell r="R12" t="str">
            <v>B737</v>
          </cell>
          <cell r="S12">
            <v>138</v>
          </cell>
          <cell r="T12" t="e">
            <v>#REF!</v>
          </cell>
        </row>
        <row r="13">
          <cell r="G13" t="str">
            <v>SBBV</v>
          </cell>
          <cell r="H13" t="str">
            <v>ATLAS BRASIL CANTANHEDE</v>
          </cell>
          <cell r="I13">
            <v>2504.67</v>
          </cell>
          <cell r="J13">
            <v>0.50356999999999996</v>
          </cell>
          <cell r="K13">
            <v>1261.27</v>
          </cell>
          <cell r="L13">
            <v>6</v>
          </cell>
          <cell r="M13">
            <v>7567.62</v>
          </cell>
          <cell r="N13">
            <v>0.66951000000000005</v>
          </cell>
          <cell r="O13">
            <v>4.0170600000000007</v>
          </cell>
          <cell r="P13">
            <v>1676.9</v>
          </cell>
          <cell r="Q13" t="str">
            <v>AZUSBGOSBBV</v>
          </cell>
          <cell r="R13" t="e">
            <v>#N/A</v>
          </cell>
          <cell r="S13" t="e">
            <v>#N/A</v>
          </cell>
          <cell r="T13" t="e">
            <v>#REF!</v>
          </cell>
        </row>
        <row r="14">
          <cell r="G14" t="str">
            <v>SBBW</v>
          </cell>
          <cell r="H14" t="str">
            <v>BARRA DO GARÇAS</v>
          </cell>
          <cell r="I14">
            <v>348.29</v>
          </cell>
          <cell r="J14">
            <v>0.75482000000000005</v>
          </cell>
          <cell r="K14">
            <v>262.89999999999998</v>
          </cell>
          <cell r="L14">
            <v>3</v>
          </cell>
          <cell r="M14">
            <v>788.69999999999993</v>
          </cell>
          <cell r="N14">
            <v>0.81005000000000005</v>
          </cell>
          <cell r="O14">
            <v>2.4301500000000003</v>
          </cell>
          <cell r="P14">
            <v>282.14</v>
          </cell>
          <cell r="Q14" t="str">
            <v>AZUSBGOSBBW</v>
          </cell>
          <cell r="R14" t="str">
            <v>AT72</v>
          </cell>
          <cell r="S14">
            <v>70</v>
          </cell>
          <cell r="T14" t="e">
            <v>#REF!</v>
          </cell>
        </row>
        <row r="15">
          <cell r="G15" t="str">
            <v>SBCA</v>
          </cell>
          <cell r="H15" t="str">
            <v>ADALBERTO MENDES DA SILVA</v>
          </cell>
          <cell r="I15">
            <v>1031.3399999999999</v>
          </cell>
          <cell r="J15">
            <v>0.60567000000000004</v>
          </cell>
          <cell r="K15">
            <v>624.65</v>
          </cell>
          <cell r="L15">
            <v>77</v>
          </cell>
          <cell r="M15">
            <v>48098.049999999996</v>
          </cell>
          <cell r="N15">
            <v>0.80525999999999998</v>
          </cell>
          <cell r="O15">
            <v>62.005019999999995</v>
          </cell>
          <cell r="P15">
            <v>830.5</v>
          </cell>
          <cell r="Q15" t="str">
            <v>AZUSBGOSBCA</v>
          </cell>
          <cell r="R15" t="e">
            <v>#N/A</v>
          </cell>
          <cell r="S15" t="e">
            <v>#N/A</v>
          </cell>
          <cell r="T15" t="e">
            <v>#REF!</v>
          </cell>
        </row>
        <row r="16">
          <cell r="G16" t="str">
            <v>SBCB</v>
          </cell>
          <cell r="H16" t="str">
            <v>CABO FRIO</v>
          </cell>
          <cell r="I16">
            <v>1024.23</v>
          </cell>
          <cell r="J16">
            <v>0.62085000000000001</v>
          </cell>
          <cell r="K16">
            <v>635.9</v>
          </cell>
          <cell r="L16">
            <v>5</v>
          </cell>
          <cell r="M16">
            <v>3179.5</v>
          </cell>
          <cell r="N16">
            <v>0.82545000000000002</v>
          </cell>
          <cell r="O16">
            <v>4.1272500000000001</v>
          </cell>
          <cell r="P16">
            <v>845.45</v>
          </cell>
          <cell r="Q16" t="str">
            <v>AZUSBGOSBCB</v>
          </cell>
          <cell r="R16" t="e">
            <v>#N/A</v>
          </cell>
          <cell r="S16" t="e">
            <v>#N/A</v>
          </cell>
          <cell r="T16" t="e">
            <v>#REF!</v>
          </cell>
        </row>
        <row r="17">
          <cell r="G17" t="str">
            <v>SBCF</v>
          </cell>
          <cell r="H17" t="str">
            <v>TANCREDO NEVES</v>
          </cell>
          <cell r="I17">
            <v>647.41999999999996</v>
          </cell>
          <cell r="J17">
            <v>0.36453999999999998</v>
          </cell>
          <cell r="K17">
            <v>236.01</v>
          </cell>
          <cell r="L17">
            <v>3770</v>
          </cell>
          <cell r="M17">
            <v>889757.7</v>
          </cell>
          <cell r="N17">
            <v>0.48466999999999999</v>
          </cell>
          <cell r="O17">
            <v>1827.2058999999999</v>
          </cell>
          <cell r="P17">
            <v>313.77999999999997</v>
          </cell>
          <cell r="Q17" t="str">
            <v>AZUSBGOSBCF</v>
          </cell>
          <cell r="R17" t="str">
            <v>E195</v>
          </cell>
          <cell r="S17">
            <v>118</v>
          </cell>
          <cell r="T17" t="e">
            <v>#REF!</v>
          </cell>
        </row>
        <row r="18">
          <cell r="G18" t="str">
            <v>SBCG</v>
          </cell>
          <cell r="H18" t="str">
            <v>CAMPO GRANDE</v>
          </cell>
          <cell r="I18">
            <v>715.13</v>
          </cell>
          <cell r="J18">
            <v>0.56672999999999996</v>
          </cell>
          <cell r="K18">
            <v>405.28</v>
          </cell>
          <cell r="L18">
            <v>197</v>
          </cell>
          <cell r="M18">
            <v>79840.159999999989</v>
          </cell>
          <cell r="N18">
            <v>0.75348000000000004</v>
          </cell>
          <cell r="O18">
            <v>148.43556000000001</v>
          </cell>
          <cell r="P18">
            <v>538.84</v>
          </cell>
          <cell r="Q18" t="str">
            <v>AZUSBGOSBCG</v>
          </cell>
          <cell r="R18" t="e">
            <v>#N/A</v>
          </cell>
          <cell r="S18" t="e">
            <v>#N/A</v>
          </cell>
          <cell r="T18" t="e">
            <v>#REF!</v>
          </cell>
        </row>
        <row r="19">
          <cell r="G19" t="str">
            <v>SBCH</v>
          </cell>
          <cell r="H19" t="str">
            <v>SERAFIN ENOSS BERTASO</v>
          </cell>
          <cell r="I19">
            <v>1220.4000000000001</v>
          </cell>
          <cell r="J19">
            <v>0.53449000000000002</v>
          </cell>
          <cell r="K19">
            <v>652.29</v>
          </cell>
          <cell r="L19">
            <v>69</v>
          </cell>
          <cell r="M19">
            <v>45008.009999999995</v>
          </cell>
          <cell r="N19">
            <v>0.71062999999999998</v>
          </cell>
          <cell r="O19">
            <v>49.033470000000001</v>
          </cell>
          <cell r="P19">
            <v>867.25</v>
          </cell>
          <cell r="Q19" t="str">
            <v>AZUSBGOSBCH</v>
          </cell>
          <cell r="R19" t="e">
            <v>#N/A</v>
          </cell>
          <cell r="S19" t="e">
            <v>#N/A</v>
          </cell>
          <cell r="T19" t="e">
            <v>#REF!</v>
          </cell>
        </row>
        <row r="20">
          <cell r="G20" t="str">
            <v>SBCI</v>
          </cell>
          <cell r="H20" t="str">
            <v>BRIGADEIRO LYSIAS AUGUSTO RODRIGUES</v>
          </cell>
          <cell r="I20">
            <v>1052.8</v>
          </cell>
          <cell r="J20">
            <v>0.41698000000000002</v>
          </cell>
          <cell r="K20">
            <v>439</v>
          </cell>
          <cell r="L20">
            <v>5</v>
          </cell>
          <cell r="M20">
            <v>2195</v>
          </cell>
          <cell r="N20">
            <v>0.49732999999999999</v>
          </cell>
          <cell r="O20">
            <v>2.48665</v>
          </cell>
          <cell r="P20">
            <v>523.59</v>
          </cell>
          <cell r="Q20" t="str">
            <v>SLXSBGOSBCI</v>
          </cell>
          <cell r="R20" t="e">
            <v>#N/A</v>
          </cell>
          <cell r="S20" t="e">
            <v>#N/A</v>
          </cell>
          <cell r="T20" t="e">
            <v>#REF!</v>
          </cell>
        </row>
        <row r="21">
          <cell r="G21" t="str">
            <v>SBCJ</v>
          </cell>
          <cell r="H21" t="str">
            <v>CARAJÁS</v>
          </cell>
          <cell r="I21">
            <v>1172.19</v>
          </cell>
          <cell r="J21">
            <v>0.67279999999999995</v>
          </cell>
          <cell r="K21">
            <v>788.65</v>
          </cell>
          <cell r="L21">
            <v>99</v>
          </cell>
          <cell r="M21">
            <v>78076.349999999991</v>
          </cell>
          <cell r="N21">
            <v>0.89451999999999998</v>
          </cell>
          <cell r="O21">
            <v>88.557479999999998</v>
          </cell>
          <cell r="P21">
            <v>1048.54</v>
          </cell>
          <cell r="Q21" t="str">
            <v>AZUSBGOSBCJ</v>
          </cell>
          <cell r="R21" t="e">
            <v>#N/A</v>
          </cell>
          <cell r="S21" t="e">
            <v>#N/A</v>
          </cell>
          <cell r="T21" t="e">
            <v>#REF!</v>
          </cell>
        </row>
        <row r="22">
          <cell r="G22" t="str">
            <v>SBCM</v>
          </cell>
          <cell r="H22" t="str">
            <v>DIOMÍCIO FREITAS</v>
          </cell>
          <cell r="I22">
            <v>1345.02</v>
          </cell>
          <cell r="J22">
            <v>0.31972</v>
          </cell>
          <cell r="K22">
            <v>430.02</v>
          </cell>
          <cell r="L22">
            <v>82</v>
          </cell>
          <cell r="M22">
            <v>35261.64</v>
          </cell>
          <cell r="N22">
            <v>0.42507</v>
          </cell>
          <cell r="O22">
            <v>34.855739999999997</v>
          </cell>
          <cell r="P22">
            <v>571.73</v>
          </cell>
          <cell r="Q22" t="str">
            <v>AZUSBGOSBCM</v>
          </cell>
          <cell r="R22" t="e">
            <v>#N/A</v>
          </cell>
          <cell r="S22" t="e">
            <v>#N/A</v>
          </cell>
          <cell r="T22" t="e">
            <v>#REF!</v>
          </cell>
        </row>
        <row r="23">
          <cell r="G23" t="str">
            <v>SBCP</v>
          </cell>
          <cell r="H23" t="str">
            <v>BARTOLOMEU LISANDRO</v>
          </cell>
          <cell r="I23">
            <v>1004.51</v>
          </cell>
          <cell r="J23">
            <v>0.46878999999999998</v>
          </cell>
          <cell r="K23">
            <v>470.91</v>
          </cell>
          <cell r="L23">
            <v>21</v>
          </cell>
          <cell r="M23">
            <v>9889.11</v>
          </cell>
          <cell r="N23">
            <v>0.62327999999999995</v>
          </cell>
          <cell r="O23">
            <v>13.08888</v>
          </cell>
          <cell r="P23">
            <v>626.09</v>
          </cell>
          <cell r="Q23" t="str">
            <v>AZUSBGOSBCP</v>
          </cell>
          <cell r="R23" t="e">
            <v>#N/A</v>
          </cell>
          <cell r="S23" t="e">
            <v>#N/A</v>
          </cell>
          <cell r="T23" t="e">
            <v>#REF!</v>
          </cell>
        </row>
        <row r="24">
          <cell r="G24" t="str">
            <v>SBCR</v>
          </cell>
          <cell r="H24" t="str">
            <v>CORUMBÁ</v>
          </cell>
          <cell r="I24">
            <v>932.22</v>
          </cell>
          <cell r="J24">
            <v>0.83128000000000002</v>
          </cell>
          <cell r="K24">
            <v>774.93</v>
          </cell>
          <cell r="L24">
            <v>12</v>
          </cell>
          <cell r="M24">
            <v>9299.16</v>
          </cell>
          <cell r="N24">
            <v>1.10521</v>
          </cell>
          <cell r="O24">
            <v>13.26252</v>
          </cell>
          <cell r="P24">
            <v>1030.3</v>
          </cell>
          <cell r="Q24" t="str">
            <v>AZUSBGOSBCR</v>
          </cell>
          <cell r="R24" t="e">
            <v>#N/A</v>
          </cell>
          <cell r="S24" t="e">
            <v>#N/A</v>
          </cell>
          <cell r="T24" t="e">
            <v>#REF!</v>
          </cell>
        </row>
        <row r="25">
          <cell r="G25" t="str">
            <v>SBCT</v>
          </cell>
          <cell r="H25" t="str">
            <v>AFONSO PENA</v>
          </cell>
          <cell r="I25">
            <v>989.87</v>
          </cell>
          <cell r="J25">
            <v>0.53569</v>
          </cell>
          <cell r="K25">
            <v>530.26</v>
          </cell>
          <cell r="L25">
            <v>625</v>
          </cell>
          <cell r="M25">
            <v>331412.5</v>
          </cell>
          <cell r="N25">
            <v>0.71221999999999996</v>
          </cell>
          <cell r="O25">
            <v>445.13749999999999</v>
          </cell>
          <cell r="P25">
            <v>705</v>
          </cell>
          <cell r="Q25" t="str">
            <v>AZUSBGOSBCT</v>
          </cell>
          <cell r="R25" t="e">
            <v>#N/A</v>
          </cell>
          <cell r="S25" t="e">
            <v>#N/A</v>
          </cell>
          <cell r="T25" t="e">
            <v>#REF!</v>
          </cell>
        </row>
        <row r="26">
          <cell r="G26" t="str">
            <v>SBCX</v>
          </cell>
          <cell r="H26" t="str">
            <v>REGIONAL HUGO CANTERGIANI</v>
          </cell>
          <cell r="I26">
            <v>1411.56</v>
          </cell>
          <cell r="J26">
            <v>0.32594000000000001</v>
          </cell>
          <cell r="K26">
            <v>460.08</v>
          </cell>
          <cell r="L26">
            <v>58</v>
          </cell>
          <cell r="M26">
            <v>26684.639999999999</v>
          </cell>
          <cell r="N26">
            <v>0.43335000000000001</v>
          </cell>
          <cell r="O26">
            <v>25.1343</v>
          </cell>
          <cell r="P26">
            <v>611.70000000000005</v>
          </cell>
          <cell r="Q26" t="str">
            <v>AZUSBGOSBCX</v>
          </cell>
          <cell r="R26" t="e">
            <v>#N/A</v>
          </cell>
          <cell r="S26" t="e">
            <v>#N/A</v>
          </cell>
          <cell r="T26" t="e">
            <v>#REF!</v>
          </cell>
        </row>
        <row r="27">
          <cell r="G27" t="str">
            <v>SBCY</v>
          </cell>
          <cell r="H27" t="str">
            <v>MARECHAL RONDON</v>
          </cell>
          <cell r="I27">
            <v>744</v>
          </cell>
          <cell r="J27">
            <v>0.32266</v>
          </cell>
          <cell r="K27">
            <v>240.06</v>
          </cell>
          <cell r="L27">
            <v>2736</v>
          </cell>
          <cell r="M27">
            <v>656804.16</v>
          </cell>
          <cell r="N27">
            <v>0.42898999999999998</v>
          </cell>
          <cell r="O27">
            <v>1173.7166399999999</v>
          </cell>
          <cell r="P27">
            <v>319.17</v>
          </cell>
          <cell r="Q27" t="str">
            <v>AZUSBGOSBCY</v>
          </cell>
          <cell r="R27" t="str">
            <v>E195</v>
          </cell>
          <cell r="S27">
            <v>118</v>
          </cell>
          <cell r="T27" t="e">
            <v>#REF!</v>
          </cell>
        </row>
        <row r="28">
          <cell r="G28" t="str">
            <v>SBCZ</v>
          </cell>
          <cell r="H28" t="str">
            <v>CRUZEIRO DO SUL</v>
          </cell>
          <cell r="I28">
            <v>2745.88</v>
          </cell>
          <cell r="J28">
            <v>0.14055999999999999</v>
          </cell>
          <cell r="K28">
            <v>385.97</v>
          </cell>
          <cell r="L28">
            <v>7</v>
          </cell>
          <cell r="M28">
            <v>2701.79</v>
          </cell>
          <cell r="N28">
            <v>0.17888000000000001</v>
          </cell>
          <cell r="O28">
            <v>1.2521600000000002</v>
          </cell>
          <cell r="P28">
            <v>491.19</v>
          </cell>
          <cell r="Q28" t="str">
            <v>GLOSBGOSBCZ</v>
          </cell>
          <cell r="R28" t="e">
            <v>#N/A</v>
          </cell>
          <cell r="S28" t="e">
            <v>#N/A</v>
          </cell>
          <cell r="T28" t="e">
            <v>#REF!</v>
          </cell>
        </row>
        <row r="29">
          <cell r="G29" t="str">
            <v>SBDB</v>
          </cell>
          <cell r="H29" t="str">
            <v>BONITO</v>
          </cell>
          <cell r="I29">
            <v>916.14</v>
          </cell>
          <cell r="J29">
            <v>0.65236000000000005</v>
          </cell>
          <cell r="K29">
            <v>597.66</v>
          </cell>
          <cell r="L29">
            <v>2</v>
          </cell>
          <cell r="M29">
            <v>1195.32</v>
          </cell>
          <cell r="N29">
            <v>0.86734</v>
          </cell>
          <cell r="O29">
            <v>1.73468</v>
          </cell>
          <cell r="P29">
            <v>794.6</v>
          </cell>
          <cell r="Q29" t="str">
            <v>AZUSBGOSBDB</v>
          </cell>
          <cell r="R29" t="e">
            <v>#N/A</v>
          </cell>
          <cell r="S29" t="e">
            <v>#N/A</v>
          </cell>
          <cell r="T29" t="e">
            <v>#REF!</v>
          </cell>
        </row>
        <row r="30">
          <cell r="G30" t="str">
            <v>SBDN</v>
          </cell>
          <cell r="H30" t="str">
            <v>PRESIDENTE PRUDENTE</v>
          </cell>
          <cell r="I30">
            <v>658.38</v>
          </cell>
          <cell r="J30">
            <v>0.41724</v>
          </cell>
          <cell r="K30">
            <v>274.7</v>
          </cell>
          <cell r="L30">
            <v>62</v>
          </cell>
          <cell r="M30">
            <v>17031.399999999998</v>
          </cell>
          <cell r="N30">
            <v>0.55474000000000001</v>
          </cell>
          <cell r="O30">
            <v>34.393880000000003</v>
          </cell>
          <cell r="P30">
            <v>365.23</v>
          </cell>
          <cell r="Q30" t="str">
            <v>AZUSBGOSBDN</v>
          </cell>
          <cell r="R30" t="e">
            <v>#N/A</v>
          </cell>
          <cell r="S30" t="e">
            <v>#N/A</v>
          </cell>
          <cell r="T30" t="e">
            <v>#REF!</v>
          </cell>
        </row>
        <row r="31">
          <cell r="G31" t="str">
            <v>SBDO</v>
          </cell>
          <cell r="H31" t="str">
            <v>DOURADOS</v>
          </cell>
          <cell r="I31">
            <v>860.52</v>
          </cell>
          <cell r="J31">
            <v>0.60496000000000005</v>
          </cell>
          <cell r="K31">
            <v>520.58000000000004</v>
          </cell>
          <cell r="L31">
            <v>79</v>
          </cell>
          <cell r="M31">
            <v>41125.82</v>
          </cell>
          <cell r="N31">
            <v>0.80432000000000003</v>
          </cell>
          <cell r="O31">
            <v>63.54128</v>
          </cell>
          <cell r="P31">
            <v>692.13</v>
          </cell>
          <cell r="Q31" t="str">
            <v>AZUSBGOSBDO</v>
          </cell>
          <cell r="R31" t="e">
            <v>#N/A</v>
          </cell>
          <cell r="S31" t="e">
            <v>#N/A</v>
          </cell>
          <cell r="T31" t="e">
            <v>#REF!</v>
          </cell>
        </row>
        <row r="32">
          <cell r="G32" t="str">
            <v>SBEG</v>
          </cell>
          <cell r="H32" t="str">
            <v>EDUARDO GOMES</v>
          </cell>
          <cell r="I32">
            <v>1918.87</v>
          </cell>
          <cell r="J32">
            <v>0.46382000000000001</v>
          </cell>
          <cell r="K32">
            <v>890</v>
          </cell>
          <cell r="L32">
            <v>138</v>
          </cell>
          <cell r="M32">
            <v>122820</v>
          </cell>
          <cell r="N32">
            <v>0.61665999999999999</v>
          </cell>
          <cell r="O32">
            <v>85.099080000000001</v>
          </cell>
          <cell r="P32">
            <v>1183.29</v>
          </cell>
          <cell r="Q32" t="str">
            <v>AZUSBGOSBEG</v>
          </cell>
          <cell r="R32" t="e">
            <v>#N/A</v>
          </cell>
          <cell r="S32" t="e">
            <v>#N/A</v>
          </cell>
          <cell r="T32" t="e">
            <v>#REF!</v>
          </cell>
        </row>
        <row r="33">
          <cell r="G33" t="str">
            <v>SBFE</v>
          </cell>
          <cell r="H33" t="str">
            <v>JOÃO DURVAL CARNEIRO</v>
          </cell>
          <cell r="I33">
            <v>1215.1300000000001</v>
          </cell>
          <cell r="J33">
            <v>0.33668999999999999</v>
          </cell>
          <cell r="K33">
            <v>409.12</v>
          </cell>
          <cell r="L33">
            <v>9</v>
          </cell>
          <cell r="M33">
            <v>3682.08</v>
          </cell>
          <cell r="N33">
            <v>0.41782000000000002</v>
          </cell>
          <cell r="O33">
            <v>3.7603800000000001</v>
          </cell>
          <cell r="P33">
            <v>507.71</v>
          </cell>
          <cell r="Q33" t="str">
            <v>AZUSBGOSBFE</v>
          </cell>
          <cell r="R33" t="e">
            <v>#N/A</v>
          </cell>
          <cell r="S33" t="e">
            <v>#N/A</v>
          </cell>
          <cell r="T33" t="e">
            <v>#REF!</v>
          </cell>
        </row>
        <row r="34">
          <cell r="G34" t="str">
            <v>SBFI</v>
          </cell>
          <cell r="H34" t="str">
            <v>CATARATAS</v>
          </cell>
          <cell r="I34">
            <v>1136.47</v>
          </cell>
          <cell r="J34">
            <v>0.67073000000000005</v>
          </cell>
          <cell r="K34">
            <v>762.27</v>
          </cell>
          <cell r="L34">
            <v>67</v>
          </cell>
          <cell r="M34">
            <v>51072.09</v>
          </cell>
          <cell r="N34">
            <v>0.89176</v>
          </cell>
          <cell r="O34">
            <v>59.747920000000001</v>
          </cell>
          <cell r="P34">
            <v>1013.46</v>
          </cell>
          <cell r="Q34" t="str">
            <v>AZUSBGOSBFI</v>
          </cell>
          <cell r="R34" t="e">
            <v>#N/A</v>
          </cell>
          <cell r="S34" t="e">
            <v>#N/A</v>
          </cell>
          <cell r="T34" t="e">
            <v>#REF!</v>
          </cell>
        </row>
        <row r="35">
          <cell r="G35" t="str">
            <v>SBFL</v>
          </cell>
          <cell r="H35" t="str">
            <v>HERCÍLIO LUZ</v>
          </cell>
          <cell r="I35">
            <v>1229.6099999999999</v>
          </cell>
          <cell r="J35">
            <v>0.46283999999999997</v>
          </cell>
          <cell r="K35">
            <v>569.11</v>
          </cell>
          <cell r="L35">
            <v>189</v>
          </cell>
          <cell r="M35">
            <v>107561.79000000001</v>
          </cell>
          <cell r="N35">
            <v>0.61536999999999997</v>
          </cell>
          <cell r="O35">
            <v>116.30493</v>
          </cell>
          <cell r="P35">
            <v>756.66</v>
          </cell>
          <cell r="Q35" t="str">
            <v>AZUSBGOSBFL</v>
          </cell>
          <cell r="R35" t="e">
            <v>#N/A</v>
          </cell>
          <cell r="S35" t="e">
            <v>#N/A</v>
          </cell>
          <cell r="T35" t="e">
            <v>#REF!</v>
          </cell>
        </row>
        <row r="36">
          <cell r="G36" t="str">
            <v>SBFN</v>
          </cell>
          <cell r="H36" t="str">
            <v>FERNANDO DE NORONHA</v>
          </cell>
          <cell r="I36">
            <v>2319.5700000000002</v>
          </cell>
          <cell r="J36">
            <v>0.45389000000000002</v>
          </cell>
          <cell r="K36">
            <v>1052.83</v>
          </cell>
          <cell r="L36">
            <v>13</v>
          </cell>
          <cell r="M36">
            <v>13686.789999999999</v>
          </cell>
          <cell r="N36">
            <v>0.60346999999999995</v>
          </cell>
          <cell r="O36">
            <v>7.8451099999999991</v>
          </cell>
          <cell r="P36">
            <v>1399.78</v>
          </cell>
          <cell r="Q36" t="str">
            <v>AZUSBGOSBFN</v>
          </cell>
          <cell r="R36" t="e">
            <v>#N/A</v>
          </cell>
          <cell r="S36" t="e">
            <v>#N/A</v>
          </cell>
          <cell r="T36" t="e">
            <v>#REF!</v>
          </cell>
        </row>
        <row r="37">
          <cell r="G37" t="str">
            <v>SBFZ</v>
          </cell>
          <cell r="H37" t="str">
            <v>PINTO MARTINS</v>
          </cell>
          <cell r="I37">
            <v>1845.58</v>
          </cell>
          <cell r="J37">
            <v>0.28977000000000003</v>
          </cell>
          <cell r="K37">
            <v>534.79</v>
          </cell>
          <cell r="L37">
            <v>449</v>
          </cell>
          <cell r="M37">
            <v>240120.71</v>
          </cell>
          <cell r="N37">
            <v>0.38525999999999999</v>
          </cell>
          <cell r="O37">
            <v>172.98174</v>
          </cell>
          <cell r="P37">
            <v>711.02</v>
          </cell>
          <cell r="Q37" t="str">
            <v>AZUSBGOSBFZ</v>
          </cell>
          <cell r="R37" t="e">
            <v>#N/A</v>
          </cell>
          <cell r="S37" t="e">
            <v>#N/A</v>
          </cell>
          <cell r="T37" t="e">
            <v>#REF!</v>
          </cell>
        </row>
        <row r="38">
          <cell r="G38" t="str">
            <v>SBGL</v>
          </cell>
          <cell r="H38" t="str">
            <v>AEROPORTO INTERNACIONAL DO RIO DE JANEIRO/GALEÃO – ANTONIO CARLOS JOBIM</v>
          </cell>
          <cell r="I38">
            <v>928.98</v>
          </cell>
          <cell r="J38">
            <v>0.30042000000000002</v>
          </cell>
          <cell r="K38">
            <v>279.08</v>
          </cell>
          <cell r="L38">
            <v>256</v>
          </cell>
          <cell r="M38">
            <v>71444.479999999996</v>
          </cell>
          <cell r="N38">
            <v>0.39942</v>
          </cell>
          <cell r="O38">
            <v>102.25152</v>
          </cell>
          <cell r="P38">
            <v>371.05</v>
          </cell>
          <cell r="Q38" t="str">
            <v>AZUSBGOSBGL</v>
          </cell>
          <cell r="R38" t="e">
            <v>#N/A</v>
          </cell>
          <cell r="S38" t="e">
            <v>#N/A</v>
          </cell>
          <cell r="T38" t="e">
            <v>#REF!</v>
          </cell>
        </row>
        <row r="39">
          <cell r="G39" t="str">
            <v>SBGR</v>
          </cell>
          <cell r="H39" t="str">
            <v>GUARULHOS - GOVERNADOR ANDRÉ FRANCO MONTORO</v>
          </cell>
          <cell r="I39">
            <v>809.52</v>
          </cell>
          <cell r="J39">
            <v>0.25557999999999997</v>
          </cell>
          <cell r="K39">
            <v>206.9</v>
          </cell>
          <cell r="L39">
            <v>6310</v>
          </cell>
          <cell r="M39">
            <v>1305539</v>
          </cell>
          <cell r="N39">
            <v>0.33981</v>
          </cell>
          <cell r="O39">
            <v>2144.2011000000002</v>
          </cell>
          <cell r="P39">
            <v>275.08</v>
          </cell>
          <cell r="Q39" t="str">
            <v>AZUSBGOSBGR</v>
          </cell>
          <cell r="R39" t="str">
            <v>A320</v>
          </cell>
          <cell r="S39">
            <v>174</v>
          </cell>
          <cell r="T39" t="e">
            <v>#REF!</v>
          </cell>
        </row>
        <row r="40">
          <cell r="G40" t="str">
            <v>SBGV</v>
          </cell>
          <cell r="H40" t="str">
            <v>CORONEL ALTINO MACHADO</v>
          </cell>
          <cell r="I40">
            <v>807.01</v>
          </cell>
          <cell r="J40">
            <v>0.58589000000000002</v>
          </cell>
          <cell r="K40">
            <v>472.81</v>
          </cell>
          <cell r="L40">
            <v>18</v>
          </cell>
          <cell r="M40">
            <v>8510.58</v>
          </cell>
          <cell r="N40">
            <v>0.77895999999999999</v>
          </cell>
          <cell r="O40">
            <v>14.021279999999999</v>
          </cell>
          <cell r="P40">
            <v>628.62</v>
          </cell>
          <cell r="Q40" t="str">
            <v>AZUSBGOSBGV</v>
          </cell>
          <cell r="R40" t="e">
            <v>#N/A</v>
          </cell>
          <cell r="S40" t="e">
            <v>#N/A</v>
          </cell>
          <cell r="T40" t="e">
            <v>#REF!</v>
          </cell>
        </row>
        <row r="41">
          <cell r="G41" t="str">
            <v>SBHT</v>
          </cell>
          <cell r="H41" t="str">
            <v>ALTAMIRA</v>
          </cell>
          <cell r="I41">
            <v>1523.95</v>
          </cell>
          <cell r="J41">
            <v>0.60455999999999999</v>
          </cell>
          <cell r="K41">
            <v>921.32</v>
          </cell>
          <cell r="L41">
            <v>134</v>
          </cell>
          <cell r="M41">
            <v>123456.88</v>
          </cell>
          <cell r="N41">
            <v>0.80379</v>
          </cell>
          <cell r="O41">
            <v>107.70786</v>
          </cell>
          <cell r="P41">
            <v>1224.93</v>
          </cell>
          <cell r="Q41" t="str">
            <v>AZUSBGOSBHT</v>
          </cell>
          <cell r="R41" t="e">
            <v>#N/A</v>
          </cell>
          <cell r="S41" t="e">
            <v>#N/A</v>
          </cell>
          <cell r="T41" t="e">
            <v>#REF!</v>
          </cell>
        </row>
        <row r="42">
          <cell r="G42" t="str">
            <v>SBIH</v>
          </cell>
          <cell r="H42" t="str">
            <v>ITAITUBA</v>
          </cell>
          <cell r="I42">
            <v>1563.23</v>
          </cell>
          <cell r="J42">
            <v>0.50858999999999999</v>
          </cell>
          <cell r="K42">
            <v>795.05</v>
          </cell>
          <cell r="L42">
            <v>11</v>
          </cell>
          <cell r="M42">
            <v>8745.5499999999993</v>
          </cell>
          <cell r="N42">
            <v>0.67618999999999996</v>
          </cell>
          <cell r="O42">
            <v>7.4380899999999999</v>
          </cell>
          <cell r="P42">
            <v>1057.04</v>
          </cell>
          <cell r="Q42" t="str">
            <v>AZUSBGOSBIH</v>
          </cell>
          <cell r="R42" t="e">
            <v>#N/A</v>
          </cell>
          <cell r="S42" t="e">
            <v>#N/A</v>
          </cell>
          <cell r="T42" t="e">
            <v>#REF!</v>
          </cell>
        </row>
        <row r="43">
          <cell r="G43" t="str">
            <v>SBIL</v>
          </cell>
          <cell r="H43" t="str">
            <v>BAHIA - JORGE AMADO</v>
          </cell>
          <cell r="I43">
            <v>1109.3800000000001</v>
          </cell>
          <cell r="J43">
            <v>0.67888999999999999</v>
          </cell>
          <cell r="K43">
            <v>753.14</v>
          </cell>
          <cell r="L43">
            <v>45</v>
          </cell>
          <cell r="M43">
            <v>33891.300000000003</v>
          </cell>
          <cell r="N43">
            <v>0.90259999999999996</v>
          </cell>
          <cell r="O43">
            <v>40.616999999999997</v>
          </cell>
          <cell r="P43">
            <v>1001.33</v>
          </cell>
          <cell r="Q43" t="str">
            <v>AZUSBGOSBIL</v>
          </cell>
          <cell r="R43" t="e">
            <v>#N/A</v>
          </cell>
          <cell r="S43" t="e">
            <v>#N/A</v>
          </cell>
          <cell r="T43" t="e">
            <v>#REF!</v>
          </cell>
        </row>
        <row r="44">
          <cell r="G44" t="str">
            <v>SBIP</v>
          </cell>
          <cell r="H44" t="str">
            <v>USIMINAS</v>
          </cell>
          <cell r="I44">
            <v>779.19</v>
          </cell>
          <cell r="J44">
            <v>0.42531999999999998</v>
          </cell>
          <cell r="K44">
            <v>331.41</v>
          </cell>
          <cell r="L44">
            <v>111</v>
          </cell>
          <cell r="M44">
            <v>36786.51</v>
          </cell>
          <cell r="N44">
            <v>0.56547999999999998</v>
          </cell>
          <cell r="O44">
            <v>62.768279999999997</v>
          </cell>
          <cell r="P44">
            <v>440.62</v>
          </cell>
          <cell r="Q44" t="str">
            <v>AZUSBGOSBIP</v>
          </cell>
          <cell r="R44" t="e">
            <v>#N/A</v>
          </cell>
          <cell r="S44" t="e">
            <v>#N/A</v>
          </cell>
          <cell r="T44" t="e">
            <v>#REF!</v>
          </cell>
        </row>
        <row r="45">
          <cell r="G45" t="str">
            <v>SBIZ</v>
          </cell>
          <cell r="H45" t="str">
            <v>PREFEITO RENATO MOREIRA</v>
          </cell>
          <cell r="I45">
            <v>1249.1099999999999</v>
          </cell>
          <cell r="J45">
            <v>0.39966000000000002</v>
          </cell>
          <cell r="K45">
            <v>499.22</v>
          </cell>
          <cell r="L45">
            <v>26</v>
          </cell>
          <cell r="M45">
            <v>12979.720000000001</v>
          </cell>
          <cell r="N45">
            <v>0.52292000000000005</v>
          </cell>
          <cell r="O45">
            <v>13.595920000000001</v>
          </cell>
          <cell r="P45">
            <v>653.17999999999995</v>
          </cell>
          <cell r="Q45" t="str">
            <v>AZUSBGOSBIZ</v>
          </cell>
          <cell r="R45" t="e">
            <v>#N/A</v>
          </cell>
          <cell r="S45" t="e">
            <v>#N/A</v>
          </cell>
          <cell r="T45" t="e">
            <v>#REF!</v>
          </cell>
        </row>
        <row r="46">
          <cell r="G46" t="str">
            <v>SBJA</v>
          </cell>
          <cell r="H46" t="str">
            <v>REGIONAL SUL</v>
          </cell>
          <cell r="I46">
            <v>1332.86</v>
          </cell>
          <cell r="J46">
            <v>0.30138999999999999</v>
          </cell>
          <cell r="K46">
            <v>401.7</v>
          </cell>
          <cell r="L46">
            <v>9</v>
          </cell>
          <cell r="M46">
            <v>3615.2999999999997</v>
          </cell>
          <cell r="N46">
            <v>0.32428000000000001</v>
          </cell>
          <cell r="O46">
            <v>2.91852</v>
          </cell>
          <cell r="P46">
            <v>432.22</v>
          </cell>
          <cell r="Q46" t="str">
            <v>AZUSBGOSBJA</v>
          </cell>
          <cell r="R46" t="e">
            <v>#N/A</v>
          </cell>
          <cell r="S46" t="e">
            <v>#N/A</v>
          </cell>
          <cell r="T46" t="e">
            <v>#REF!</v>
          </cell>
        </row>
        <row r="47">
          <cell r="G47" t="str">
            <v>SBJE</v>
          </cell>
          <cell r="H47" t="str">
            <v>JERICOACORA</v>
          </cell>
          <cell r="I47">
            <v>1807.76</v>
          </cell>
          <cell r="J47">
            <v>0.42958000000000002</v>
          </cell>
          <cell r="K47">
            <v>776.57</v>
          </cell>
          <cell r="L47">
            <v>24</v>
          </cell>
          <cell r="M47">
            <v>18637.68</v>
          </cell>
          <cell r="N47">
            <v>0.45149</v>
          </cell>
          <cell r="O47">
            <v>10.835760000000001</v>
          </cell>
          <cell r="P47">
            <v>816.18</v>
          </cell>
          <cell r="Q47" t="str">
            <v>AZUSBGOSBJE</v>
          </cell>
          <cell r="R47" t="e">
            <v>#N/A</v>
          </cell>
          <cell r="S47" t="e">
            <v>#N/A</v>
          </cell>
          <cell r="T47" t="e">
            <v>#REF!</v>
          </cell>
        </row>
        <row r="48">
          <cell r="G48" t="str">
            <v>SBJF</v>
          </cell>
          <cell r="H48" t="str">
            <v>FRANCISCO DE ASSIS</v>
          </cell>
          <cell r="I48">
            <v>839.9</v>
          </cell>
          <cell r="J48">
            <v>0.29998999999999998</v>
          </cell>
          <cell r="K48">
            <v>251.96</v>
          </cell>
          <cell r="L48">
            <v>160</v>
          </cell>
          <cell r="M48">
            <v>40313.599999999999</v>
          </cell>
          <cell r="N48">
            <v>0.39884999999999998</v>
          </cell>
          <cell r="O48">
            <v>63.815999999999995</v>
          </cell>
          <cell r="P48">
            <v>334.99</v>
          </cell>
          <cell r="Q48" t="str">
            <v>AZUSBGOSBJF</v>
          </cell>
          <cell r="R48" t="e">
            <v>#N/A</v>
          </cell>
          <cell r="S48" t="e">
            <v>#N/A</v>
          </cell>
          <cell r="T48" t="e">
            <v>#REF!</v>
          </cell>
        </row>
        <row r="49">
          <cell r="G49" t="str">
            <v>SBJI</v>
          </cell>
          <cell r="H49" t="str">
            <v>JI-PARANÁ</v>
          </cell>
          <cell r="I49">
            <v>1505.25</v>
          </cell>
          <cell r="J49">
            <v>0.47898000000000002</v>
          </cell>
          <cell r="K49">
            <v>720.98</v>
          </cell>
          <cell r="L49">
            <v>11</v>
          </cell>
          <cell r="M49">
            <v>7930.7800000000007</v>
          </cell>
          <cell r="N49">
            <v>0.63682000000000005</v>
          </cell>
          <cell r="O49">
            <v>7.0050200000000009</v>
          </cell>
          <cell r="P49">
            <v>958.57</v>
          </cell>
          <cell r="Q49" t="str">
            <v>AZUSBGOSBJI</v>
          </cell>
          <cell r="R49" t="e">
            <v>#N/A</v>
          </cell>
          <cell r="S49" t="e">
            <v>#N/A</v>
          </cell>
          <cell r="T49" t="e">
            <v>#REF!</v>
          </cell>
        </row>
        <row r="50">
          <cell r="G50" t="str">
            <v>SBJP</v>
          </cell>
          <cell r="H50" t="str">
            <v>PRESIDENTE CASTRO PINTO</v>
          </cell>
          <cell r="I50">
            <v>1875.89</v>
          </cell>
          <cell r="J50">
            <v>0.32905000000000001</v>
          </cell>
          <cell r="K50">
            <v>617.26</v>
          </cell>
          <cell r="L50">
            <v>95</v>
          </cell>
          <cell r="M50">
            <v>58639.7</v>
          </cell>
          <cell r="N50">
            <v>0.43747999999999998</v>
          </cell>
          <cell r="O50">
            <v>41.560600000000001</v>
          </cell>
          <cell r="P50">
            <v>820.67</v>
          </cell>
          <cell r="Q50" t="str">
            <v>AZUSBGOSBJP</v>
          </cell>
          <cell r="R50" t="e">
            <v>#N/A</v>
          </cell>
          <cell r="S50" t="e">
            <v>#N/A</v>
          </cell>
          <cell r="T50" t="e">
            <v>#REF!</v>
          </cell>
        </row>
        <row r="51">
          <cell r="G51" t="str">
            <v>SBJU</v>
          </cell>
          <cell r="H51" t="str">
            <v>ORLANDO BEZERRA DE MENEZES</v>
          </cell>
          <cell r="I51">
            <v>1505.01</v>
          </cell>
          <cell r="J51">
            <v>0.67811999999999995</v>
          </cell>
          <cell r="K51">
            <v>1020.58</v>
          </cell>
          <cell r="L51">
            <v>39</v>
          </cell>
          <cell r="M51">
            <v>39802.620000000003</v>
          </cell>
          <cell r="N51">
            <v>0.90158000000000005</v>
          </cell>
          <cell r="O51">
            <v>35.161619999999999</v>
          </cell>
          <cell r="P51">
            <v>1356.89</v>
          </cell>
          <cell r="Q51" t="str">
            <v>AZUSBGOSBJU</v>
          </cell>
          <cell r="R51" t="e">
            <v>#N/A</v>
          </cell>
          <cell r="S51" t="e">
            <v>#N/A</v>
          </cell>
          <cell r="T51" t="e">
            <v>#REF!</v>
          </cell>
        </row>
        <row r="52">
          <cell r="G52" t="str">
            <v>SBJV</v>
          </cell>
          <cell r="H52" t="str">
            <v>LAURO CARNEIRO DE LOYOLA</v>
          </cell>
          <cell r="I52">
            <v>1067.6500000000001</v>
          </cell>
          <cell r="J52">
            <v>0.30192999999999998</v>
          </cell>
          <cell r="K52">
            <v>322.36</v>
          </cell>
          <cell r="L52">
            <v>84</v>
          </cell>
          <cell r="M52">
            <v>27078.240000000002</v>
          </cell>
          <cell r="N52">
            <v>0.40143000000000001</v>
          </cell>
          <cell r="O52">
            <v>33.720120000000001</v>
          </cell>
          <cell r="P52">
            <v>428.59</v>
          </cell>
          <cell r="Q52" t="str">
            <v>AZUSBGOSBJV</v>
          </cell>
          <cell r="R52" t="e">
            <v>#N/A</v>
          </cell>
          <cell r="S52" t="e">
            <v>#N/A</v>
          </cell>
          <cell r="T52" t="e">
            <v>#REF!</v>
          </cell>
        </row>
        <row r="53">
          <cell r="G53" t="str">
            <v>SBKG</v>
          </cell>
          <cell r="H53" t="str">
            <v>PRESIDENTE JOÃO SUASSUNA</v>
          </cell>
          <cell r="I53">
            <v>1783.53</v>
          </cell>
          <cell r="J53">
            <v>0.36379</v>
          </cell>
          <cell r="K53">
            <v>648.83000000000004</v>
          </cell>
          <cell r="L53">
            <v>10</v>
          </cell>
          <cell r="M53">
            <v>6488.3</v>
          </cell>
          <cell r="N53">
            <v>0.48366999999999999</v>
          </cell>
          <cell r="O53">
            <v>4.8366999999999996</v>
          </cell>
          <cell r="P53">
            <v>862.64</v>
          </cell>
          <cell r="Q53" t="str">
            <v>AZUSBGOSBKG</v>
          </cell>
          <cell r="R53" t="e">
            <v>#N/A</v>
          </cell>
          <cell r="S53" t="e">
            <v>#N/A</v>
          </cell>
          <cell r="T53" t="e">
            <v>#REF!</v>
          </cell>
        </row>
        <row r="54">
          <cell r="G54" t="str">
            <v>SBKP</v>
          </cell>
          <cell r="H54" t="str">
            <v>VIRACOPOS</v>
          </cell>
          <cell r="I54">
            <v>742.08</v>
          </cell>
          <cell r="J54">
            <v>0.32227</v>
          </cell>
          <cell r="K54">
            <v>239.15</v>
          </cell>
          <cell r="L54">
            <v>5835</v>
          </cell>
          <cell r="M54">
            <v>1395440.25</v>
          </cell>
          <cell r="N54">
            <v>0.42847000000000002</v>
          </cell>
          <cell r="O54">
            <v>2500.1224500000003</v>
          </cell>
          <cell r="P54">
            <v>317.95999999999998</v>
          </cell>
          <cell r="Q54" t="str">
            <v>AZUSBGOSBKP</v>
          </cell>
          <cell r="R54" t="str">
            <v>E195</v>
          </cell>
          <cell r="S54">
            <v>118</v>
          </cell>
          <cell r="T54" t="e">
            <v>#REF!</v>
          </cell>
        </row>
        <row r="55">
          <cell r="G55" t="str">
            <v>SBLE</v>
          </cell>
          <cell r="H55" t="str">
            <v>HORÁCIO DE MATTOS</v>
          </cell>
          <cell r="I55">
            <v>972.05</v>
          </cell>
          <cell r="J55">
            <v>1.21383</v>
          </cell>
          <cell r="K55">
            <v>1179.9000000000001</v>
          </cell>
          <cell r="L55">
            <v>2</v>
          </cell>
          <cell r="M55">
            <v>2359.8000000000002</v>
          </cell>
          <cell r="N55">
            <v>1.6138399999999999</v>
          </cell>
          <cell r="O55">
            <v>3.2276799999999999</v>
          </cell>
          <cell r="P55">
            <v>1568.72</v>
          </cell>
          <cell r="Q55" t="str">
            <v>AZUSBGOSBLE</v>
          </cell>
          <cell r="R55" t="e">
            <v>#N/A</v>
          </cell>
          <cell r="S55" t="e">
            <v>#N/A</v>
          </cell>
          <cell r="T55" t="e">
            <v>#REF!</v>
          </cell>
        </row>
        <row r="56">
          <cell r="G56" t="str">
            <v>SBLJ</v>
          </cell>
          <cell r="H56" t="str">
            <v>CORREIA PINTO</v>
          </cell>
          <cell r="I56">
            <v>1244.83</v>
          </cell>
          <cell r="J56">
            <v>0.33732000000000001</v>
          </cell>
          <cell r="K56">
            <v>419.9</v>
          </cell>
          <cell r="L56">
            <v>3</v>
          </cell>
          <cell r="M56">
            <v>1259.6999999999998</v>
          </cell>
          <cell r="N56">
            <v>0.36801</v>
          </cell>
          <cell r="O56">
            <v>1.1040300000000001</v>
          </cell>
          <cell r="P56">
            <v>458.1</v>
          </cell>
          <cell r="Q56" t="str">
            <v>AZUSBGOSBLJ</v>
          </cell>
          <cell r="R56" t="e">
            <v>#N/A</v>
          </cell>
          <cell r="S56" t="e">
            <v>#N/A</v>
          </cell>
          <cell r="T56" t="e">
            <v>#REF!</v>
          </cell>
        </row>
        <row r="57">
          <cell r="G57" t="str">
            <v>SBLO</v>
          </cell>
          <cell r="H57" t="str">
            <v>GOVERNADOR JOSÉ RICHA</v>
          </cell>
          <cell r="I57">
            <v>771.3</v>
          </cell>
          <cell r="J57">
            <v>0.48193999999999998</v>
          </cell>
          <cell r="K57">
            <v>371.72</v>
          </cell>
          <cell r="L57">
            <v>139</v>
          </cell>
          <cell r="M57">
            <v>51669.08</v>
          </cell>
          <cell r="N57">
            <v>0.64076</v>
          </cell>
          <cell r="O57">
            <v>89.065640000000002</v>
          </cell>
          <cell r="P57">
            <v>494.21</v>
          </cell>
          <cell r="Q57" t="str">
            <v>AZUSBGOSBLO</v>
          </cell>
          <cell r="R57" t="e">
            <v>#N/A</v>
          </cell>
          <cell r="S57" t="e">
            <v>#N/A</v>
          </cell>
          <cell r="T57" t="e">
            <v>#REF!</v>
          </cell>
        </row>
        <row r="58">
          <cell r="G58" t="str">
            <v>SBMA</v>
          </cell>
          <cell r="H58" t="str">
            <v>JOÃO CORREA DA ROCHA</v>
          </cell>
          <cell r="I58">
            <v>1252.31</v>
          </cell>
          <cell r="J58">
            <v>0.50210999999999995</v>
          </cell>
          <cell r="K58">
            <v>628.79999999999995</v>
          </cell>
          <cell r="L58">
            <v>61</v>
          </cell>
          <cell r="M58">
            <v>38356.799999999996</v>
          </cell>
          <cell r="N58">
            <v>0.66757999999999995</v>
          </cell>
          <cell r="O58">
            <v>40.722379999999994</v>
          </cell>
          <cell r="P58">
            <v>836.01</v>
          </cell>
          <cell r="Q58" t="str">
            <v>AZUSBGOSBMA</v>
          </cell>
          <cell r="R58" t="e">
            <v>#N/A</v>
          </cell>
          <cell r="S58" t="e">
            <v>#N/A</v>
          </cell>
          <cell r="T58" t="e">
            <v>#REF!</v>
          </cell>
        </row>
        <row r="59">
          <cell r="G59" t="str">
            <v>SBMD</v>
          </cell>
          <cell r="H59" t="str">
            <v>MONTE DOURADO</v>
          </cell>
          <cell r="I59">
            <v>1788.83</v>
          </cell>
          <cell r="J59">
            <v>0.66468000000000005</v>
          </cell>
          <cell r="K59">
            <v>1189</v>
          </cell>
          <cell r="L59">
            <v>1</v>
          </cell>
          <cell r="M59">
            <v>1189</v>
          </cell>
          <cell r="N59">
            <v>0.87766</v>
          </cell>
          <cell r="O59">
            <v>0.87766</v>
          </cell>
          <cell r="P59">
            <v>1569.99</v>
          </cell>
          <cell r="Q59" t="str">
            <v>SLXSBGOSBMD</v>
          </cell>
          <cell r="R59" t="e">
            <v>#N/A</v>
          </cell>
          <cell r="S59" t="e">
            <v>#N/A</v>
          </cell>
          <cell r="T59" t="e">
            <v>#REF!</v>
          </cell>
        </row>
        <row r="60">
          <cell r="G60" t="str">
            <v>SBME</v>
          </cell>
          <cell r="H60" t="str">
            <v>MACAÉ</v>
          </cell>
          <cell r="I60">
            <v>1007.55</v>
          </cell>
          <cell r="J60">
            <v>0.24879999999999999</v>
          </cell>
          <cell r="K60">
            <v>250.68</v>
          </cell>
          <cell r="L60">
            <v>63</v>
          </cell>
          <cell r="M60">
            <v>15792.84</v>
          </cell>
          <cell r="N60">
            <v>0.33078999999999997</v>
          </cell>
          <cell r="O60">
            <v>20.839769999999998</v>
          </cell>
          <cell r="P60">
            <v>333.29</v>
          </cell>
          <cell r="Q60" t="str">
            <v>AZUSBGOSBME</v>
          </cell>
          <cell r="R60" t="e">
            <v>#N/A</v>
          </cell>
          <cell r="S60" t="e">
            <v>#N/A</v>
          </cell>
          <cell r="T60" t="e">
            <v>#REF!</v>
          </cell>
        </row>
        <row r="61">
          <cell r="G61" t="str">
            <v>SBMG</v>
          </cell>
          <cell r="H61" t="str">
            <v>SÍLVIO NAME JÚNIOR</v>
          </cell>
          <cell r="I61">
            <v>815.25</v>
          </cell>
          <cell r="J61">
            <v>0.45119999999999999</v>
          </cell>
          <cell r="K61">
            <v>367.84</v>
          </cell>
          <cell r="L61">
            <v>147</v>
          </cell>
          <cell r="M61">
            <v>54072.479999999996</v>
          </cell>
          <cell r="N61">
            <v>0.59987999999999997</v>
          </cell>
          <cell r="O61">
            <v>88.182359999999989</v>
          </cell>
          <cell r="P61">
            <v>489.05</v>
          </cell>
          <cell r="Q61" t="str">
            <v>AZUSBGOSBMG</v>
          </cell>
          <cell r="R61" t="e">
            <v>#N/A</v>
          </cell>
          <cell r="S61" t="e">
            <v>#N/A</v>
          </cell>
          <cell r="T61" t="e">
            <v>#REF!</v>
          </cell>
        </row>
        <row r="62">
          <cell r="G62" t="str">
            <v>SBMK</v>
          </cell>
          <cell r="H62" t="str">
            <v>MÁRIO RIBEIRO</v>
          </cell>
          <cell r="I62">
            <v>575.77</v>
          </cell>
          <cell r="J62">
            <v>0.81186000000000003</v>
          </cell>
          <cell r="K62">
            <v>467.45</v>
          </cell>
          <cell r="L62">
            <v>61</v>
          </cell>
          <cell r="M62">
            <v>28514.45</v>
          </cell>
          <cell r="N62">
            <v>1.0793999999999999</v>
          </cell>
          <cell r="O62">
            <v>65.843399999999988</v>
          </cell>
          <cell r="P62">
            <v>621.49</v>
          </cell>
          <cell r="Q62" t="str">
            <v>AZUSBGOSBMK</v>
          </cell>
          <cell r="R62" t="e">
            <v>#N/A</v>
          </cell>
          <cell r="S62" t="e">
            <v>#N/A</v>
          </cell>
          <cell r="T62" t="e">
            <v>#REF!</v>
          </cell>
        </row>
        <row r="63">
          <cell r="G63" t="str">
            <v>SBML</v>
          </cell>
          <cell r="H63" t="str">
            <v>FRANK MILOYE MILENKOVICH</v>
          </cell>
          <cell r="I63">
            <v>623.23</v>
          </cell>
          <cell r="J63">
            <v>0.44314999999999999</v>
          </cell>
          <cell r="K63">
            <v>276.18</v>
          </cell>
          <cell r="L63">
            <v>58</v>
          </cell>
          <cell r="M63">
            <v>16018.44</v>
          </cell>
          <cell r="N63">
            <v>0.58918000000000004</v>
          </cell>
          <cell r="O63">
            <v>34.172440000000002</v>
          </cell>
          <cell r="P63">
            <v>367.2</v>
          </cell>
          <cell r="Q63" t="str">
            <v>AZUSBGOSBML</v>
          </cell>
          <cell r="R63" t="e">
            <v>#N/A</v>
          </cell>
          <cell r="S63" t="e">
            <v>#N/A</v>
          </cell>
          <cell r="T63" t="e">
            <v>#REF!</v>
          </cell>
        </row>
        <row r="64">
          <cell r="G64" t="str">
            <v>SBMO</v>
          </cell>
          <cell r="H64" t="str">
            <v>ZUMBI DOS PALMARES</v>
          </cell>
          <cell r="I64">
            <v>1655.87</v>
          </cell>
          <cell r="J64">
            <v>0.41678999999999999</v>
          </cell>
          <cell r="K64">
            <v>690.14</v>
          </cell>
          <cell r="L64">
            <v>63</v>
          </cell>
          <cell r="M64">
            <v>43478.82</v>
          </cell>
          <cell r="N64">
            <v>0.55413000000000001</v>
          </cell>
          <cell r="O64">
            <v>34.91019</v>
          </cell>
          <cell r="P64">
            <v>917.57</v>
          </cell>
          <cell r="Q64" t="str">
            <v>AZUSBGOSBMO</v>
          </cell>
          <cell r="R64" t="str">
            <v>E195</v>
          </cell>
          <cell r="S64">
            <v>118</v>
          </cell>
          <cell r="T64" t="e">
            <v>#REF!</v>
          </cell>
        </row>
        <row r="65">
          <cell r="G65" t="str">
            <v>SBMQ</v>
          </cell>
          <cell r="H65" t="str">
            <v>ALBERTO ALCOLUMBRE</v>
          </cell>
          <cell r="I65">
            <v>1865.77</v>
          </cell>
          <cell r="J65">
            <v>0.57699999999999996</v>
          </cell>
          <cell r="K65">
            <v>1076.55</v>
          </cell>
          <cell r="L65">
            <v>8</v>
          </cell>
          <cell r="M65">
            <v>8612.4</v>
          </cell>
          <cell r="N65">
            <v>0.76715</v>
          </cell>
          <cell r="O65">
            <v>6.1372</v>
          </cell>
          <cell r="P65">
            <v>1431.32</v>
          </cell>
          <cell r="Q65" t="str">
            <v>AZUSBGOSBMQ</v>
          </cell>
          <cell r="R65" t="e">
            <v>#N/A</v>
          </cell>
          <cell r="S65" t="e">
            <v>#N/A</v>
          </cell>
          <cell r="T65" t="e">
            <v>#REF!</v>
          </cell>
        </row>
        <row r="66">
          <cell r="G66" t="str">
            <v>SBMS</v>
          </cell>
          <cell r="H66" t="str">
            <v>DIX-SEPT ROSADO</v>
          </cell>
          <cell r="I66">
            <v>1813.36</v>
          </cell>
          <cell r="J66">
            <v>0.18717</v>
          </cell>
          <cell r="K66">
            <v>339.4</v>
          </cell>
          <cell r="L66">
            <v>2</v>
          </cell>
          <cell r="M66">
            <v>678.8</v>
          </cell>
          <cell r="N66">
            <v>0.19162999999999999</v>
          </cell>
          <cell r="O66">
            <v>0.38325999999999999</v>
          </cell>
          <cell r="P66">
            <v>347.5</v>
          </cell>
          <cell r="Q66" t="str">
            <v>AZUSBGOSBMS</v>
          </cell>
          <cell r="R66" t="e">
            <v>#N/A</v>
          </cell>
          <cell r="S66" t="e">
            <v>#N/A</v>
          </cell>
          <cell r="T66" t="e">
            <v>#REF!</v>
          </cell>
        </row>
        <row r="67">
          <cell r="G67" t="str">
            <v>SBNF</v>
          </cell>
          <cell r="H67" t="str">
            <v>MINISTRO VICTOR KONDER</v>
          </cell>
          <cell r="I67">
            <v>1141.17</v>
          </cell>
          <cell r="J67">
            <v>0.40081</v>
          </cell>
          <cell r="K67">
            <v>457.39</v>
          </cell>
          <cell r="L67">
            <v>321</v>
          </cell>
          <cell r="M67">
            <v>146822.19</v>
          </cell>
          <cell r="N67">
            <v>0.53288999999999997</v>
          </cell>
          <cell r="O67">
            <v>171.05768999999998</v>
          </cell>
          <cell r="P67">
            <v>608.12</v>
          </cell>
          <cell r="Q67" t="str">
            <v>AZUSBGOSBNF</v>
          </cell>
          <cell r="R67" t="e">
            <v>#N/A</v>
          </cell>
          <cell r="S67" t="e">
            <v>#N/A</v>
          </cell>
          <cell r="T67" t="e">
            <v>#REF!</v>
          </cell>
        </row>
        <row r="68">
          <cell r="G68" t="str">
            <v>SBNM</v>
          </cell>
          <cell r="H68" t="str">
            <v>SANTO ÂNGELO</v>
          </cell>
          <cell r="I68">
            <v>1391.19</v>
          </cell>
          <cell r="J68">
            <v>0.50277000000000005</v>
          </cell>
          <cell r="K68">
            <v>699.45</v>
          </cell>
          <cell r="L68">
            <v>5</v>
          </cell>
          <cell r="M68">
            <v>3497.25</v>
          </cell>
          <cell r="N68">
            <v>0.52947</v>
          </cell>
          <cell r="O68">
            <v>2.6473499999999999</v>
          </cell>
          <cell r="P68">
            <v>736.6</v>
          </cell>
          <cell r="Q68" t="str">
            <v>AZUSBGOSBNM</v>
          </cell>
          <cell r="R68" t="e">
            <v>#N/A</v>
          </cell>
          <cell r="S68" t="e">
            <v>#N/A</v>
          </cell>
          <cell r="T68" t="e">
            <v>#REF!</v>
          </cell>
        </row>
        <row r="69">
          <cell r="G69" t="str">
            <v>SBNT</v>
          </cell>
          <cell r="H69" t="str">
            <v>AUGUSTO SEVERO</v>
          </cell>
          <cell r="I69">
            <v>1933.03</v>
          </cell>
          <cell r="J69">
            <v>0.25323000000000001</v>
          </cell>
          <cell r="K69">
            <v>489.5</v>
          </cell>
          <cell r="L69">
            <v>257</v>
          </cell>
          <cell r="M69">
            <v>125801.5</v>
          </cell>
          <cell r="N69">
            <v>0.33667999999999998</v>
          </cell>
          <cell r="O69">
            <v>86.526759999999996</v>
          </cell>
          <cell r="P69">
            <v>650.80999999999995</v>
          </cell>
          <cell r="Q69" t="str">
            <v>AZUSBGOSBNT</v>
          </cell>
          <cell r="R69" t="e">
            <v>#N/A</v>
          </cell>
          <cell r="S69" t="e">
            <v>#N/A</v>
          </cell>
          <cell r="T69" t="e">
            <v>#REF!</v>
          </cell>
        </row>
        <row r="70">
          <cell r="G70" t="str">
            <v>SBPA</v>
          </cell>
          <cell r="H70" t="str">
            <v>SALGADO FILHO</v>
          </cell>
          <cell r="I70">
            <v>1499.14</v>
          </cell>
          <cell r="J70">
            <v>0.27128000000000002</v>
          </cell>
          <cell r="K70">
            <v>406.69</v>
          </cell>
          <cell r="L70">
            <v>732</v>
          </cell>
          <cell r="M70">
            <v>297697.08</v>
          </cell>
          <cell r="N70">
            <v>0.36068</v>
          </cell>
          <cell r="O70">
            <v>264.01776000000001</v>
          </cell>
          <cell r="P70">
            <v>540.70000000000005</v>
          </cell>
          <cell r="Q70" t="str">
            <v>AZUSBGOSBPA</v>
          </cell>
          <cell r="R70" t="e">
            <v>#N/A</v>
          </cell>
          <cell r="S70" t="e">
            <v>#N/A</v>
          </cell>
          <cell r="T70" t="e">
            <v>#REF!</v>
          </cell>
        </row>
        <row r="71">
          <cell r="G71" t="str">
            <v>SBPB</v>
          </cell>
          <cell r="H71" t="str">
            <v>AEROPORTO INTERNACIONAL DE PARNAÍBA / PREFEITO DOUTOR JOÃO SILVA FILHO</v>
          </cell>
          <cell r="I71">
            <v>1733.24</v>
          </cell>
          <cell r="J71">
            <v>0.55381999999999998</v>
          </cell>
          <cell r="K71">
            <v>959.9</v>
          </cell>
          <cell r="L71">
            <v>4</v>
          </cell>
          <cell r="M71">
            <v>3839.6</v>
          </cell>
          <cell r="N71">
            <v>0.72460999999999998</v>
          </cell>
          <cell r="O71">
            <v>2.8984399999999999</v>
          </cell>
          <cell r="P71">
            <v>1255.93</v>
          </cell>
          <cell r="Q71" t="str">
            <v>AZUSBGOSBPB</v>
          </cell>
          <cell r="R71" t="e">
            <v>#N/A</v>
          </cell>
          <cell r="S71" t="e">
            <v>#N/A</v>
          </cell>
          <cell r="T71" t="e">
            <v>#REF!</v>
          </cell>
        </row>
        <row r="72">
          <cell r="G72" t="str">
            <v>SBPF</v>
          </cell>
          <cell r="H72" t="str">
            <v>LAURO KURTZ</v>
          </cell>
          <cell r="I72">
            <v>1330.16</v>
          </cell>
          <cell r="J72">
            <v>0.31583</v>
          </cell>
          <cell r="K72">
            <v>420.11</v>
          </cell>
          <cell r="L72">
            <v>141</v>
          </cell>
          <cell r="M72">
            <v>59235.51</v>
          </cell>
          <cell r="N72">
            <v>0.41991000000000001</v>
          </cell>
          <cell r="O72">
            <v>59.20731</v>
          </cell>
          <cell r="P72">
            <v>558.54999999999995</v>
          </cell>
          <cell r="Q72" t="str">
            <v>AZUSBGOSBPF</v>
          </cell>
          <cell r="R72" t="e">
            <v>#N/A</v>
          </cell>
          <cell r="S72" t="e">
            <v>#N/A</v>
          </cell>
          <cell r="T72" t="e">
            <v>#REF!</v>
          </cell>
        </row>
        <row r="73">
          <cell r="G73" t="str">
            <v>SBPG</v>
          </cell>
          <cell r="H73" t="str">
            <v>COMANDANTE ANTONIO AMILTON BERALDO</v>
          </cell>
          <cell r="I73">
            <v>956.11</v>
          </cell>
          <cell r="J73">
            <v>0.31785000000000002</v>
          </cell>
          <cell r="K73">
            <v>303.89999999999998</v>
          </cell>
          <cell r="L73">
            <v>1</v>
          </cell>
          <cell r="M73">
            <v>303.89999999999998</v>
          </cell>
          <cell r="N73">
            <v>0.32062000000000002</v>
          </cell>
          <cell r="O73">
            <v>0.32062000000000002</v>
          </cell>
          <cell r="P73">
            <v>306.55</v>
          </cell>
          <cell r="Q73" t="str">
            <v>AZUSBGOSBPG</v>
          </cell>
          <cell r="R73" t="e">
            <v>#N/A</v>
          </cell>
          <cell r="S73" t="e">
            <v>#N/A</v>
          </cell>
          <cell r="T73" t="e">
            <v>#REF!</v>
          </cell>
        </row>
        <row r="74">
          <cell r="G74" t="str">
            <v>SBPJ</v>
          </cell>
          <cell r="H74" t="str">
            <v>BRIGADEIRO LYSIAS RODRIGUES</v>
          </cell>
          <cell r="I74">
            <v>711.17</v>
          </cell>
          <cell r="J74">
            <v>0.39407999999999999</v>
          </cell>
          <cell r="K74">
            <v>280.26</v>
          </cell>
          <cell r="L74">
            <v>3076</v>
          </cell>
          <cell r="M74">
            <v>862079.76</v>
          </cell>
          <cell r="N74">
            <v>0.52395000000000003</v>
          </cell>
          <cell r="O74">
            <v>1611.6702</v>
          </cell>
          <cell r="P74">
            <v>372.62</v>
          </cell>
          <cell r="Q74" t="str">
            <v>AZUSBGOSBPJ</v>
          </cell>
          <cell r="R74" t="str">
            <v>E195</v>
          </cell>
          <cell r="S74">
            <v>118</v>
          </cell>
          <cell r="T74" t="e">
            <v>#REF!</v>
          </cell>
        </row>
        <row r="75">
          <cell r="G75" t="str">
            <v>SBPK</v>
          </cell>
          <cell r="H75" t="str">
            <v>PELOTAS</v>
          </cell>
          <cell r="I75">
            <v>1706.56</v>
          </cell>
          <cell r="J75">
            <v>0.31258000000000002</v>
          </cell>
          <cell r="K75">
            <v>533.44000000000005</v>
          </cell>
          <cell r="L75">
            <v>15</v>
          </cell>
          <cell r="M75">
            <v>8001.6</v>
          </cell>
          <cell r="N75">
            <v>0.41559000000000001</v>
          </cell>
          <cell r="O75">
            <v>6.2338500000000003</v>
          </cell>
          <cell r="P75">
            <v>709.22</v>
          </cell>
          <cell r="Q75" t="str">
            <v>AZUSBGOSBPK</v>
          </cell>
          <cell r="R75" t="e">
            <v>#N/A</v>
          </cell>
          <cell r="S75" t="e">
            <v>#N/A</v>
          </cell>
          <cell r="T75" t="e">
            <v>#REF!</v>
          </cell>
        </row>
        <row r="76">
          <cell r="G76" t="str">
            <v>SBPL</v>
          </cell>
          <cell r="H76" t="str">
            <v>SENADOR NILO COELHO</v>
          </cell>
          <cell r="I76">
            <v>1237.5899999999999</v>
          </cell>
          <cell r="J76">
            <v>0.89478000000000002</v>
          </cell>
          <cell r="K76">
            <v>1107.3599999999999</v>
          </cell>
          <cell r="L76">
            <v>21</v>
          </cell>
          <cell r="M76">
            <v>23254.559999999998</v>
          </cell>
          <cell r="N76">
            <v>1.18964</v>
          </cell>
          <cell r="O76">
            <v>24.98244</v>
          </cell>
          <cell r="P76">
            <v>1472.28</v>
          </cell>
          <cell r="Q76" t="str">
            <v>AZUSBGOSBPL</v>
          </cell>
          <cell r="R76" t="e">
            <v>#N/A</v>
          </cell>
          <cell r="S76" t="e">
            <v>#N/A</v>
          </cell>
          <cell r="T76" t="e">
            <v>#REF!</v>
          </cell>
        </row>
        <row r="77">
          <cell r="G77" t="str">
            <v>SBPS</v>
          </cell>
          <cell r="H77" t="str">
            <v>PORTO SEGURO</v>
          </cell>
          <cell r="I77">
            <v>1081.94</v>
          </cell>
          <cell r="J77">
            <v>0.66907000000000005</v>
          </cell>
          <cell r="K77">
            <v>723.89</v>
          </cell>
          <cell r="L77">
            <v>67</v>
          </cell>
          <cell r="M77">
            <v>48500.63</v>
          </cell>
          <cell r="N77">
            <v>0.88954999999999995</v>
          </cell>
          <cell r="O77">
            <v>59.599849999999996</v>
          </cell>
          <cell r="P77">
            <v>962.44</v>
          </cell>
          <cell r="Q77" t="str">
            <v>AZUSBGOSBPS</v>
          </cell>
          <cell r="R77" t="str">
            <v>E190</v>
          </cell>
          <cell r="S77">
            <v>106</v>
          </cell>
          <cell r="T77" t="e">
            <v>#REF!</v>
          </cell>
        </row>
        <row r="78">
          <cell r="G78" t="str">
            <v>SBPV</v>
          </cell>
          <cell r="H78" t="str">
            <v>GOVERNADOR JORGE TEIXEIRA DE OLIVEIRA</v>
          </cell>
          <cell r="I78">
            <v>1817.82</v>
          </cell>
          <cell r="J78">
            <v>0.49364999999999998</v>
          </cell>
          <cell r="K78">
            <v>897.37</v>
          </cell>
          <cell r="L78">
            <v>174</v>
          </cell>
          <cell r="M78">
            <v>156142.38</v>
          </cell>
          <cell r="N78">
            <v>0.65632999999999997</v>
          </cell>
          <cell r="O78">
            <v>114.20142</v>
          </cell>
          <cell r="P78">
            <v>1193.0899999999999</v>
          </cell>
          <cell r="Q78" t="str">
            <v>AZUSBGOSBPV</v>
          </cell>
          <cell r="R78" t="e">
            <v>#N/A</v>
          </cell>
          <cell r="S78" t="e">
            <v>#N/A</v>
          </cell>
          <cell r="T78" t="e">
            <v>#REF!</v>
          </cell>
        </row>
        <row r="79">
          <cell r="G79" t="str">
            <v>SBQV</v>
          </cell>
          <cell r="H79" t="str">
            <v>VITÓRIA DA CONQUISTA</v>
          </cell>
          <cell r="I79">
            <v>916.28</v>
          </cell>
          <cell r="J79">
            <v>0.78605999999999998</v>
          </cell>
          <cell r="K79">
            <v>720.25</v>
          </cell>
          <cell r="L79">
            <v>42</v>
          </cell>
          <cell r="M79">
            <v>30250.5</v>
          </cell>
          <cell r="N79">
            <v>1.0450999999999999</v>
          </cell>
          <cell r="O79">
            <v>43.894199999999998</v>
          </cell>
          <cell r="P79">
            <v>957.6</v>
          </cell>
          <cell r="Q79" t="str">
            <v>AZUSBGOSBQV</v>
          </cell>
          <cell r="R79" t="e">
            <v>#N/A</v>
          </cell>
          <cell r="S79" t="e">
            <v>#N/A</v>
          </cell>
          <cell r="T79" t="e">
            <v>#REF!</v>
          </cell>
        </row>
        <row r="80">
          <cell r="G80" t="str">
            <v>SBRB</v>
          </cell>
          <cell r="H80" t="str">
            <v>PLÁCIDO DE CASTRO</v>
          </cell>
          <cell r="I80">
            <v>2154.4699999999998</v>
          </cell>
          <cell r="J80">
            <v>0.38089000000000001</v>
          </cell>
          <cell r="K80">
            <v>820.61</v>
          </cell>
          <cell r="L80">
            <v>45</v>
          </cell>
          <cell r="M80">
            <v>36927.449999999997</v>
          </cell>
          <cell r="N80">
            <v>0.50641000000000003</v>
          </cell>
          <cell r="O80">
            <v>22.788450000000001</v>
          </cell>
          <cell r="P80">
            <v>1091.03</v>
          </cell>
          <cell r="Q80" t="str">
            <v>AZUSBGOSBRB</v>
          </cell>
          <cell r="R80" t="e">
            <v>#N/A</v>
          </cell>
          <cell r="S80" t="e">
            <v>#N/A</v>
          </cell>
          <cell r="T80" t="e">
            <v>#REF!</v>
          </cell>
        </row>
        <row r="81">
          <cell r="G81" t="str">
            <v>SBRD</v>
          </cell>
          <cell r="H81" t="str">
            <v>RONDONÓPOLIS</v>
          </cell>
          <cell r="I81">
            <v>585.79999999999995</v>
          </cell>
          <cell r="J81">
            <v>1.27867</v>
          </cell>
          <cell r="K81">
            <v>749.04</v>
          </cell>
          <cell r="L81">
            <v>15</v>
          </cell>
          <cell r="M81">
            <v>11235.599999999999</v>
          </cell>
          <cell r="N81">
            <v>1.70004</v>
          </cell>
          <cell r="O81">
            <v>25.500599999999999</v>
          </cell>
          <cell r="P81">
            <v>995.88</v>
          </cell>
          <cell r="Q81" t="str">
            <v>AZUSBGOSBRD</v>
          </cell>
          <cell r="R81" t="e">
            <v>#N/A</v>
          </cell>
          <cell r="S81" t="e">
            <v>#N/A</v>
          </cell>
          <cell r="T81" t="e">
            <v>#REF!</v>
          </cell>
        </row>
        <row r="82">
          <cell r="G82" t="str">
            <v>SBRF</v>
          </cell>
          <cell r="H82" t="str">
            <v>GUARARAPES - GILBERTO FREYRE</v>
          </cell>
          <cell r="I82">
            <v>1817.11</v>
          </cell>
          <cell r="J82">
            <v>0.34251999999999999</v>
          </cell>
          <cell r="K82">
            <v>622.4</v>
          </cell>
          <cell r="L82">
            <v>368</v>
          </cell>
          <cell r="M82">
            <v>229043.19999999998</v>
          </cell>
          <cell r="N82">
            <v>0.45540000000000003</v>
          </cell>
          <cell r="O82">
            <v>167.5872</v>
          </cell>
          <cell r="P82">
            <v>827.5</v>
          </cell>
          <cell r="Q82" t="str">
            <v>AZUSBGOSBRF</v>
          </cell>
          <cell r="R82" t="str">
            <v>E195</v>
          </cell>
          <cell r="S82">
            <v>118</v>
          </cell>
          <cell r="T82" t="e">
            <v>#REF!</v>
          </cell>
        </row>
        <row r="83">
          <cell r="G83" t="str">
            <v>SBRJ</v>
          </cell>
          <cell r="H83" t="str">
            <v>SANTOS DUMONT</v>
          </cell>
          <cell r="I83">
            <v>943.26</v>
          </cell>
          <cell r="J83">
            <v>0.25535999999999998</v>
          </cell>
          <cell r="K83">
            <v>240.87</v>
          </cell>
          <cell r="L83">
            <v>4702</v>
          </cell>
          <cell r="M83">
            <v>1132570.74</v>
          </cell>
          <cell r="N83">
            <v>0.33950999999999998</v>
          </cell>
          <cell r="O83">
            <v>1596.3760199999999</v>
          </cell>
          <cell r="P83">
            <v>320.25</v>
          </cell>
          <cell r="Q83" t="str">
            <v>AZUSBGOSBRJ</v>
          </cell>
          <cell r="R83" t="str">
            <v>E190</v>
          </cell>
          <cell r="S83">
            <v>106</v>
          </cell>
          <cell r="T83" t="e">
            <v>#REF!</v>
          </cell>
        </row>
        <row r="84">
          <cell r="G84" t="str">
            <v>SBRP</v>
          </cell>
          <cell r="H84" t="str">
            <v>LEITE LOPES</v>
          </cell>
          <cell r="I84">
            <v>523.80999999999995</v>
          </cell>
          <cell r="J84">
            <v>0.45423000000000002</v>
          </cell>
          <cell r="K84">
            <v>237.93</v>
          </cell>
          <cell r="L84">
            <v>53</v>
          </cell>
          <cell r="M84">
            <v>12610.29</v>
          </cell>
          <cell r="N84">
            <v>0.60390999999999995</v>
          </cell>
          <cell r="O84">
            <v>32.00723</v>
          </cell>
          <cell r="P84">
            <v>316.33</v>
          </cell>
          <cell r="Q84" t="str">
            <v>AZUSBGOSBRP</v>
          </cell>
          <cell r="R84" t="e">
            <v>#N/A</v>
          </cell>
          <cell r="S84" t="e">
            <v>#N/A</v>
          </cell>
          <cell r="T84" t="e">
            <v>#REF!</v>
          </cell>
        </row>
        <row r="85">
          <cell r="G85" t="str">
            <v>SBSG</v>
          </cell>
          <cell r="H85" t="str">
            <v>GOVERNADOR ALUIZIO ALVES</v>
          </cell>
          <cell r="I85">
            <v>1932.89</v>
          </cell>
          <cell r="J85">
            <v>0.30762</v>
          </cell>
          <cell r="K85">
            <v>594.59</v>
          </cell>
          <cell r="L85">
            <v>71</v>
          </cell>
          <cell r="M85">
            <v>42215.89</v>
          </cell>
          <cell r="N85">
            <v>0.39798</v>
          </cell>
          <cell r="O85">
            <v>28.25658</v>
          </cell>
          <cell r="P85">
            <v>769.24</v>
          </cell>
          <cell r="Q85" t="str">
            <v>AZUSBGOSBSG</v>
          </cell>
          <cell r="R85" t="str">
            <v>E195</v>
          </cell>
          <cell r="S85">
            <v>118</v>
          </cell>
          <cell r="T85" t="e">
            <v>#REF!</v>
          </cell>
        </row>
        <row r="86">
          <cell r="G86" t="str">
            <v>SBSJ</v>
          </cell>
          <cell r="H86" t="str">
            <v>PROFESSOR URBANO ERNESTO STUMPF</v>
          </cell>
          <cell r="I86">
            <v>813.21</v>
          </cell>
          <cell r="J86">
            <v>0.34448000000000001</v>
          </cell>
          <cell r="K86">
            <v>280.13</v>
          </cell>
          <cell r="L86">
            <v>18</v>
          </cell>
          <cell r="M86">
            <v>5042.34</v>
          </cell>
          <cell r="N86">
            <v>0.45800000000000002</v>
          </cell>
          <cell r="O86">
            <v>8.2439999999999998</v>
          </cell>
          <cell r="P86">
            <v>372.45</v>
          </cell>
          <cell r="Q86" t="str">
            <v>AZUSBGOSBSJ</v>
          </cell>
          <cell r="R86" t="e">
            <v>#N/A</v>
          </cell>
          <cell r="S86" t="e">
            <v>#N/A</v>
          </cell>
          <cell r="T86" t="e">
            <v>#REF!</v>
          </cell>
        </row>
        <row r="87">
          <cell r="G87" t="str">
            <v>SBSL</v>
          </cell>
          <cell r="H87" t="str">
            <v>MARECHAL CUNHA MACHADO</v>
          </cell>
          <cell r="I87">
            <v>1654.08</v>
          </cell>
          <cell r="J87">
            <v>0.45328000000000002</v>
          </cell>
          <cell r="K87">
            <v>749.76</v>
          </cell>
          <cell r="L87">
            <v>68</v>
          </cell>
          <cell r="M87">
            <v>50983.68</v>
          </cell>
          <cell r="N87">
            <v>0.60265000000000002</v>
          </cell>
          <cell r="O87">
            <v>40.980200000000004</v>
          </cell>
          <cell r="P87">
            <v>996.83</v>
          </cell>
          <cell r="Q87" t="str">
            <v>AZUSBGOSBSL</v>
          </cell>
          <cell r="R87" t="e">
            <v>#N/A</v>
          </cell>
          <cell r="S87" t="e">
            <v>#N/A</v>
          </cell>
          <cell r="T87" t="e">
            <v>#REF!</v>
          </cell>
        </row>
        <row r="88">
          <cell r="G88" t="str">
            <v>SBSM</v>
          </cell>
          <cell r="H88" t="str">
            <v>SANTA MARIA</v>
          </cell>
          <cell r="I88">
            <v>1524.04</v>
          </cell>
          <cell r="J88">
            <v>0.29892999999999997</v>
          </cell>
          <cell r="K88">
            <v>455.58</v>
          </cell>
          <cell r="L88">
            <v>22</v>
          </cell>
          <cell r="M88">
            <v>10022.76</v>
          </cell>
          <cell r="N88">
            <v>0.39744000000000002</v>
          </cell>
          <cell r="O88">
            <v>8.7436800000000012</v>
          </cell>
          <cell r="P88">
            <v>605.72</v>
          </cell>
          <cell r="Q88" t="str">
            <v>AZUSBGOSBSM</v>
          </cell>
          <cell r="R88" t="e">
            <v>#N/A</v>
          </cell>
          <cell r="S88" t="e">
            <v>#N/A</v>
          </cell>
          <cell r="T88" t="e">
            <v>#REF!</v>
          </cell>
        </row>
        <row r="89">
          <cell r="G89" t="str">
            <v>SBSN</v>
          </cell>
          <cell r="H89" t="str">
            <v>MAESTRO WILSON FONSECA</v>
          </cell>
          <cell r="I89">
            <v>1692.47</v>
          </cell>
          <cell r="J89">
            <v>0.94037999999999999</v>
          </cell>
          <cell r="K89">
            <v>1591.57</v>
          </cell>
          <cell r="L89">
            <v>3</v>
          </cell>
          <cell r="M89">
            <v>4774.71</v>
          </cell>
          <cell r="N89">
            <v>1.2303900000000001</v>
          </cell>
          <cell r="O89">
            <v>3.6911700000000005</v>
          </cell>
          <cell r="P89">
            <v>2082.39</v>
          </cell>
          <cell r="Q89" t="str">
            <v>AZUSBGOSBSN</v>
          </cell>
          <cell r="R89" t="e">
            <v>#N/A</v>
          </cell>
          <cell r="S89" t="e">
            <v>#N/A</v>
          </cell>
          <cell r="T89" t="e">
            <v>#REF!</v>
          </cell>
        </row>
        <row r="90">
          <cell r="G90" t="str">
            <v>SBSO</v>
          </cell>
          <cell r="H90" t="str">
            <v>REGIONAL DE SORRISO ADOLINO BEDIN</v>
          </cell>
          <cell r="I90">
            <v>786.05</v>
          </cell>
          <cell r="J90">
            <v>0.55325000000000002</v>
          </cell>
          <cell r="K90">
            <v>434.88</v>
          </cell>
          <cell r="L90">
            <v>2</v>
          </cell>
          <cell r="M90">
            <v>869.76</v>
          </cell>
          <cell r="N90">
            <v>0.60358999999999996</v>
          </cell>
          <cell r="O90">
            <v>1.2071799999999999</v>
          </cell>
          <cell r="P90">
            <v>474.45</v>
          </cell>
          <cell r="Q90" t="str">
            <v>AZUSBGOSBSO</v>
          </cell>
          <cell r="R90" t="e">
            <v>#N/A</v>
          </cell>
          <cell r="S90" t="e">
            <v>#N/A</v>
          </cell>
          <cell r="T90" t="e">
            <v>#REF!</v>
          </cell>
        </row>
        <row r="91">
          <cell r="G91" t="str">
            <v>SBSP</v>
          </cell>
          <cell r="H91" t="str">
            <v>CONGONHAS</v>
          </cell>
          <cell r="I91">
            <v>822.87</v>
          </cell>
          <cell r="J91">
            <v>0.24117</v>
          </cell>
          <cell r="K91">
            <v>198.45</v>
          </cell>
          <cell r="L91">
            <v>1</v>
          </cell>
          <cell r="M91">
            <v>198.45</v>
          </cell>
          <cell r="N91">
            <v>0.31845000000000001</v>
          </cell>
          <cell r="O91">
            <v>0.31845000000000001</v>
          </cell>
          <cell r="P91">
            <v>262.04000000000002</v>
          </cell>
          <cell r="Q91" t="str">
            <v>AZUSBGOSBSP</v>
          </cell>
          <cell r="R91" t="e">
            <v>#N/A</v>
          </cell>
          <cell r="S91" t="e">
            <v>#N/A</v>
          </cell>
          <cell r="T91" t="e">
            <v>#REF!</v>
          </cell>
        </row>
        <row r="92">
          <cell r="G92" t="str">
            <v>SBSR</v>
          </cell>
          <cell r="H92" t="str">
            <v>PROFESSOR ERIBERTO MANOEL REINO</v>
          </cell>
          <cell r="I92">
            <v>465.88</v>
          </cell>
          <cell r="J92">
            <v>0.57609999999999995</v>
          </cell>
          <cell r="K92">
            <v>268.39999999999998</v>
          </cell>
          <cell r="L92">
            <v>95</v>
          </cell>
          <cell r="M92">
            <v>25497.999999999996</v>
          </cell>
          <cell r="N92">
            <v>0.76595000000000002</v>
          </cell>
          <cell r="O92">
            <v>72.765250000000009</v>
          </cell>
          <cell r="P92">
            <v>356.84</v>
          </cell>
          <cell r="Q92" t="str">
            <v>AZUSBGOSBSR</v>
          </cell>
          <cell r="R92" t="e">
            <v>#N/A</v>
          </cell>
          <cell r="S92" t="e">
            <v>#N/A</v>
          </cell>
          <cell r="T92" t="e">
            <v>#REF!</v>
          </cell>
        </row>
        <row r="93">
          <cell r="G93" t="str">
            <v>SBSV</v>
          </cell>
          <cell r="H93" t="str">
            <v>DEPUTADO LUÍS EDUARDO MAGALHÃES</v>
          </cell>
          <cell r="I93">
            <v>1242.96</v>
          </cell>
          <cell r="J93">
            <v>0.44597999999999999</v>
          </cell>
          <cell r="K93">
            <v>554.33000000000004</v>
          </cell>
          <cell r="L93">
            <v>528</v>
          </cell>
          <cell r="M93">
            <v>292686.24000000005</v>
          </cell>
          <cell r="N93">
            <v>0.59294999999999998</v>
          </cell>
          <cell r="O93">
            <v>313.07759999999996</v>
          </cell>
          <cell r="P93">
            <v>737.01</v>
          </cell>
          <cell r="Q93" t="str">
            <v>AZUSBGOSBSV</v>
          </cell>
          <cell r="R93" t="str">
            <v>E195</v>
          </cell>
          <cell r="S93">
            <v>118</v>
          </cell>
          <cell r="T93" t="e">
            <v>#REF!</v>
          </cell>
        </row>
        <row r="94">
          <cell r="G94" t="str">
            <v>SBTB</v>
          </cell>
          <cell r="H94" t="str">
            <v>TROMBETAS</v>
          </cell>
          <cell r="I94">
            <v>1858.1</v>
          </cell>
          <cell r="J94">
            <v>0.36807000000000001</v>
          </cell>
          <cell r="K94">
            <v>683.91</v>
          </cell>
          <cell r="L94">
            <v>1</v>
          </cell>
          <cell r="M94">
            <v>683.91</v>
          </cell>
          <cell r="N94">
            <v>0.48936000000000002</v>
          </cell>
          <cell r="O94">
            <v>0.48936000000000002</v>
          </cell>
          <cell r="P94">
            <v>909.28</v>
          </cell>
          <cell r="Q94" t="str">
            <v>AZUSBGOSBTB</v>
          </cell>
          <cell r="R94" t="e">
            <v>#N/A</v>
          </cell>
          <cell r="S94" t="e">
            <v>#N/A</v>
          </cell>
          <cell r="T94" t="e">
            <v>#REF!</v>
          </cell>
        </row>
        <row r="95">
          <cell r="G95" t="str">
            <v>SBTE</v>
          </cell>
          <cell r="H95" t="str">
            <v>SENADOR PETRÔNIO PORTELLA</v>
          </cell>
          <cell r="I95">
            <v>1463.52</v>
          </cell>
          <cell r="J95">
            <v>0.52256000000000002</v>
          </cell>
          <cell r="K95">
            <v>764.77</v>
          </cell>
          <cell r="L95">
            <v>34</v>
          </cell>
          <cell r="M95">
            <v>26002.18</v>
          </cell>
          <cell r="N95">
            <v>0.69476000000000004</v>
          </cell>
          <cell r="O95">
            <v>23.621840000000002</v>
          </cell>
          <cell r="P95">
            <v>1016.79</v>
          </cell>
          <cell r="Q95" t="str">
            <v>AZUSBGOSBTE</v>
          </cell>
          <cell r="R95" t="e">
            <v>#N/A</v>
          </cell>
          <cell r="S95" t="e">
            <v>#N/A</v>
          </cell>
          <cell r="T95" t="e">
            <v>#REF!</v>
          </cell>
        </row>
        <row r="96">
          <cell r="G96" t="str">
            <v>SBTF</v>
          </cell>
          <cell r="H96" t="str">
            <v>TEFÉ</v>
          </cell>
          <cell r="I96">
            <v>2244.16</v>
          </cell>
          <cell r="J96">
            <v>0.29404999999999998</v>
          </cell>
          <cell r="K96">
            <v>659.9</v>
          </cell>
          <cell r="L96">
            <v>1</v>
          </cell>
          <cell r="M96">
            <v>659.9</v>
          </cell>
          <cell r="N96">
            <v>0.39095000000000002</v>
          </cell>
          <cell r="O96">
            <v>0.39095000000000002</v>
          </cell>
          <cell r="P96">
            <v>877.36</v>
          </cell>
          <cell r="Q96" t="str">
            <v>AZUSBGOSBTF</v>
          </cell>
          <cell r="R96" t="e">
            <v>#N/A</v>
          </cell>
          <cell r="S96" t="e">
            <v>#N/A</v>
          </cell>
          <cell r="T96" t="e">
            <v>#REF!</v>
          </cell>
        </row>
        <row r="97">
          <cell r="G97" t="str">
            <v>SBTG</v>
          </cell>
          <cell r="H97" t="str">
            <v>TRÊS LAGOAS</v>
          </cell>
          <cell r="I97">
            <v>526.12</v>
          </cell>
          <cell r="J97">
            <v>0.66420000000000001</v>
          </cell>
          <cell r="K97">
            <v>349.44</v>
          </cell>
          <cell r="L97">
            <v>31</v>
          </cell>
          <cell r="M97">
            <v>10832.64</v>
          </cell>
          <cell r="N97">
            <v>0.88307000000000002</v>
          </cell>
          <cell r="O97">
            <v>27.375170000000001</v>
          </cell>
          <cell r="P97">
            <v>464.6</v>
          </cell>
          <cell r="Q97" t="str">
            <v>AZUSBGOSBTG</v>
          </cell>
          <cell r="R97" t="e">
            <v>#N/A</v>
          </cell>
          <cell r="S97" t="e">
            <v>#N/A</v>
          </cell>
          <cell r="T97" t="e">
            <v>#REF!</v>
          </cell>
        </row>
        <row r="98">
          <cell r="G98" t="str">
            <v>SBTT</v>
          </cell>
          <cell r="H98" t="str">
            <v>TABATINGA</v>
          </cell>
          <cell r="I98">
            <v>2645.82</v>
          </cell>
          <cell r="J98">
            <v>0.35649999999999998</v>
          </cell>
          <cell r="K98">
            <v>943.23</v>
          </cell>
          <cell r="L98">
            <v>3</v>
          </cell>
          <cell r="M98">
            <v>2829.69</v>
          </cell>
          <cell r="N98">
            <v>0.47398000000000001</v>
          </cell>
          <cell r="O98">
            <v>1.42194</v>
          </cell>
          <cell r="P98">
            <v>1254.06</v>
          </cell>
          <cell r="Q98" t="str">
            <v>AZUSBGOSBTT</v>
          </cell>
          <cell r="R98" t="e">
            <v>#N/A</v>
          </cell>
          <cell r="S98" t="e">
            <v>#N/A</v>
          </cell>
          <cell r="T98" t="e">
            <v>#REF!</v>
          </cell>
        </row>
        <row r="99">
          <cell r="G99" t="str">
            <v>SBTU</v>
          </cell>
          <cell r="H99" t="str">
            <v>TUCURUÍ</v>
          </cell>
          <cell r="I99">
            <v>1430.18</v>
          </cell>
          <cell r="J99">
            <v>0.92288000000000003</v>
          </cell>
          <cell r="K99">
            <v>1319.88</v>
          </cell>
          <cell r="L99">
            <v>1</v>
          </cell>
          <cell r="M99">
            <v>1319.88</v>
          </cell>
          <cell r="N99">
            <v>1.2270000000000001</v>
          </cell>
          <cell r="O99">
            <v>1.2270000000000001</v>
          </cell>
          <cell r="P99">
            <v>1754.83</v>
          </cell>
          <cell r="Q99" t="str">
            <v>AZUSBGOSBTU</v>
          </cell>
          <cell r="R99" t="e">
            <v>#N/A</v>
          </cell>
          <cell r="S99" t="e">
            <v>#N/A</v>
          </cell>
          <cell r="T99" t="e">
            <v>#REF!</v>
          </cell>
        </row>
        <row r="100">
          <cell r="G100" t="str">
            <v>SBUA</v>
          </cell>
          <cell r="H100" t="str">
            <v>SÃO GABRIEL DA CACHOEIRA</v>
          </cell>
          <cell r="I100">
            <v>2673.29</v>
          </cell>
          <cell r="J100">
            <v>0.37369999999999998</v>
          </cell>
          <cell r="K100">
            <v>999</v>
          </cell>
          <cell r="L100">
            <v>2</v>
          </cell>
          <cell r="M100">
            <v>1998</v>
          </cell>
          <cell r="N100">
            <v>0.48154000000000002</v>
          </cell>
          <cell r="O100">
            <v>0.96308000000000005</v>
          </cell>
          <cell r="P100">
            <v>1287.29</v>
          </cell>
          <cell r="Q100" t="str">
            <v>AZUSBGOSBUA</v>
          </cell>
          <cell r="R100" t="e">
            <v>#N/A</v>
          </cell>
          <cell r="S100" t="e">
            <v>#N/A</v>
          </cell>
          <cell r="T100" t="e">
            <v>#REF!</v>
          </cell>
        </row>
        <row r="101">
          <cell r="G101" t="str">
            <v>SBUF</v>
          </cell>
          <cell r="H101" t="str">
            <v>PAULO AFONSO</v>
          </cell>
          <cell r="I101">
            <v>1434.08</v>
          </cell>
          <cell r="J101">
            <v>0.32874999999999999</v>
          </cell>
          <cell r="K101">
            <v>471.45</v>
          </cell>
          <cell r="L101">
            <v>7</v>
          </cell>
          <cell r="M101">
            <v>3300.15</v>
          </cell>
          <cell r="N101">
            <v>0.43708000000000002</v>
          </cell>
          <cell r="O101">
            <v>3.0595600000000003</v>
          </cell>
          <cell r="P101">
            <v>626.80999999999995</v>
          </cell>
          <cell r="Q101" t="str">
            <v>AZUSBGOSBUF</v>
          </cell>
          <cell r="R101" t="e">
            <v>#N/A</v>
          </cell>
          <cell r="S101" t="e">
            <v>#N/A</v>
          </cell>
          <cell r="T101" t="e">
            <v>#REF!</v>
          </cell>
        </row>
        <row r="102">
          <cell r="G102" t="str">
            <v>SBUG</v>
          </cell>
          <cell r="H102" t="str">
            <v>RUBEM BERTA</v>
          </cell>
          <cell r="I102">
            <v>1664.82</v>
          </cell>
          <cell r="J102">
            <v>0.25234000000000001</v>
          </cell>
          <cell r="K102">
            <v>420.1</v>
          </cell>
          <cell r="L102">
            <v>6</v>
          </cell>
          <cell r="M102">
            <v>2520.6000000000004</v>
          </cell>
          <cell r="N102">
            <v>0.29211999999999999</v>
          </cell>
          <cell r="O102">
            <v>1.7527200000000001</v>
          </cell>
          <cell r="P102">
            <v>486.33</v>
          </cell>
          <cell r="Q102" t="str">
            <v>AZUSBGOSBUG</v>
          </cell>
          <cell r="R102" t="e">
            <v>#N/A</v>
          </cell>
          <cell r="S102" t="e">
            <v>#N/A</v>
          </cell>
          <cell r="T102" t="e">
            <v>#REF!</v>
          </cell>
        </row>
        <row r="103">
          <cell r="G103" t="str">
            <v>SBUL</v>
          </cell>
          <cell r="H103" t="str">
            <v>TEN CEL AVIADOR CÉSAR BOMBONATO</v>
          </cell>
          <cell r="I103">
            <v>272.13</v>
          </cell>
          <cell r="J103">
            <v>0.45345999999999997</v>
          </cell>
          <cell r="K103">
            <v>123.4</v>
          </cell>
          <cell r="L103">
            <v>1</v>
          </cell>
          <cell r="M103">
            <v>123.4</v>
          </cell>
          <cell r="N103">
            <v>0.59875999999999996</v>
          </cell>
          <cell r="O103">
            <v>0.59875999999999996</v>
          </cell>
          <cell r="P103">
            <v>162.94</v>
          </cell>
          <cell r="Q103" t="str">
            <v>AZUSBGOSBUL</v>
          </cell>
          <cell r="R103" t="e">
            <v>#N/A</v>
          </cell>
          <cell r="S103" t="e">
            <v>#N/A</v>
          </cell>
          <cell r="T103" t="e">
            <v>#REF!</v>
          </cell>
        </row>
        <row r="104">
          <cell r="G104" t="str">
            <v>SBUR</v>
          </cell>
          <cell r="H104" t="str">
            <v>MÁRIO DE ALMEIDA FRANCO</v>
          </cell>
          <cell r="I104">
            <v>373.15</v>
          </cell>
          <cell r="J104">
            <v>0.89649999999999996</v>
          </cell>
          <cell r="K104">
            <v>334.53</v>
          </cell>
          <cell r="L104">
            <v>21</v>
          </cell>
          <cell r="M104">
            <v>7025.1299999999992</v>
          </cell>
          <cell r="N104">
            <v>1.1919299999999999</v>
          </cell>
          <cell r="O104">
            <v>25.030529999999999</v>
          </cell>
          <cell r="P104">
            <v>444.77</v>
          </cell>
          <cell r="Q104" t="str">
            <v>AZUSBGOSBUR</v>
          </cell>
          <cell r="R104" t="e">
            <v>#N/A</v>
          </cell>
          <cell r="S104" t="e">
            <v>#N/A</v>
          </cell>
          <cell r="T104" t="e">
            <v>#REF!</v>
          </cell>
        </row>
        <row r="105">
          <cell r="G105" t="str">
            <v>SBVG</v>
          </cell>
          <cell r="H105" t="str">
            <v>MAJOR BRIGADEIRO TROMPOWSKY</v>
          </cell>
          <cell r="I105">
            <v>677.83</v>
          </cell>
          <cell r="J105">
            <v>0.37870999999999999</v>
          </cell>
          <cell r="K105">
            <v>256.7</v>
          </cell>
          <cell r="L105">
            <v>5</v>
          </cell>
          <cell r="M105">
            <v>1283.5</v>
          </cell>
          <cell r="N105">
            <v>0.42072999999999999</v>
          </cell>
          <cell r="O105">
            <v>2.10365</v>
          </cell>
          <cell r="P105">
            <v>285.18</v>
          </cell>
          <cell r="Q105" t="str">
            <v>AZUSBGOSBVG</v>
          </cell>
          <cell r="R105" t="e">
            <v>#N/A</v>
          </cell>
          <cell r="S105" t="e">
            <v>#N/A</v>
          </cell>
          <cell r="T105" t="e">
            <v>#REF!</v>
          </cell>
        </row>
        <row r="106">
          <cell r="G106" t="str">
            <v>SBVH</v>
          </cell>
          <cell r="H106" t="str">
            <v>BRIGADEIRO CAMARÃO</v>
          </cell>
          <cell r="I106">
            <v>1248.22</v>
          </cell>
          <cell r="J106">
            <v>0.46847</v>
          </cell>
          <cell r="K106">
            <v>584.76</v>
          </cell>
          <cell r="L106">
            <v>81</v>
          </cell>
          <cell r="M106">
            <v>47365.56</v>
          </cell>
          <cell r="N106">
            <v>0.62285000000000001</v>
          </cell>
          <cell r="O106">
            <v>50.450850000000003</v>
          </cell>
          <cell r="P106">
            <v>777.46</v>
          </cell>
          <cell r="Q106" t="str">
            <v>AZUSBGOSBVH</v>
          </cell>
          <cell r="R106" t="e">
            <v>#N/A</v>
          </cell>
          <cell r="S106" t="e">
            <v>#N/A</v>
          </cell>
          <cell r="T106" t="e">
            <v>#REF!</v>
          </cell>
        </row>
        <row r="107">
          <cell r="G107" t="str">
            <v>SBVT</v>
          </cell>
          <cell r="H107" t="str">
            <v>EURICO DE AGUIAR SALLES</v>
          </cell>
          <cell r="I107">
            <v>1025.45</v>
          </cell>
          <cell r="J107">
            <v>0.38921</v>
          </cell>
          <cell r="K107">
            <v>399.11</v>
          </cell>
          <cell r="L107">
            <v>460</v>
          </cell>
          <cell r="M107">
            <v>183590.6</v>
          </cell>
          <cell r="N107">
            <v>0.51746999999999999</v>
          </cell>
          <cell r="O107">
            <v>238.03619999999998</v>
          </cell>
          <cell r="P107">
            <v>530.64</v>
          </cell>
          <cell r="Q107" t="str">
            <v>AZUSBGOSBVT</v>
          </cell>
          <cell r="R107" t="e">
            <v>#N/A</v>
          </cell>
          <cell r="S107" t="e">
            <v>#N/A</v>
          </cell>
          <cell r="T107" t="e">
            <v>#REF!</v>
          </cell>
        </row>
        <row r="108">
          <cell r="G108" t="str">
            <v>SBZM</v>
          </cell>
          <cell r="H108" t="str">
            <v>REGIONAL DA ZONA DA MATA</v>
          </cell>
          <cell r="I108">
            <v>836.19</v>
          </cell>
          <cell r="J108">
            <v>0.16103000000000001</v>
          </cell>
          <cell r="K108">
            <v>134.65</v>
          </cell>
          <cell r="L108">
            <v>4</v>
          </cell>
          <cell r="M108">
            <v>538.6</v>
          </cell>
          <cell r="N108">
            <v>0.21263000000000001</v>
          </cell>
          <cell r="O108">
            <v>0.85052000000000005</v>
          </cell>
          <cell r="P108">
            <v>177.8</v>
          </cell>
          <cell r="Q108" t="str">
            <v>AZUSBGOSBZM</v>
          </cell>
          <cell r="R108" t="e">
            <v>#N/A</v>
          </cell>
          <cell r="S108" t="e">
            <v>#N/A</v>
          </cell>
          <cell r="T108" t="e">
            <v>#REF!</v>
          </cell>
        </row>
        <row r="109">
          <cell r="G109" t="str">
            <v>SDOW</v>
          </cell>
          <cell r="H109" t="str">
            <v>OURILÂNDIA DO NORTE</v>
          </cell>
          <cell r="I109">
            <v>1113.69</v>
          </cell>
          <cell r="J109">
            <v>0.95089000000000001</v>
          </cell>
          <cell r="K109">
            <v>1059</v>
          </cell>
          <cell r="L109">
            <v>2</v>
          </cell>
          <cell r="M109">
            <v>2118</v>
          </cell>
          <cell r="N109">
            <v>1.25559</v>
          </cell>
          <cell r="O109">
            <v>2.51118</v>
          </cell>
          <cell r="P109">
            <v>1398.34</v>
          </cell>
          <cell r="Q109" t="str">
            <v>SLXSBGOSDOW</v>
          </cell>
          <cell r="R109" t="e">
            <v>#N/A</v>
          </cell>
          <cell r="S109" t="e">
            <v>#N/A</v>
          </cell>
          <cell r="T109" t="e">
            <v>#REF!</v>
          </cell>
        </row>
        <row r="110">
          <cell r="G110" t="str">
            <v>SJHG</v>
          </cell>
          <cell r="H110" t="str">
            <v>NÃO EXCLUIR (AERODROMO PRIVADO COM VOOS REGULARES)</v>
          </cell>
          <cell r="I110">
            <v>5599.48</v>
          </cell>
          <cell r="J110">
            <v>0.16964000000000001</v>
          </cell>
          <cell r="K110">
            <v>949.91</v>
          </cell>
          <cell r="L110">
            <v>11</v>
          </cell>
          <cell r="M110">
            <v>10449.01</v>
          </cell>
          <cell r="N110">
            <v>0.22555</v>
          </cell>
          <cell r="O110">
            <v>2.4810500000000002</v>
          </cell>
          <cell r="P110">
            <v>1262.94</v>
          </cell>
          <cell r="Q110" t="str">
            <v>SLXSBGOSJHG</v>
          </cell>
          <cell r="R110" t="e">
            <v>#N/A</v>
          </cell>
          <cell r="S110" t="e">
            <v>#N/A</v>
          </cell>
          <cell r="T110" t="e">
            <v>#REF!</v>
          </cell>
        </row>
        <row r="111">
          <cell r="G111" t="str">
            <v>SNBR</v>
          </cell>
          <cell r="H111" t="str">
            <v>BARREIRAS</v>
          </cell>
          <cell r="I111">
            <v>679.91</v>
          </cell>
          <cell r="J111">
            <v>0.66134999999999999</v>
          </cell>
          <cell r="K111">
            <v>449.66</v>
          </cell>
          <cell r="L111">
            <v>5</v>
          </cell>
          <cell r="M111">
            <v>2248.3000000000002</v>
          </cell>
          <cell r="N111">
            <v>0.87326999999999999</v>
          </cell>
          <cell r="O111">
            <v>4.3663499999999997</v>
          </cell>
          <cell r="P111">
            <v>593.75</v>
          </cell>
          <cell r="Q111" t="str">
            <v>AZUSBGOSNBR</v>
          </cell>
          <cell r="R111" t="e">
            <v>#N/A</v>
          </cell>
          <cell r="S111" t="e">
            <v>#N/A</v>
          </cell>
          <cell r="T111" t="e">
            <v>#REF!</v>
          </cell>
        </row>
        <row r="112">
          <cell r="G112" t="str">
            <v>SNDC</v>
          </cell>
          <cell r="H112" t="str">
            <v>REDENÇÃO</v>
          </cell>
          <cell r="I112">
            <v>959.68</v>
          </cell>
          <cell r="J112">
            <v>0.65295000000000003</v>
          </cell>
          <cell r="K112">
            <v>626.62</v>
          </cell>
          <cell r="L112">
            <v>21</v>
          </cell>
          <cell r="M112">
            <v>13159.02</v>
          </cell>
          <cell r="N112">
            <v>0.86812</v>
          </cell>
          <cell r="O112">
            <v>18.230519999999999</v>
          </cell>
          <cell r="P112">
            <v>833.11</v>
          </cell>
          <cell r="Q112" t="str">
            <v>SLXSBGOSNDC</v>
          </cell>
          <cell r="R112" t="e">
            <v>#N/A</v>
          </cell>
          <cell r="S112" t="e">
            <v>#N/A</v>
          </cell>
          <cell r="T112" t="e">
            <v>#REF!</v>
          </cell>
        </row>
        <row r="113">
          <cell r="G113" t="str">
            <v>SNDV</v>
          </cell>
          <cell r="H113" t="str">
            <v>BRIGADEIRO CABRAL</v>
          </cell>
          <cell r="I113">
            <v>605.97</v>
          </cell>
          <cell r="J113">
            <v>0.36453999999999998</v>
          </cell>
          <cell r="K113">
            <v>220.9</v>
          </cell>
          <cell r="L113">
            <v>4</v>
          </cell>
          <cell r="M113">
            <v>883.6</v>
          </cell>
          <cell r="N113">
            <v>0.43136999999999998</v>
          </cell>
          <cell r="O113">
            <v>1.7254799999999999</v>
          </cell>
          <cell r="P113">
            <v>261.39999999999998</v>
          </cell>
          <cell r="Q113" t="str">
            <v>AZUSBGOSNDV</v>
          </cell>
          <cell r="R113" t="e">
            <v>#N/A</v>
          </cell>
          <cell r="S113" t="e">
            <v>#N/A</v>
          </cell>
          <cell r="T113" t="e">
            <v>#REF!</v>
          </cell>
        </row>
        <row r="114">
          <cell r="G114" t="str">
            <v>SNPD</v>
          </cell>
          <cell r="H114" t="str">
            <v>PATOS DE MINAS</v>
          </cell>
          <cell r="I114">
            <v>368.2</v>
          </cell>
          <cell r="J114">
            <v>1.9008799999999999</v>
          </cell>
          <cell r="K114">
            <v>699.9</v>
          </cell>
          <cell r="L114">
            <v>2</v>
          </cell>
          <cell r="M114">
            <v>1399.8</v>
          </cell>
          <cell r="N114">
            <v>2.4592299999999998</v>
          </cell>
          <cell r="O114">
            <v>4.9184599999999996</v>
          </cell>
          <cell r="P114">
            <v>905.48</v>
          </cell>
          <cell r="Q114" t="str">
            <v>AZUSBGOSNPD</v>
          </cell>
          <cell r="R114" t="e">
            <v>#N/A</v>
          </cell>
          <cell r="S114" t="e">
            <v>#N/A</v>
          </cell>
          <cell r="T114" t="e">
            <v>#REF!</v>
          </cell>
        </row>
        <row r="115">
          <cell r="G115" t="str">
            <v>SNTF</v>
          </cell>
          <cell r="H115" t="str">
            <v>TEIXEIRA DE FREITAS</v>
          </cell>
          <cell r="I115">
            <v>1020.72</v>
          </cell>
          <cell r="J115">
            <v>0.81159000000000003</v>
          </cell>
          <cell r="K115">
            <v>828.41</v>
          </cell>
          <cell r="L115">
            <v>2</v>
          </cell>
          <cell r="M115">
            <v>1656.82</v>
          </cell>
          <cell r="N115">
            <v>1.0328299999999999</v>
          </cell>
          <cell r="O115">
            <v>2.0656599999999998</v>
          </cell>
          <cell r="P115">
            <v>1054.23</v>
          </cell>
          <cell r="Q115" t="str">
            <v>AZUSBGOSNTF</v>
          </cell>
          <cell r="R115" t="e">
            <v>#N/A</v>
          </cell>
          <cell r="S115" t="e">
            <v>#N/A</v>
          </cell>
          <cell r="T115" t="e">
            <v>#REF!</v>
          </cell>
        </row>
        <row r="116">
          <cell r="G116" t="str">
            <v>SNVB</v>
          </cell>
          <cell r="H116" t="str">
            <v>VALENÇA</v>
          </cell>
          <cell r="I116">
            <v>1159.93</v>
          </cell>
          <cell r="J116">
            <v>0.46545999999999998</v>
          </cell>
          <cell r="K116">
            <v>539.9</v>
          </cell>
          <cell r="L116">
            <v>1</v>
          </cell>
          <cell r="M116">
            <v>539.9</v>
          </cell>
          <cell r="N116">
            <v>0.59823000000000004</v>
          </cell>
          <cell r="O116">
            <v>0.59823000000000004</v>
          </cell>
          <cell r="P116">
            <v>693.9</v>
          </cell>
          <cell r="Q116" t="str">
            <v>AZUSBGOSNVB</v>
          </cell>
          <cell r="R116" t="e">
            <v>#N/A</v>
          </cell>
          <cell r="S116" t="e">
            <v>#N/A</v>
          </cell>
          <cell r="T116" t="e">
            <v>#REF!</v>
          </cell>
        </row>
        <row r="117">
          <cell r="G117" t="str">
            <v>SSKW</v>
          </cell>
          <cell r="H117" t="str">
            <v>CACOAL</v>
          </cell>
          <cell r="I117">
            <v>1436.2</v>
          </cell>
          <cell r="J117">
            <v>0.64005999999999996</v>
          </cell>
          <cell r="K117">
            <v>919.26</v>
          </cell>
          <cell r="L117">
            <v>110</v>
          </cell>
          <cell r="M117">
            <v>101118.6</v>
          </cell>
          <cell r="N117">
            <v>0.85099000000000002</v>
          </cell>
          <cell r="O117">
            <v>93.608900000000006</v>
          </cell>
          <cell r="P117">
            <v>1222.18</v>
          </cell>
          <cell r="Q117" t="str">
            <v>AZUSBGOSSKW</v>
          </cell>
          <cell r="R117" t="e">
            <v>#N/A</v>
          </cell>
          <cell r="S117" t="e">
            <v>#N/A</v>
          </cell>
          <cell r="T117" t="e">
            <v>#REF!</v>
          </cell>
        </row>
        <row r="118">
          <cell r="G118" t="str">
            <v>SSPB</v>
          </cell>
          <cell r="H118" t="str">
            <v>JUVENAL LOUREIRO CARDOSO</v>
          </cell>
          <cell r="I118">
            <v>1124.6300000000001</v>
          </cell>
          <cell r="J118">
            <v>0.35558000000000001</v>
          </cell>
          <cell r="K118">
            <v>399.9</v>
          </cell>
          <cell r="L118">
            <v>2</v>
          </cell>
          <cell r="M118">
            <v>799.8</v>
          </cell>
          <cell r="N118">
            <v>0.35558000000000001</v>
          </cell>
          <cell r="O118">
            <v>0.71116000000000001</v>
          </cell>
          <cell r="P118">
            <v>399.9</v>
          </cell>
          <cell r="Q118" t="str">
            <v>AZUSBGOSSPB</v>
          </cell>
          <cell r="R118" t="e">
            <v>#N/A</v>
          </cell>
          <cell r="S118" t="e">
            <v>#N/A</v>
          </cell>
          <cell r="T118" t="e">
            <v>#REF!</v>
          </cell>
        </row>
        <row r="119">
          <cell r="G119" t="str">
            <v>SSZW</v>
          </cell>
          <cell r="H119" t="str">
            <v>COMANDANTE ANTONIO AMILTON BERALDO</v>
          </cell>
          <cell r="I119">
            <v>956.36</v>
          </cell>
          <cell r="J119">
            <v>0.20798</v>
          </cell>
          <cell r="K119">
            <v>198.9</v>
          </cell>
          <cell r="L119">
            <v>2</v>
          </cell>
          <cell r="M119">
            <v>397.8</v>
          </cell>
          <cell r="N119">
            <v>0.22377</v>
          </cell>
          <cell r="O119">
            <v>0.44753999999999999</v>
          </cell>
          <cell r="P119">
            <v>214.01</v>
          </cell>
          <cell r="Q119" t="str">
            <v>AZUSBGOSSZW</v>
          </cell>
          <cell r="R119" t="e">
            <v>#N/A</v>
          </cell>
          <cell r="S119" t="e">
            <v>#N/A</v>
          </cell>
          <cell r="T119" t="e">
            <v>#REF!</v>
          </cell>
        </row>
        <row r="120">
          <cell r="G120" t="str">
            <v>SWFX</v>
          </cell>
          <cell r="H120" t="str">
            <v>SÃO FÉLIX DO ARAGUAIA</v>
          </cell>
          <cell r="I120">
            <v>577.63</v>
          </cell>
          <cell r="J120">
            <v>1.7871900000000001</v>
          </cell>
          <cell r="K120">
            <v>1032.33</v>
          </cell>
          <cell r="L120">
            <v>3</v>
          </cell>
          <cell r="M120">
            <v>3096.99</v>
          </cell>
          <cell r="N120">
            <v>2.3761399999999999</v>
          </cell>
          <cell r="O120">
            <v>7.1284200000000002</v>
          </cell>
          <cell r="P120">
            <v>1372.53</v>
          </cell>
          <cell r="Q120" t="str">
            <v>SLXSBGOSWFX</v>
          </cell>
          <cell r="R120" t="e">
            <v>#N/A</v>
          </cell>
          <cell r="S120" t="e">
            <v>#N/A</v>
          </cell>
          <cell r="T120" t="e">
            <v>#REF!</v>
          </cell>
        </row>
        <row r="121">
          <cell r="G121" t="str">
            <v>SWGN</v>
          </cell>
          <cell r="H121" t="str">
            <v>ARAGUAÍNA</v>
          </cell>
          <cell r="I121">
            <v>1050.8599999999999</v>
          </cell>
          <cell r="J121">
            <v>0.88171999999999995</v>
          </cell>
          <cell r="K121">
            <v>926.56</v>
          </cell>
          <cell r="L121">
            <v>3</v>
          </cell>
          <cell r="M121">
            <v>2779.68</v>
          </cell>
          <cell r="N121">
            <v>1.12679</v>
          </cell>
          <cell r="O121">
            <v>3.3803700000000001</v>
          </cell>
          <cell r="P121">
            <v>1184.0999999999999</v>
          </cell>
          <cell r="Q121" t="str">
            <v>AZUSBGOSWGN</v>
          </cell>
          <cell r="R121" t="e">
            <v>#N/A</v>
          </cell>
          <cell r="S121" t="e">
            <v>#N/A</v>
          </cell>
          <cell r="T121" t="e">
            <v>#REF!</v>
          </cell>
        </row>
        <row r="122">
          <cell r="G122" t="str">
            <v>SWPI</v>
          </cell>
          <cell r="H122" t="str">
            <v>JÚLIO BÉLEM</v>
          </cell>
          <cell r="I122">
            <v>1757.83</v>
          </cell>
          <cell r="J122">
            <v>0.50624999999999998</v>
          </cell>
          <cell r="K122">
            <v>889.89</v>
          </cell>
          <cell r="L122">
            <v>2</v>
          </cell>
          <cell r="M122">
            <v>1779.78</v>
          </cell>
          <cell r="N122">
            <v>0.65234000000000003</v>
          </cell>
          <cell r="O122">
            <v>1.3046800000000001</v>
          </cell>
          <cell r="P122">
            <v>1146.69</v>
          </cell>
          <cell r="Q122" t="str">
            <v>AZUSBGOSWPI</v>
          </cell>
          <cell r="R122" t="e">
            <v>#N/A</v>
          </cell>
          <cell r="S122" t="e">
            <v>#N/A</v>
          </cell>
          <cell r="T122" t="e">
            <v>#REF!</v>
          </cell>
        </row>
        <row r="123">
          <cell r="G123" t="str">
            <v>SWSI</v>
          </cell>
          <cell r="H123" t="str">
            <v>PRESIDENTE JOÃO BATISTA FIGUEIREDO</v>
          </cell>
          <cell r="I123">
            <v>864.71</v>
          </cell>
          <cell r="J123">
            <v>0.65944000000000003</v>
          </cell>
          <cell r="K123">
            <v>570.22</v>
          </cell>
          <cell r="L123">
            <v>195</v>
          </cell>
          <cell r="M123">
            <v>111192.90000000001</v>
          </cell>
          <cell r="N123">
            <v>0.87675000000000003</v>
          </cell>
          <cell r="O123">
            <v>170.96625</v>
          </cell>
          <cell r="P123">
            <v>758.13</v>
          </cell>
          <cell r="Q123" t="str">
            <v>AZUSBGOSWSI</v>
          </cell>
          <cell r="R123" t="e">
            <v>#N/A</v>
          </cell>
          <cell r="S123" t="e">
            <v>#N/A</v>
          </cell>
          <cell r="T123" t="e">
            <v>#REF!</v>
          </cell>
        </row>
        <row r="124">
          <cell r="G124" t="str">
            <v>SWVC</v>
          </cell>
          <cell r="H124" t="str">
            <v>VILA RICA</v>
          </cell>
          <cell r="I124">
            <v>767.94</v>
          </cell>
          <cell r="J124">
            <v>1.30088</v>
          </cell>
          <cell r="K124">
            <v>999</v>
          </cell>
          <cell r="L124">
            <v>2</v>
          </cell>
          <cell r="M124">
            <v>1998</v>
          </cell>
          <cell r="N124">
            <v>1.7295700000000001</v>
          </cell>
          <cell r="O124">
            <v>3.4591400000000001</v>
          </cell>
          <cell r="P124">
            <v>1328.21</v>
          </cell>
          <cell r="Q124" t="str">
            <v>SLXSBGOSWVC</v>
          </cell>
          <cell r="R124" t="e">
            <v>#N/A</v>
          </cell>
          <cell r="S124" t="e">
            <v>#N/A</v>
          </cell>
          <cell r="T124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9DFC-7E6E-4C1C-A344-2FF57BF5676E}">
  <dimension ref="A1:F121"/>
  <sheetViews>
    <sheetView workbookViewId="0">
      <selection activeCell="B82" sqref="B82:B121"/>
    </sheetView>
  </sheetViews>
  <sheetFormatPr defaultRowHeight="14.4" x14ac:dyDescent="0.3"/>
  <cols>
    <col min="1" max="1" width="11.44140625" bestFit="1" customWidth="1"/>
    <col min="4" max="4" width="9.33203125" bestFit="1" customWidth="1"/>
    <col min="5" max="5" width="11.44140625" bestFit="1" customWidth="1"/>
    <col min="6" max="6" width="15" bestFit="1" customWidth="1"/>
  </cols>
  <sheetData>
    <row r="1" spans="1:6" x14ac:dyDescent="0.3">
      <c r="A1" s="2" t="s">
        <v>174</v>
      </c>
      <c r="B1" s="2" t="s">
        <v>0</v>
      </c>
      <c r="C1" s="2" t="s">
        <v>1</v>
      </c>
      <c r="D1" s="2" t="s">
        <v>53</v>
      </c>
      <c r="E1" s="2" t="s">
        <v>2</v>
      </c>
      <c r="F1" s="2" t="s">
        <v>55</v>
      </c>
    </row>
    <row r="2" spans="1:6" x14ac:dyDescent="0.3">
      <c r="A2" s="3" t="str">
        <f>CONCATENATE(B2,C2)</f>
        <v>SBGOSBAR</v>
      </c>
      <c r="B2" s="3" t="s">
        <v>5</v>
      </c>
      <c r="C2" s="3" t="s">
        <v>15</v>
      </c>
      <c r="D2" s="3">
        <v>2200</v>
      </c>
      <c r="E2" s="5">
        <v>79</v>
      </c>
      <c r="F2" s="3">
        <v>1454.01</v>
      </c>
    </row>
    <row r="3" spans="1:6" x14ac:dyDescent="0.3">
      <c r="A3" s="3" t="str">
        <f t="shared" ref="A3:A66" si="0">CONCATENATE(B3,C3)</f>
        <v>SBGOSBBE</v>
      </c>
      <c r="B3" s="3" t="s">
        <v>5</v>
      </c>
      <c r="C3" s="3" t="s">
        <v>16</v>
      </c>
      <c r="D3" s="3">
        <v>2800</v>
      </c>
      <c r="E3" s="5">
        <v>225</v>
      </c>
      <c r="F3" s="3">
        <v>1697.14</v>
      </c>
    </row>
    <row r="4" spans="1:6" x14ac:dyDescent="0.3">
      <c r="A4" s="3" t="str">
        <f t="shared" si="0"/>
        <v>SBGOSBBR</v>
      </c>
      <c r="B4" s="3" t="s">
        <v>5</v>
      </c>
      <c r="C4" s="3" t="s">
        <v>7</v>
      </c>
      <c r="D4" s="3">
        <v>3200</v>
      </c>
      <c r="E4" s="5">
        <v>283</v>
      </c>
      <c r="F4" s="3">
        <v>163.05000000000001</v>
      </c>
    </row>
    <row r="5" spans="1:6" x14ac:dyDescent="0.3">
      <c r="A5" s="3" t="str">
        <f t="shared" si="0"/>
        <v>SBGOSBCF</v>
      </c>
      <c r="B5" s="3" t="s">
        <v>5</v>
      </c>
      <c r="C5" s="3" t="s">
        <v>6</v>
      </c>
      <c r="D5" s="3">
        <v>3000</v>
      </c>
      <c r="E5" s="5">
        <v>932</v>
      </c>
      <c r="F5" s="3">
        <v>647.41999999999996</v>
      </c>
    </row>
    <row r="6" spans="1:6" x14ac:dyDescent="0.3">
      <c r="A6" s="3" t="str">
        <f t="shared" si="0"/>
        <v>SBGOSBCG</v>
      </c>
      <c r="B6" s="3" t="s">
        <v>5</v>
      </c>
      <c r="C6" s="3" t="s">
        <v>17</v>
      </c>
      <c r="D6" s="3">
        <v>2600</v>
      </c>
      <c r="E6" s="5">
        <v>175</v>
      </c>
      <c r="F6" s="3">
        <v>715.13</v>
      </c>
    </row>
    <row r="7" spans="1:6" x14ac:dyDescent="0.3">
      <c r="A7" s="3" t="str">
        <f t="shared" si="0"/>
        <v>SBGOSBCT</v>
      </c>
      <c r="B7" s="3" t="s">
        <v>5</v>
      </c>
      <c r="C7" s="3" t="s">
        <v>18</v>
      </c>
      <c r="D7" s="3">
        <v>2218</v>
      </c>
      <c r="E7" s="5">
        <v>570</v>
      </c>
      <c r="F7" s="3">
        <v>989.87</v>
      </c>
    </row>
    <row r="8" spans="1:6" x14ac:dyDescent="0.3">
      <c r="A8" s="3" t="str">
        <f t="shared" si="0"/>
        <v>SBGOSBCY</v>
      </c>
      <c r="B8" s="3" t="s">
        <v>5</v>
      </c>
      <c r="C8" s="3" t="s">
        <v>19</v>
      </c>
      <c r="D8" s="3">
        <v>2300</v>
      </c>
      <c r="E8" s="5">
        <v>606</v>
      </c>
      <c r="F8" s="3">
        <v>744</v>
      </c>
    </row>
    <row r="9" spans="1:6" x14ac:dyDescent="0.3">
      <c r="A9" s="3" t="str">
        <f t="shared" si="0"/>
        <v>SBGOSBEG</v>
      </c>
      <c r="B9" s="3" t="s">
        <v>5</v>
      </c>
      <c r="C9" s="3" t="s">
        <v>20</v>
      </c>
      <c r="D9" s="3">
        <v>2700</v>
      </c>
      <c r="E9" s="5">
        <v>165</v>
      </c>
      <c r="F9" s="3">
        <v>1918.87</v>
      </c>
    </row>
    <row r="10" spans="1:6" x14ac:dyDescent="0.3">
      <c r="A10" s="3" t="str">
        <f t="shared" si="0"/>
        <v>SBGOSBFI</v>
      </c>
      <c r="B10" s="3" t="s">
        <v>5</v>
      </c>
      <c r="C10" s="3" t="s">
        <v>21</v>
      </c>
      <c r="D10" s="3">
        <v>2195</v>
      </c>
      <c r="E10" s="5">
        <v>79</v>
      </c>
      <c r="F10" s="3">
        <v>1136.47</v>
      </c>
    </row>
    <row r="11" spans="1:6" x14ac:dyDescent="0.3">
      <c r="A11" s="3" t="str">
        <f t="shared" si="0"/>
        <v>SBGOSBFL</v>
      </c>
      <c r="B11" s="3" t="s">
        <v>5</v>
      </c>
      <c r="C11" s="3" t="s">
        <v>22</v>
      </c>
      <c r="D11" s="3">
        <v>2300</v>
      </c>
      <c r="E11" s="5">
        <v>286</v>
      </c>
      <c r="F11" s="3">
        <v>1229.6099999999999</v>
      </c>
    </row>
    <row r="12" spans="1:6" x14ac:dyDescent="0.3">
      <c r="A12" s="3" t="str">
        <f t="shared" si="0"/>
        <v>SBGOSBFZ</v>
      </c>
      <c r="B12" s="3" t="s">
        <v>5</v>
      </c>
      <c r="C12" s="3" t="s">
        <v>23</v>
      </c>
      <c r="D12" s="3">
        <v>2545</v>
      </c>
      <c r="E12" s="5">
        <v>364</v>
      </c>
      <c r="F12" s="3">
        <v>1845.58</v>
      </c>
    </row>
    <row r="13" spans="1:6" x14ac:dyDescent="0.3">
      <c r="A13" s="3" t="str">
        <f t="shared" si="0"/>
        <v>SBGOSBGL</v>
      </c>
      <c r="B13" s="3" t="s">
        <v>5</v>
      </c>
      <c r="C13" s="3" t="s">
        <v>24</v>
      </c>
      <c r="D13" s="3">
        <v>4000</v>
      </c>
      <c r="E13" s="5">
        <v>724</v>
      </c>
      <c r="F13" s="3">
        <v>928.98</v>
      </c>
    </row>
    <row r="14" spans="1:6" x14ac:dyDescent="0.3">
      <c r="A14" s="3" t="str">
        <f t="shared" si="0"/>
        <v>SBGOSBGR</v>
      </c>
      <c r="B14" s="3" t="s">
        <v>5</v>
      </c>
      <c r="C14" s="3" t="s">
        <v>25</v>
      </c>
      <c r="D14" s="3">
        <v>3700</v>
      </c>
      <c r="E14" s="5">
        <v>2813</v>
      </c>
      <c r="F14" s="3">
        <v>809.52</v>
      </c>
    </row>
    <row r="15" spans="1:6" x14ac:dyDescent="0.3">
      <c r="A15" s="3" t="str">
        <f t="shared" si="0"/>
        <v>SBGOSBIL</v>
      </c>
      <c r="B15" s="3" t="s">
        <v>5</v>
      </c>
      <c r="C15" s="3" t="s">
        <v>26</v>
      </c>
      <c r="D15" s="3">
        <v>1577</v>
      </c>
      <c r="E15" s="5">
        <v>61</v>
      </c>
      <c r="F15" s="3">
        <v>1109.3800000000001</v>
      </c>
    </row>
    <row r="16" spans="1:6" x14ac:dyDescent="0.3">
      <c r="A16" s="3" t="str">
        <f t="shared" si="0"/>
        <v>SBGOSBIZ</v>
      </c>
      <c r="B16" s="3" t="s">
        <v>5</v>
      </c>
      <c r="C16" s="3" t="s">
        <v>27</v>
      </c>
      <c r="D16" s="3">
        <v>1798</v>
      </c>
      <c r="E16" s="5">
        <v>53</v>
      </c>
      <c r="F16" s="3">
        <v>1249.1099999999999</v>
      </c>
    </row>
    <row r="17" spans="1:6" x14ac:dyDescent="0.3">
      <c r="A17" s="3" t="str">
        <f t="shared" si="0"/>
        <v>SBGOSBJP</v>
      </c>
      <c r="B17" s="3" t="s">
        <v>5</v>
      </c>
      <c r="C17" s="3" t="s">
        <v>28</v>
      </c>
      <c r="D17" s="3">
        <v>2515</v>
      </c>
      <c r="E17" s="5">
        <v>110</v>
      </c>
      <c r="F17" s="3">
        <v>1875.89</v>
      </c>
    </row>
    <row r="18" spans="1:6" x14ac:dyDescent="0.3">
      <c r="A18" s="3" t="str">
        <f t="shared" si="0"/>
        <v>SBGOSBJV</v>
      </c>
      <c r="B18" s="3" t="s">
        <v>5</v>
      </c>
      <c r="C18" s="3" t="s">
        <v>29</v>
      </c>
      <c r="D18" s="3">
        <v>1640</v>
      </c>
      <c r="E18" s="5">
        <v>59</v>
      </c>
      <c r="F18" s="3">
        <v>1067.6500000000001</v>
      </c>
    </row>
    <row r="19" spans="1:6" x14ac:dyDescent="0.3">
      <c r="A19" s="3" t="str">
        <f t="shared" si="0"/>
        <v>SBGOSBKP</v>
      </c>
      <c r="B19" s="3" t="s">
        <v>5</v>
      </c>
      <c r="C19" s="3" t="s">
        <v>30</v>
      </c>
      <c r="D19" s="3">
        <v>3240</v>
      </c>
      <c r="E19" s="5">
        <v>737</v>
      </c>
      <c r="F19" s="3">
        <v>742.08</v>
      </c>
    </row>
    <row r="20" spans="1:6" x14ac:dyDescent="0.3">
      <c r="A20" s="3" t="str">
        <f t="shared" si="0"/>
        <v>SBGOSBLO</v>
      </c>
      <c r="B20" s="3" t="s">
        <v>5</v>
      </c>
      <c r="C20" s="3" t="s">
        <v>31</v>
      </c>
      <c r="D20" s="3">
        <v>2102</v>
      </c>
      <c r="E20" s="5">
        <v>76</v>
      </c>
      <c r="F20" s="3">
        <v>771.3</v>
      </c>
    </row>
    <row r="21" spans="1:6" x14ac:dyDescent="0.3">
      <c r="A21" s="3" t="str">
        <f t="shared" si="0"/>
        <v>SBGOSBMA</v>
      </c>
      <c r="B21" s="3" t="s">
        <v>5</v>
      </c>
      <c r="C21" s="3" t="s">
        <v>32</v>
      </c>
      <c r="D21" s="3">
        <v>2000</v>
      </c>
      <c r="E21" s="5">
        <v>94</v>
      </c>
      <c r="F21" s="3">
        <v>1252.31</v>
      </c>
    </row>
    <row r="22" spans="1:6" x14ac:dyDescent="0.3">
      <c r="A22" s="3" t="str">
        <f t="shared" si="0"/>
        <v>SBGOSBMG</v>
      </c>
      <c r="B22" s="3" t="s">
        <v>5</v>
      </c>
      <c r="C22" s="3" t="s">
        <v>33</v>
      </c>
      <c r="D22" s="3">
        <v>2100</v>
      </c>
      <c r="E22" s="5">
        <v>52</v>
      </c>
      <c r="F22" s="3">
        <v>815.25</v>
      </c>
    </row>
    <row r="23" spans="1:6" x14ac:dyDescent="0.3">
      <c r="A23" s="3" t="str">
        <f t="shared" si="0"/>
        <v>SBGOSBMO</v>
      </c>
      <c r="B23" s="3" t="s">
        <v>5</v>
      </c>
      <c r="C23" s="3" t="s">
        <v>34</v>
      </c>
      <c r="D23" s="3">
        <v>2602</v>
      </c>
      <c r="E23" s="5">
        <v>190</v>
      </c>
      <c r="F23" s="3">
        <v>1655.87</v>
      </c>
    </row>
    <row r="24" spans="1:6" x14ac:dyDescent="0.3">
      <c r="A24" s="3" t="str">
        <f t="shared" si="0"/>
        <v>SBGOSBNF</v>
      </c>
      <c r="B24" s="3" t="s">
        <v>5</v>
      </c>
      <c r="C24" s="3" t="s">
        <v>35</v>
      </c>
      <c r="D24" s="3">
        <v>1701</v>
      </c>
      <c r="E24" s="5">
        <v>179</v>
      </c>
      <c r="F24" s="3">
        <v>1141.17</v>
      </c>
    </row>
    <row r="25" spans="1:6" x14ac:dyDescent="0.3">
      <c r="A25" s="3" t="str">
        <f t="shared" si="0"/>
        <v>SBGOSBPA</v>
      </c>
      <c r="B25" s="3" t="s">
        <v>5</v>
      </c>
      <c r="C25" s="3" t="s">
        <v>36</v>
      </c>
      <c r="D25" s="3">
        <v>2280</v>
      </c>
      <c r="E25" s="5">
        <v>691</v>
      </c>
      <c r="F25" s="3">
        <v>1499.14</v>
      </c>
    </row>
    <row r="26" spans="1:6" x14ac:dyDescent="0.3">
      <c r="A26" s="3" t="str">
        <f t="shared" si="0"/>
        <v>SBGOSBPJ</v>
      </c>
      <c r="B26" s="3" t="s">
        <v>5</v>
      </c>
      <c r="C26" s="3" t="s">
        <v>37</v>
      </c>
      <c r="D26" s="3">
        <v>2500</v>
      </c>
      <c r="E26" s="5">
        <v>589</v>
      </c>
      <c r="F26" s="3">
        <v>711.17</v>
      </c>
    </row>
    <row r="27" spans="1:6" x14ac:dyDescent="0.3">
      <c r="A27" s="3" t="str">
        <f t="shared" si="0"/>
        <v>SBGOSBPS</v>
      </c>
      <c r="B27" s="3" t="s">
        <v>5</v>
      </c>
      <c r="C27" s="3" t="s">
        <v>38</v>
      </c>
      <c r="D27" s="3">
        <v>2000</v>
      </c>
      <c r="E27" s="5">
        <v>164</v>
      </c>
      <c r="F27" s="3">
        <v>1081.94</v>
      </c>
    </row>
    <row r="28" spans="1:6" x14ac:dyDescent="0.3">
      <c r="A28" s="3" t="str">
        <f t="shared" si="0"/>
        <v>SBGOSBPV</v>
      </c>
      <c r="B28" s="3" t="s">
        <v>5</v>
      </c>
      <c r="C28" s="3" t="s">
        <v>39</v>
      </c>
      <c r="D28" s="3">
        <v>2400</v>
      </c>
      <c r="E28" s="5">
        <v>98</v>
      </c>
      <c r="F28" s="3">
        <v>1817.82</v>
      </c>
    </row>
    <row r="29" spans="1:6" x14ac:dyDescent="0.3">
      <c r="A29" s="3" t="str">
        <f t="shared" si="0"/>
        <v>SBGOSBRB</v>
      </c>
      <c r="B29" s="3" t="s">
        <v>5</v>
      </c>
      <c r="C29" s="3" t="s">
        <v>40</v>
      </c>
      <c r="D29" s="3">
        <v>2158</v>
      </c>
      <c r="E29" s="5">
        <v>68</v>
      </c>
      <c r="F29" s="3">
        <v>2154.4699999999998</v>
      </c>
    </row>
    <row r="30" spans="1:6" x14ac:dyDescent="0.3">
      <c r="A30" s="3" t="str">
        <f t="shared" si="0"/>
        <v>SBGOSBRF</v>
      </c>
      <c r="B30" s="3" t="s">
        <v>5</v>
      </c>
      <c r="C30" s="3" t="s">
        <v>41</v>
      </c>
      <c r="D30" s="3">
        <v>3007</v>
      </c>
      <c r="E30" s="5">
        <v>405</v>
      </c>
      <c r="F30" s="3">
        <v>1817.11</v>
      </c>
    </row>
    <row r="31" spans="1:6" x14ac:dyDescent="0.3">
      <c r="A31" s="3" t="str">
        <f t="shared" si="0"/>
        <v>SBGOSBRJ</v>
      </c>
      <c r="B31" s="3" t="s">
        <v>5</v>
      </c>
      <c r="C31" s="3" t="s">
        <v>42</v>
      </c>
      <c r="D31" s="6">
        <v>1333</v>
      </c>
      <c r="E31" s="5">
        <v>1219</v>
      </c>
      <c r="F31" s="3">
        <v>943.26</v>
      </c>
    </row>
    <row r="32" spans="1:6" x14ac:dyDescent="0.3">
      <c r="A32" s="3" t="str">
        <f t="shared" si="0"/>
        <v>SBGOSBRP</v>
      </c>
      <c r="B32" s="3" t="s">
        <v>5</v>
      </c>
      <c r="C32" s="3" t="s">
        <v>43</v>
      </c>
      <c r="D32" s="3">
        <v>2100</v>
      </c>
      <c r="E32" s="5">
        <v>338</v>
      </c>
      <c r="F32" s="3">
        <v>523.80999999999995</v>
      </c>
    </row>
    <row r="33" spans="1:6" x14ac:dyDescent="0.3">
      <c r="A33" s="3" t="str">
        <f t="shared" si="0"/>
        <v>SBGOSBSG</v>
      </c>
      <c r="B33" s="3" t="s">
        <v>5</v>
      </c>
      <c r="C33" s="3" t="s">
        <v>44</v>
      </c>
      <c r="D33" s="3">
        <v>3000</v>
      </c>
      <c r="E33" s="5">
        <v>205</v>
      </c>
      <c r="F33" s="3">
        <v>1932.89</v>
      </c>
    </row>
    <row r="34" spans="1:6" x14ac:dyDescent="0.3">
      <c r="A34" s="3" t="str">
        <f t="shared" si="0"/>
        <v>SBGOSBSL</v>
      </c>
      <c r="B34" s="3" t="s">
        <v>5</v>
      </c>
      <c r="C34" s="3" t="s">
        <v>45</v>
      </c>
      <c r="D34" s="3">
        <v>2385</v>
      </c>
      <c r="E34" s="5">
        <v>136</v>
      </c>
      <c r="F34" s="3">
        <v>1654.08</v>
      </c>
    </row>
    <row r="35" spans="1:6" x14ac:dyDescent="0.3">
      <c r="A35" s="3" t="str">
        <f t="shared" si="0"/>
        <v>SBGOSBSP</v>
      </c>
      <c r="B35" s="3" t="s">
        <v>5</v>
      </c>
      <c r="C35" s="3" t="s">
        <v>46</v>
      </c>
      <c r="D35" s="3">
        <v>1940</v>
      </c>
      <c r="E35" s="5">
        <v>2597</v>
      </c>
      <c r="F35" s="3">
        <v>822.87</v>
      </c>
    </row>
    <row r="36" spans="1:6" x14ac:dyDescent="0.3">
      <c r="A36" s="3" t="str">
        <f t="shared" si="0"/>
        <v>SBGOSBSV</v>
      </c>
      <c r="B36" s="3" t="s">
        <v>5</v>
      </c>
      <c r="C36" s="3" t="s">
        <v>47</v>
      </c>
      <c r="D36" s="3">
        <v>3003</v>
      </c>
      <c r="E36" s="5">
        <v>482</v>
      </c>
      <c r="F36" s="3">
        <v>1242.96</v>
      </c>
    </row>
    <row r="37" spans="1:6" x14ac:dyDescent="0.3">
      <c r="A37" s="3" t="str">
        <f t="shared" si="0"/>
        <v>SBGOSBTE</v>
      </c>
      <c r="B37" s="3" t="s">
        <v>5</v>
      </c>
      <c r="C37" s="3" t="s">
        <v>48</v>
      </c>
      <c r="D37" s="3">
        <v>2200</v>
      </c>
      <c r="E37" s="5">
        <v>106</v>
      </c>
      <c r="F37" s="3">
        <v>1463.52</v>
      </c>
    </row>
    <row r="38" spans="1:6" x14ac:dyDescent="0.3">
      <c r="A38" s="3" t="str">
        <f t="shared" si="0"/>
        <v>SBGOSBUL</v>
      </c>
      <c r="B38" s="3" t="s">
        <v>5</v>
      </c>
      <c r="C38" s="3" t="s">
        <v>49</v>
      </c>
      <c r="D38" s="3">
        <v>2100</v>
      </c>
      <c r="E38" s="5">
        <v>82</v>
      </c>
      <c r="F38" s="3">
        <v>272.13</v>
      </c>
    </row>
    <row r="39" spans="1:6" x14ac:dyDescent="0.3">
      <c r="A39" s="3" t="str">
        <f t="shared" si="0"/>
        <v>SBGOSBVT</v>
      </c>
      <c r="B39" s="3" t="s">
        <v>5</v>
      </c>
      <c r="C39" s="3" t="s">
        <v>50</v>
      </c>
      <c r="D39" s="3">
        <v>1750</v>
      </c>
      <c r="E39" s="5">
        <v>322</v>
      </c>
      <c r="F39" s="3">
        <v>1025.45</v>
      </c>
    </row>
    <row r="40" spans="1:6" x14ac:dyDescent="0.3">
      <c r="A40" s="3" t="str">
        <f t="shared" si="0"/>
        <v>SBGOSWGN</v>
      </c>
      <c r="B40" s="3" t="s">
        <v>5</v>
      </c>
      <c r="C40" s="3" t="s">
        <v>51</v>
      </c>
      <c r="D40" s="3">
        <v>1804</v>
      </c>
      <c r="E40" s="5">
        <v>136</v>
      </c>
      <c r="F40" s="3">
        <v>1050.8599999999999</v>
      </c>
    </row>
    <row r="41" spans="1:6" x14ac:dyDescent="0.3">
      <c r="A41" s="3" t="str">
        <f t="shared" si="0"/>
        <v>SBGOSWSI</v>
      </c>
      <c r="B41" s="3" t="s">
        <v>5</v>
      </c>
      <c r="C41" s="3" t="s">
        <v>52</v>
      </c>
      <c r="D41" s="3">
        <v>1630</v>
      </c>
      <c r="E41" s="5">
        <v>51</v>
      </c>
      <c r="F41" s="3">
        <v>864.71</v>
      </c>
    </row>
    <row r="42" spans="1:6" x14ac:dyDescent="0.3">
      <c r="A42" s="3" t="str">
        <f t="shared" si="0"/>
        <v>SBARSBGO</v>
      </c>
      <c r="B42" s="3" t="s">
        <v>15</v>
      </c>
      <c r="C42" s="3" t="s">
        <v>5</v>
      </c>
      <c r="D42" s="3">
        <v>2200</v>
      </c>
      <c r="E42" s="5">
        <v>79</v>
      </c>
      <c r="F42" s="3">
        <v>1454.01</v>
      </c>
    </row>
    <row r="43" spans="1:6" x14ac:dyDescent="0.3">
      <c r="A43" s="3" t="str">
        <f t="shared" si="0"/>
        <v>SBBESBGO</v>
      </c>
      <c r="B43" s="3" t="s">
        <v>16</v>
      </c>
      <c r="C43" s="3" t="s">
        <v>5</v>
      </c>
      <c r="D43" s="3">
        <v>2800</v>
      </c>
      <c r="E43" s="5">
        <v>225</v>
      </c>
      <c r="F43" s="3">
        <v>1697.14</v>
      </c>
    </row>
    <row r="44" spans="1:6" x14ac:dyDescent="0.3">
      <c r="A44" s="3" t="str">
        <f t="shared" si="0"/>
        <v>SBBRSBGO</v>
      </c>
      <c r="B44" s="3" t="s">
        <v>7</v>
      </c>
      <c r="C44" s="3" t="s">
        <v>5</v>
      </c>
      <c r="D44" s="3">
        <v>3200</v>
      </c>
      <c r="E44" s="5">
        <v>283</v>
      </c>
      <c r="F44" s="3">
        <v>163.05000000000001</v>
      </c>
    </row>
    <row r="45" spans="1:6" x14ac:dyDescent="0.3">
      <c r="A45" s="3" t="str">
        <f t="shared" si="0"/>
        <v>SBCFSBGO</v>
      </c>
      <c r="B45" s="3" t="s">
        <v>6</v>
      </c>
      <c r="C45" s="3" t="s">
        <v>5</v>
      </c>
      <c r="D45" s="3">
        <v>3000</v>
      </c>
      <c r="E45" s="5">
        <v>932</v>
      </c>
      <c r="F45" s="3">
        <v>647.41999999999996</v>
      </c>
    </row>
    <row r="46" spans="1:6" x14ac:dyDescent="0.3">
      <c r="A46" s="3" t="str">
        <f t="shared" si="0"/>
        <v>SBCGSBGO</v>
      </c>
      <c r="B46" s="3" t="s">
        <v>17</v>
      </c>
      <c r="C46" s="3" t="s">
        <v>5</v>
      </c>
      <c r="D46" s="3">
        <v>2600</v>
      </c>
      <c r="E46" s="5">
        <v>175</v>
      </c>
      <c r="F46" s="3">
        <v>715.13</v>
      </c>
    </row>
    <row r="47" spans="1:6" x14ac:dyDescent="0.3">
      <c r="A47" s="3" t="str">
        <f t="shared" si="0"/>
        <v>SBCTSBGO</v>
      </c>
      <c r="B47" s="3" t="s">
        <v>18</v>
      </c>
      <c r="C47" s="3" t="s">
        <v>5</v>
      </c>
      <c r="D47" s="3">
        <v>2218</v>
      </c>
      <c r="E47" s="5">
        <v>570</v>
      </c>
      <c r="F47" s="3">
        <v>989.87</v>
      </c>
    </row>
    <row r="48" spans="1:6" x14ac:dyDescent="0.3">
      <c r="A48" s="3" t="str">
        <f t="shared" si="0"/>
        <v>SBCYSBGO</v>
      </c>
      <c r="B48" s="3" t="s">
        <v>19</v>
      </c>
      <c r="C48" s="3" t="s">
        <v>5</v>
      </c>
      <c r="D48" s="3">
        <v>2300</v>
      </c>
      <c r="E48" s="5">
        <v>606</v>
      </c>
      <c r="F48" s="3">
        <v>744</v>
      </c>
    </row>
    <row r="49" spans="1:6" x14ac:dyDescent="0.3">
      <c r="A49" s="3" t="str">
        <f t="shared" si="0"/>
        <v>SBEGSBGO</v>
      </c>
      <c r="B49" s="3" t="s">
        <v>20</v>
      </c>
      <c r="C49" s="3" t="s">
        <v>5</v>
      </c>
      <c r="D49" s="3">
        <v>2700</v>
      </c>
      <c r="E49" s="5">
        <v>165</v>
      </c>
      <c r="F49" s="3">
        <v>1918.87</v>
      </c>
    </row>
    <row r="50" spans="1:6" x14ac:dyDescent="0.3">
      <c r="A50" s="3" t="str">
        <f t="shared" si="0"/>
        <v>SBFISBGO</v>
      </c>
      <c r="B50" s="3" t="s">
        <v>21</v>
      </c>
      <c r="C50" s="3" t="s">
        <v>5</v>
      </c>
      <c r="D50" s="3">
        <v>2195</v>
      </c>
      <c r="E50" s="5">
        <v>79</v>
      </c>
      <c r="F50" s="3">
        <v>1136.47</v>
      </c>
    </row>
    <row r="51" spans="1:6" x14ac:dyDescent="0.3">
      <c r="A51" s="3" t="str">
        <f t="shared" si="0"/>
        <v>SBFLSBGO</v>
      </c>
      <c r="B51" s="3" t="s">
        <v>22</v>
      </c>
      <c r="C51" s="3" t="s">
        <v>5</v>
      </c>
      <c r="D51" s="3">
        <v>2300</v>
      </c>
      <c r="E51" s="5">
        <v>286</v>
      </c>
      <c r="F51" s="3">
        <v>1229.6099999999999</v>
      </c>
    </row>
    <row r="52" spans="1:6" x14ac:dyDescent="0.3">
      <c r="A52" s="3" t="str">
        <f t="shared" si="0"/>
        <v>SBFZSBGO</v>
      </c>
      <c r="B52" s="3" t="s">
        <v>23</v>
      </c>
      <c r="C52" s="3" t="s">
        <v>5</v>
      </c>
      <c r="D52" s="3">
        <v>2545</v>
      </c>
      <c r="E52" s="5">
        <v>364</v>
      </c>
      <c r="F52" s="3">
        <v>1845.58</v>
      </c>
    </row>
    <row r="53" spans="1:6" x14ac:dyDescent="0.3">
      <c r="A53" s="3" t="str">
        <f t="shared" si="0"/>
        <v>SBGLSBGO</v>
      </c>
      <c r="B53" s="3" t="s">
        <v>24</v>
      </c>
      <c r="C53" s="3" t="s">
        <v>5</v>
      </c>
      <c r="D53" s="3">
        <v>4000</v>
      </c>
      <c r="E53" s="5">
        <v>724</v>
      </c>
      <c r="F53" s="3">
        <v>928.98</v>
      </c>
    </row>
    <row r="54" spans="1:6" x14ac:dyDescent="0.3">
      <c r="A54" s="3" t="str">
        <f t="shared" si="0"/>
        <v>SBGRSBGO</v>
      </c>
      <c r="B54" s="3" t="s">
        <v>25</v>
      </c>
      <c r="C54" s="3" t="s">
        <v>5</v>
      </c>
      <c r="D54" s="3">
        <v>3700</v>
      </c>
      <c r="E54" s="5">
        <v>2813</v>
      </c>
      <c r="F54" s="3">
        <v>809.52</v>
      </c>
    </row>
    <row r="55" spans="1:6" x14ac:dyDescent="0.3">
      <c r="A55" s="3" t="str">
        <f t="shared" si="0"/>
        <v>SBILSBGO</v>
      </c>
      <c r="B55" s="3" t="s">
        <v>26</v>
      </c>
      <c r="C55" s="3" t="s">
        <v>5</v>
      </c>
      <c r="D55" s="3">
        <v>1577</v>
      </c>
      <c r="E55" s="5">
        <v>61</v>
      </c>
      <c r="F55" s="3">
        <v>1109.3800000000001</v>
      </c>
    </row>
    <row r="56" spans="1:6" x14ac:dyDescent="0.3">
      <c r="A56" s="3" t="str">
        <f t="shared" si="0"/>
        <v>SBIZSBGO</v>
      </c>
      <c r="B56" s="3" t="s">
        <v>27</v>
      </c>
      <c r="C56" s="3" t="s">
        <v>5</v>
      </c>
      <c r="D56" s="3">
        <v>1798</v>
      </c>
      <c r="E56" s="5">
        <v>53</v>
      </c>
      <c r="F56" s="3">
        <v>1249.1099999999999</v>
      </c>
    </row>
    <row r="57" spans="1:6" x14ac:dyDescent="0.3">
      <c r="A57" s="3" t="str">
        <f t="shared" si="0"/>
        <v>SBJPSBGO</v>
      </c>
      <c r="B57" s="3" t="s">
        <v>28</v>
      </c>
      <c r="C57" s="3" t="s">
        <v>5</v>
      </c>
      <c r="D57" s="3">
        <v>2515</v>
      </c>
      <c r="E57" s="5">
        <v>110</v>
      </c>
      <c r="F57" s="3">
        <v>1875.89</v>
      </c>
    </row>
    <row r="58" spans="1:6" x14ac:dyDescent="0.3">
      <c r="A58" s="3" t="str">
        <f t="shared" si="0"/>
        <v>SBJVSBGO</v>
      </c>
      <c r="B58" s="3" t="s">
        <v>29</v>
      </c>
      <c r="C58" s="3" t="s">
        <v>5</v>
      </c>
      <c r="D58" s="3">
        <v>1640</v>
      </c>
      <c r="E58" s="5">
        <v>59</v>
      </c>
      <c r="F58" s="3">
        <v>1067.6500000000001</v>
      </c>
    </row>
    <row r="59" spans="1:6" x14ac:dyDescent="0.3">
      <c r="A59" s="3" t="str">
        <f t="shared" si="0"/>
        <v>SBKPSBGO</v>
      </c>
      <c r="B59" s="3" t="s">
        <v>30</v>
      </c>
      <c r="C59" s="3" t="s">
        <v>5</v>
      </c>
      <c r="D59" s="3">
        <v>3240</v>
      </c>
      <c r="E59" s="5">
        <v>737</v>
      </c>
      <c r="F59" s="3">
        <v>742.08</v>
      </c>
    </row>
    <row r="60" spans="1:6" x14ac:dyDescent="0.3">
      <c r="A60" s="3" t="str">
        <f t="shared" si="0"/>
        <v>SBLOSBGO</v>
      </c>
      <c r="B60" s="3" t="s">
        <v>31</v>
      </c>
      <c r="C60" s="3" t="s">
        <v>5</v>
      </c>
      <c r="D60" s="3">
        <v>2102</v>
      </c>
      <c r="E60" s="5">
        <v>76</v>
      </c>
      <c r="F60" s="3">
        <v>771.3</v>
      </c>
    </row>
    <row r="61" spans="1:6" x14ac:dyDescent="0.3">
      <c r="A61" s="3" t="str">
        <f t="shared" si="0"/>
        <v>SBMASBGO</v>
      </c>
      <c r="B61" s="3" t="s">
        <v>32</v>
      </c>
      <c r="C61" s="3" t="s">
        <v>5</v>
      </c>
      <c r="D61" s="3">
        <v>2000</v>
      </c>
      <c r="E61" s="5">
        <v>94</v>
      </c>
      <c r="F61" s="3">
        <v>1252.31</v>
      </c>
    </row>
    <row r="62" spans="1:6" x14ac:dyDescent="0.3">
      <c r="A62" s="3" t="str">
        <f t="shared" si="0"/>
        <v>SBMGSBGO</v>
      </c>
      <c r="B62" s="3" t="s">
        <v>33</v>
      </c>
      <c r="C62" s="3" t="s">
        <v>5</v>
      </c>
      <c r="D62" s="3">
        <v>2100</v>
      </c>
      <c r="E62" s="5">
        <v>52</v>
      </c>
      <c r="F62" s="3">
        <v>815.25</v>
      </c>
    </row>
    <row r="63" spans="1:6" x14ac:dyDescent="0.3">
      <c r="A63" s="3" t="str">
        <f t="shared" si="0"/>
        <v>SBMOSBGO</v>
      </c>
      <c r="B63" s="3" t="s">
        <v>34</v>
      </c>
      <c r="C63" s="3" t="s">
        <v>5</v>
      </c>
      <c r="D63" s="3">
        <v>2602</v>
      </c>
      <c r="E63" s="5">
        <v>190</v>
      </c>
      <c r="F63" s="3">
        <v>1655.87</v>
      </c>
    </row>
    <row r="64" spans="1:6" x14ac:dyDescent="0.3">
      <c r="A64" s="3" t="str">
        <f t="shared" si="0"/>
        <v>SBNFSBGO</v>
      </c>
      <c r="B64" s="3" t="s">
        <v>35</v>
      </c>
      <c r="C64" s="3" t="s">
        <v>5</v>
      </c>
      <c r="D64" s="3">
        <v>1701</v>
      </c>
      <c r="E64" s="5">
        <v>179</v>
      </c>
      <c r="F64" s="3">
        <v>1141.17</v>
      </c>
    </row>
    <row r="65" spans="1:6" x14ac:dyDescent="0.3">
      <c r="A65" s="3" t="str">
        <f t="shared" si="0"/>
        <v>SBPASBGO</v>
      </c>
      <c r="B65" s="3" t="s">
        <v>36</v>
      </c>
      <c r="C65" s="3" t="s">
        <v>5</v>
      </c>
      <c r="D65" s="3">
        <v>2280</v>
      </c>
      <c r="E65" s="5">
        <v>691</v>
      </c>
      <c r="F65" s="3">
        <v>1499.14</v>
      </c>
    </row>
    <row r="66" spans="1:6" x14ac:dyDescent="0.3">
      <c r="A66" s="3" t="str">
        <f t="shared" si="0"/>
        <v>SBPJSBGO</v>
      </c>
      <c r="B66" s="3" t="s">
        <v>37</v>
      </c>
      <c r="C66" s="3" t="s">
        <v>5</v>
      </c>
      <c r="D66" s="3">
        <v>2500</v>
      </c>
      <c r="E66" s="5">
        <v>589</v>
      </c>
      <c r="F66" s="3">
        <v>711.17</v>
      </c>
    </row>
    <row r="67" spans="1:6" x14ac:dyDescent="0.3">
      <c r="A67" s="3" t="str">
        <f t="shared" ref="A67:A81" si="1">CONCATENATE(B67,C67)</f>
        <v>SBPSSBGO</v>
      </c>
      <c r="B67" s="3" t="s">
        <v>38</v>
      </c>
      <c r="C67" s="3" t="s">
        <v>5</v>
      </c>
      <c r="D67" s="3">
        <v>2000</v>
      </c>
      <c r="E67" s="5">
        <v>164</v>
      </c>
      <c r="F67" s="3">
        <v>1081.94</v>
      </c>
    </row>
    <row r="68" spans="1:6" x14ac:dyDescent="0.3">
      <c r="A68" s="3" t="str">
        <f t="shared" si="1"/>
        <v>SBPVSBGO</v>
      </c>
      <c r="B68" s="3" t="s">
        <v>39</v>
      </c>
      <c r="C68" s="3" t="s">
        <v>5</v>
      </c>
      <c r="D68" s="3">
        <v>2400</v>
      </c>
      <c r="E68" s="5">
        <v>98</v>
      </c>
      <c r="F68" s="3">
        <v>1817.82</v>
      </c>
    </row>
    <row r="69" spans="1:6" x14ac:dyDescent="0.3">
      <c r="A69" s="3" t="str">
        <f t="shared" si="1"/>
        <v>SBRBSBGO</v>
      </c>
      <c r="B69" s="3" t="s">
        <v>40</v>
      </c>
      <c r="C69" s="3" t="s">
        <v>5</v>
      </c>
      <c r="D69" s="3">
        <v>2158</v>
      </c>
      <c r="E69" s="5">
        <v>68</v>
      </c>
      <c r="F69" s="3">
        <v>2154.4699999999998</v>
      </c>
    </row>
    <row r="70" spans="1:6" x14ac:dyDescent="0.3">
      <c r="A70" s="3" t="str">
        <f t="shared" si="1"/>
        <v>SBRFSBGO</v>
      </c>
      <c r="B70" s="3" t="s">
        <v>41</v>
      </c>
      <c r="C70" s="3" t="s">
        <v>5</v>
      </c>
      <c r="D70" s="3">
        <v>3007</v>
      </c>
      <c r="E70" s="5">
        <v>405</v>
      </c>
      <c r="F70" s="3">
        <v>1817.11</v>
      </c>
    </row>
    <row r="71" spans="1:6" x14ac:dyDescent="0.3">
      <c r="A71" s="3" t="str">
        <f t="shared" si="1"/>
        <v>SBRJSBGO</v>
      </c>
      <c r="B71" s="3" t="s">
        <v>42</v>
      </c>
      <c r="C71" s="3" t="s">
        <v>5</v>
      </c>
      <c r="D71" s="6">
        <v>1333</v>
      </c>
      <c r="E71" s="5">
        <v>1219</v>
      </c>
      <c r="F71" s="3">
        <v>943.26</v>
      </c>
    </row>
    <row r="72" spans="1:6" x14ac:dyDescent="0.3">
      <c r="A72" s="3" t="str">
        <f t="shared" si="1"/>
        <v>SBRPSBGO</v>
      </c>
      <c r="B72" s="3" t="s">
        <v>43</v>
      </c>
      <c r="C72" s="3" t="s">
        <v>5</v>
      </c>
      <c r="D72" s="3">
        <v>2100</v>
      </c>
      <c r="E72" s="5">
        <v>338</v>
      </c>
      <c r="F72" s="3">
        <v>523.80999999999995</v>
      </c>
    </row>
    <row r="73" spans="1:6" x14ac:dyDescent="0.3">
      <c r="A73" s="3" t="str">
        <f t="shared" si="1"/>
        <v>SBSGSBGO</v>
      </c>
      <c r="B73" s="3" t="s">
        <v>44</v>
      </c>
      <c r="C73" s="3" t="s">
        <v>5</v>
      </c>
      <c r="D73" s="3">
        <v>3000</v>
      </c>
      <c r="E73" s="5">
        <v>205</v>
      </c>
      <c r="F73" s="3">
        <v>1932.89</v>
      </c>
    </row>
    <row r="74" spans="1:6" x14ac:dyDescent="0.3">
      <c r="A74" s="3" t="str">
        <f t="shared" si="1"/>
        <v>SBSLSBGO</v>
      </c>
      <c r="B74" s="3" t="s">
        <v>45</v>
      </c>
      <c r="C74" s="3" t="s">
        <v>5</v>
      </c>
      <c r="D74" s="3">
        <v>2385</v>
      </c>
      <c r="E74" s="5">
        <v>136</v>
      </c>
      <c r="F74" s="3">
        <v>1654.08</v>
      </c>
    </row>
    <row r="75" spans="1:6" x14ac:dyDescent="0.3">
      <c r="A75" s="3" t="str">
        <f t="shared" si="1"/>
        <v>SBSPSBGO</v>
      </c>
      <c r="B75" s="3" t="s">
        <v>46</v>
      </c>
      <c r="C75" s="3" t="s">
        <v>5</v>
      </c>
      <c r="D75" s="3">
        <v>1940</v>
      </c>
      <c r="E75" s="5">
        <v>2597</v>
      </c>
      <c r="F75" s="3">
        <v>822.87</v>
      </c>
    </row>
    <row r="76" spans="1:6" x14ac:dyDescent="0.3">
      <c r="A76" s="13" t="str">
        <f t="shared" si="1"/>
        <v>SBSVSBGO</v>
      </c>
      <c r="B76" s="13" t="s">
        <v>47</v>
      </c>
      <c r="C76" s="13" t="s">
        <v>5</v>
      </c>
      <c r="D76" s="13">
        <v>3003</v>
      </c>
      <c r="E76" s="14">
        <v>482</v>
      </c>
      <c r="F76" s="13">
        <v>1242.96</v>
      </c>
    </row>
    <row r="77" spans="1:6" x14ac:dyDescent="0.3">
      <c r="A77" s="13" t="str">
        <f t="shared" si="1"/>
        <v>SBTESBGO</v>
      </c>
      <c r="B77" s="13" t="s">
        <v>48</v>
      </c>
      <c r="C77" s="13" t="s">
        <v>5</v>
      </c>
      <c r="D77" s="13">
        <v>2200</v>
      </c>
      <c r="E77" s="14">
        <v>106</v>
      </c>
      <c r="F77" s="13">
        <v>1463.52</v>
      </c>
    </row>
    <row r="78" spans="1:6" x14ac:dyDescent="0.3">
      <c r="A78" s="13" t="str">
        <f t="shared" si="1"/>
        <v>SBULSBGO</v>
      </c>
      <c r="B78" s="13" t="s">
        <v>49</v>
      </c>
      <c r="C78" s="13" t="s">
        <v>5</v>
      </c>
      <c r="D78" s="13">
        <v>2100</v>
      </c>
      <c r="E78" s="14">
        <v>82</v>
      </c>
      <c r="F78" s="13">
        <v>272.13</v>
      </c>
    </row>
    <row r="79" spans="1:6" x14ac:dyDescent="0.3">
      <c r="A79" s="13" t="str">
        <f t="shared" si="1"/>
        <v>SBVTSBGO</v>
      </c>
      <c r="B79" s="13" t="s">
        <v>50</v>
      </c>
      <c r="C79" s="13" t="s">
        <v>5</v>
      </c>
      <c r="D79" s="13">
        <v>1750</v>
      </c>
      <c r="E79" s="14">
        <v>322</v>
      </c>
      <c r="F79" s="13">
        <v>1025.45</v>
      </c>
    </row>
    <row r="80" spans="1:6" x14ac:dyDescent="0.3">
      <c r="A80" s="13" t="str">
        <f t="shared" si="1"/>
        <v>SWGNSBGO</v>
      </c>
      <c r="B80" s="13" t="s">
        <v>51</v>
      </c>
      <c r="C80" s="13" t="s">
        <v>5</v>
      </c>
      <c r="D80" s="13">
        <v>1804</v>
      </c>
      <c r="E80" s="14">
        <v>136</v>
      </c>
      <c r="F80" s="13">
        <v>1050.8599999999999</v>
      </c>
    </row>
    <row r="81" spans="1:6" x14ac:dyDescent="0.3">
      <c r="A81" s="13" t="str">
        <f t="shared" si="1"/>
        <v>SWSISBGO</v>
      </c>
      <c r="B81" s="13" t="s">
        <v>52</v>
      </c>
      <c r="C81" s="13" t="s">
        <v>5</v>
      </c>
      <c r="D81" s="13">
        <v>1630</v>
      </c>
      <c r="E81" s="14">
        <v>51</v>
      </c>
      <c r="F81" s="13">
        <v>864.71</v>
      </c>
    </row>
    <row r="82" spans="1:6" x14ac:dyDescent="0.3">
      <c r="A82" s="13" t="s">
        <v>186</v>
      </c>
      <c r="B82" s="13" t="s">
        <v>15</v>
      </c>
      <c r="C82" s="13" t="s">
        <v>15</v>
      </c>
      <c r="D82" s="13">
        <v>0</v>
      </c>
      <c r="E82" s="14">
        <v>0</v>
      </c>
      <c r="F82" s="13">
        <v>0</v>
      </c>
    </row>
    <row r="83" spans="1:6" x14ac:dyDescent="0.3">
      <c r="A83" s="13" t="s">
        <v>187</v>
      </c>
      <c r="B83" s="13" t="s">
        <v>16</v>
      </c>
      <c r="C83" s="13" t="s">
        <v>16</v>
      </c>
      <c r="D83" s="13">
        <v>0</v>
      </c>
      <c r="E83" s="14">
        <v>0</v>
      </c>
      <c r="F83" s="13">
        <v>0</v>
      </c>
    </row>
    <row r="84" spans="1:6" x14ac:dyDescent="0.3">
      <c r="A84" s="13" t="s">
        <v>188</v>
      </c>
      <c r="B84" s="13" t="s">
        <v>7</v>
      </c>
      <c r="C84" s="13" t="s">
        <v>7</v>
      </c>
      <c r="D84" s="13">
        <v>0</v>
      </c>
      <c r="E84" s="14">
        <v>0</v>
      </c>
      <c r="F84" s="13">
        <v>0</v>
      </c>
    </row>
    <row r="85" spans="1:6" x14ac:dyDescent="0.3">
      <c r="A85" s="13" t="s">
        <v>179</v>
      </c>
      <c r="B85" s="13" t="s">
        <v>6</v>
      </c>
      <c r="C85" s="13" t="s">
        <v>6</v>
      </c>
      <c r="D85" s="13">
        <v>0</v>
      </c>
      <c r="E85" s="14">
        <v>0</v>
      </c>
      <c r="F85" s="13">
        <v>0</v>
      </c>
    </row>
    <row r="86" spans="1:6" x14ac:dyDescent="0.3">
      <c r="A86" s="13" t="s">
        <v>189</v>
      </c>
      <c r="B86" s="13" t="s">
        <v>17</v>
      </c>
      <c r="C86" s="13" t="s">
        <v>17</v>
      </c>
      <c r="D86" s="13">
        <v>0</v>
      </c>
      <c r="E86" s="14">
        <v>0</v>
      </c>
      <c r="F86" s="13">
        <v>0</v>
      </c>
    </row>
    <row r="87" spans="1:6" x14ac:dyDescent="0.3">
      <c r="A87" s="13" t="s">
        <v>185</v>
      </c>
      <c r="B87" s="13" t="s">
        <v>18</v>
      </c>
      <c r="C87" s="13" t="s">
        <v>18</v>
      </c>
      <c r="D87" s="13">
        <v>0</v>
      </c>
      <c r="E87" s="14">
        <v>0</v>
      </c>
      <c r="F87" s="13">
        <v>0</v>
      </c>
    </row>
    <row r="88" spans="1:6" x14ac:dyDescent="0.3">
      <c r="A88" s="13" t="s">
        <v>183</v>
      </c>
      <c r="B88" s="13" t="s">
        <v>19</v>
      </c>
      <c r="C88" s="13" t="s">
        <v>19</v>
      </c>
      <c r="D88" s="13">
        <v>0</v>
      </c>
      <c r="E88" s="14">
        <v>0</v>
      </c>
      <c r="F88" s="13">
        <v>0</v>
      </c>
    </row>
    <row r="89" spans="1:6" x14ac:dyDescent="0.3">
      <c r="A89" s="13" t="s">
        <v>190</v>
      </c>
      <c r="B89" s="13" t="s">
        <v>20</v>
      </c>
      <c r="C89" s="13" t="s">
        <v>20</v>
      </c>
      <c r="D89" s="13">
        <v>0</v>
      </c>
      <c r="E89" s="14">
        <v>0</v>
      </c>
      <c r="F89" s="13">
        <v>0</v>
      </c>
    </row>
    <row r="90" spans="1:6" x14ac:dyDescent="0.3">
      <c r="A90" s="13" t="s">
        <v>191</v>
      </c>
      <c r="B90" s="13" t="s">
        <v>21</v>
      </c>
      <c r="C90" s="13" t="s">
        <v>21</v>
      </c>
      <c r="D90" s="13">
        <v>0</v>
      </c>
      <c r="E90" s="14">
        <v>0</v>
      </c>
      <c r="F90" s="13">
        <v>0</v>
      </c>
    </row>
    <row r="91" spans="1:6" x14ac:dyDescent="0.3">
      <c r="A91" s="13" t="s">
        <v>192</v>
      </c>
      <c r="B91" s="13" t="s">
        <v>22</v>
      </c>
      <c r="C91" s="13" t="s">
        <v>22</v>
      </c>
      <c r="D91" s="13">
        <v>0</v>
      </c>
      <c r="E91" s="14">
        <v>0</v>
      </c>
      <c r="F91" s="13">
        <v>0</v>
      </c>
    </row>
    <row r="92" spans="1:6" x14ac:dyDescent="0.3">
      <c r="A92" s="13" t="s">
        <v>193</v>
      </c>
      <c r="B92" s="13" t="s">
        <v>23</v>
      </c>
      <c r="C92" s="13" t="s">
        <v>23</v>
      </c>
      <c r="D92" s="13">
        <v>0</v>
      </c>
      <c r="E92" s="14">
        <v>0</v>
      </c>
      <c r="F92" s="13">
        <v>0</v>
      </c>
    </row>
    <row r="93" spans="1:6" x14ac:dyDescent="0.3">
      <c r="A93" s="13" t="s">
        <v>181</v>
      </c>
      <c r="B93" s="13" t="s">
        <v>24</v>
      </c>
      <c r="C93" s="13" t="s">
        <v>24</v>
      </c>
      <c r="D93" s="13">
        <v>0</v>
      </c>
      <c r="E93" s="14">
        <v>0</v>
      </c>
      <c r="F93" s="13">
        <v>0</v>
      </c>
    </row>
    <row r="94" spans="1:6" x14ac:dyDescent="0.3">
      <c r="A94" s="13" t="s">
        <v>176</v>
      </c>
      <c r="B94" s="13" t="s">
        <v>25</v>
      </c>
      <c r="C94" s="13" t="s">
        <v>25</v>
      </c>
      <c r="D94" s="13">
        <v>0</v>
      </c>
      <c r="E94" s="14">
        <v>0</v>
      </c>
      <c r="F94" s="13">
        <v>0</v>
      </c>
    </row>
    <row r="95" spans="1:6" x14ac:dyDescent="0.3">
      <c r="A95" s="13" t="s">
        <v>194</v>
      </c>
      <c r="B95" s="13" t="s">
        <v>26</v>
      </c>
      <c r="C95" s="13" t="s">
        <v>26</v>
      </c>
      <c r="D95" s="13">
        <v>0</v>
      </c>
      <c r="E95" s="14">
        <v>0</v>
      </c>
      <c r="F95" s="13">
        <v>0</v>
      </c>
    </row>
    <row r="96" spans="1:6" x14ac:dyDescent="0.3">
      <c r="A96" s="13" t="s">
        <v>195</v>
      </c>
      <c r="B96" s="13" t="s">
        <v>27</v>
      </c>
      <c r="C96" s="13" t="s">
        <v>27</v>
      </c>
      <c r="D96" s="13">
        <v>0</v>
      </c>
      <c r="E96" s="14">
        <v>0</v>
      </c>
      <c r="F96" s="13">
        <v>0</v>
      </c>
    </row>
    <row r="97" spans="1:6" x14ac:dyDescent="0.3">
      <c r="A97" s="13" t="s">
        <v>196</v>
      </c>
      <c r="B97" s="13" t="s">
        <v>28</v>
      </c>
      <c r="C97" s="13" t="s">
        <v>28</v>
      </c>
      <c r="D97" s="13">
        <v>0</v>
      </c>
      <c r="E97" s="14">
        <v>0</v>
      </c>
      <c r="F97" s="13">
        <v>0</v>
      </c>
    </row>
    <row r="98" spans="1:6" x14ac:dyDescent="0.3">
      <c r="A98" s="13" t="s">
        <v>197</v>
      </c>
      <c r="B98" s="13" t="s">
        <v>29</v>
      </c>
      <c r="C98" s="13" t="s">
        <v>29</v>
      </c>
      <c r="D98" s="13">
        <v>0</v>
      </c>
      <c r="E98" s="14">
        <v>0</v>
      </c>
      <c r="F98" s="13">
        <v>0</v>
      </c>
    </row>
    <row r="99" spans="1:6" x14ac:dyDescent="0.3">
      <c r="A99" s="13" t="s">
        <v>180</v>
      </c>
      <c r="B99" s="13" t="s">
        <v>30</v>
      </c>
      <c r="C99" s="13" t="s">
        <v>30</v>
      </c>
      <c r="D99" s="13">
        <v>0</v>
      </c>
      <c r="E99" s="14">
        <v>0</v>
      </c>
      <c r="F99" s="13">
        <v>0</v>
      </c>
    </row>
    <row r="100" spans="1:6" x14ac:dyDescent="0.3">
      <c r="A100" s="13" t="s">
        <v>198</v>
      </c>
      <c r="B100" s="13" t="s">
        <v>31</v>
      </c>
      <c r="C100" s="13" t="s">
        <v>31</v>
      </c>
      <c r="D100" s="13">
        <v>0</v>
      </c>
      <c r="E100" s="14">
        <v>0</v>
      </c>
      <c r="F100" s="13">
        <v>0</v>
      </c>
    </row>
    <row r="101" spans="1:6" x14ac:dyDescent="0.3">
      <c r="A101" s="13" t="s">
        <v>199</v>
      </c>
      <c r="B101" s="13" t="s">
        <v>32</v>
      </c>
      <c r="C101" s="13" t="s">
        <v>32</v>
      </c>
      <c r="D101" s="13">
        <v>0</v>
      </c>
      <c r="E101" s="14">
        <v>0</v>
      </c>
      <c r="F101" s="13">
        <v>0</v>
      </c>
    </row>
    <row r="102" spans="1:6" x14ac:dyDescent="0.3">
      <c r="A102" s="13" t="s">
        <v>200</v>
      </c>
      <c r="B102" s="13" t="s">
        <v>33</v>
      </c>
      <c r="C102" s="13" t="s">
        <v>33</v>
      </c>
      <c r="D102" s="13">
        <v>0</v>
      </c>
      <c r="E102" s="14">
        <v>0</v>
      </c>
      <c r="F102" s="13">
        <v>0</v>
      </c>
    </row>
    <row r="103" spans="1:6" x14ac:dyDescent="0.3">
      <c r="A103" s="13" t="s">
        <v>201</v>
      </c>
      <c r="B103" s="13" t="s">
        <v>34</v>
      </c>
      <c r="C103" s="13" t="s">
        <v>34</v>
      </c>
      <c r="D103" s="13">
        <v>0</v>
      </c>
      <c r="E103" s="14">
        <v>0</v>
      </c>
      <c r="F103" s="13">
        <v>0</v>
      </c>
    </row>
    <row r="104" spans="1:6" x14ac:dyDescent="0.3">
      <c r="A104" s="13" t="s">
        <v>202</v>
      </c>
      <c r="B104" s="13" t="s">
        <v>35</v>
      </c>
      <c r="C104" s="13" t="s">
        <v>35</v>
      </c>
      <c r="D104" s="13">
        <v>0</v>
      </c>
      <c r="E104" s="14">
        <v>0</v>
      </c>
      <c r="F104" s="13">
        <v>0</v>
      </c>
    </row>
    <row r="105" spans="1:6" x14ac:dyDescent="0.3">
      <c r="A105" s="13" t="s">
        <v>182</v>
      </c>
      <c r="B105" s="13" t="s">
        <v>36</v>
      </c>
      <c r="C105" s="13" t="s">
        <v>36</v>
      </c>
      <c r="D105" s="13">
        <v>0</v>
      </c>
      <c r="E105" s="14">
        <v>0</v>
      </c>
      <c r="F105" s="13">
        <v>0</v>
      </c>
    </row>
    <row r="106" spans="1:6" x14ac:dyDescent="0.3">
      <c r="A106" s="13" t="s">
        <v>184</v>
      </c>
      <c r="B106" s="13" t="s">
        <v>37</v>
      </c>
      <c r="C106" s="13" t="s">
        <v>37</v>
      </c>
      <c r="D106" s="13">
        <v>0</v>
      </c>
      <c r="E106" s="14">
        <v>0</v>
      </c>
      <c r="F106" s="13">
        <v>0</v>
      </c>
    </row>
    <row r="107" spans="1:6" x14ac:dyDescent="0.3">
      <c r="A107" s="13" t="s">
        <v>203</v>
      </c>
      <c r="B107" s="13" t="s">
        <v>38</v>
      </c>
      <c r="C107" s="13" t="s">
        <v>38</v>
      </c>
      <c r="D107" s="13">
        <v>0</v>
      </c>
      <c r="E107" s="14">
        <v>0</v>
      </c>
      <c r="F107" s="13">
        <v>0</v>
      </c>
    </row>
    <row r="108" spans="1:6" x14ac:dyDescent="0.3">
      <c r="A108" s="13" t="s">
        <v>204</v>
      </c>
      <c r="B108" s="13" t="s">
        <v>39</v>
      </c>
      <c r="C108" s="13" t="s">
        <v>39</v>
      </c>
      <c r="D108" s="13">
        <v>0</v>
      </c>
      <c r="E108" s="14">
        <v>0</v>
      </c>
      <c r="F108" s="13">
        <v>0</v>
      </c>
    </row>
    <row r="109" spans="1:6" x14ac:dyDescent="0.3">
      <c r="A109" s="13" t="s">
        <v>205</v>
      </c>
      <c r="B109" s="13" t="s">
        <v>40</v>
      </c>
      <c r="C109" s="13" t="s">
        <v>40</v>
      </c>
      <c r="D109" s="13">
        <v>0</v>
      </c>
      <c r="E109" s="14">
        <v>0</v>
      </c>
      <c r="F109" s="13">
        <v>0</v>
      </c>
    </row>
    <row r="110" spans="1:6" x14ac:dyDescent="0.3">
      <c r="A110" s="13" t="s">
        <v>206</v>
      </c>
      <c r="B110" s="13" t="s">
        <v>41</v>
      </c>
      <c r="C110" s="13" t="s">
        <v>41</v>
      </c>
      <c r="D110" s="13">
        <v>0</v>
      </c>
      <c r="E110" s="14">
        <v>0</v>
      </c>
      <c r="F110" s="13">
        <v>0</v>
      </c>
    </row>
    <row r="111" spans="1:6" x14ac:dyDescent="0.3">
      <c r="A111" s="13" t="s">
        <v>178</v>
      </c>
      <c r="B111" s="13" t="s">
        <v>42</v>
      </c>
      <c r="C111" s="13" t="s">
        <v>42</v>
      </c>
      <c r="D111" s="13">
        <v>0</v>
      </c>
      <c r="E111" s="14">
        <v>0</v>
      </c>
      <c r="F111" s="13">
        <v>0</v>
      </c>
    </row>
    <row r="112" spans="1:6" x14ac:dyDescent="0.3">
      <c r="A112" s="13" t="s">
        <v>207</v>
      </c>
      <c r="B112" s="13" t="s">
        <v>43</v>
      </c>
      <c r="C112" s="13" t="s">
        <v>43</v>
      </c>
      <c r="D112" s="13">
        <v>0</v>
      </c>
      <c r="E112" s="14">
        <v>0</v>
      </c>
      <c r="F112" s="13">
        <v>0</v>
      </c>
    </row>
    <row r="113" spans="1:6" x14ac:dyDescent="0.3">
      <c r="A113" s="13" t="s">
        <v>208</v>
      </c>
      <c r="B113" s="13" t="s">
        <v>44</v>
      </c>
      <c r="C113" s="13" t="s">
        <v>44</v>
      </c>
      <c r="D113" s="13">
        <v>0</v>
      </c>
      <c r="E113" s="14">
        <v>0</v>
      </c>
      <c r="F113" s="13">
        <v>0</v>
      </c>
    </row>
    <row r="114" spans="1:6" x14ac:dyDescent="0.3">
      <c r="A114" s="13" t="s">
        <v>209</v>
      </c>
      <c r="B114" s="13" t="s">
        <v>45</v>
      </c>
      <c r="C114" s="13" t="s">
        <v>45</v>
      </c>
      <c r="D114" s="13">
        <v>0</v>
      </c>
      <c r="E114" s="14">
        <v>0</v>
      </c>
      <c r="F114" s="13">
        <v>0</v>
      </c>
    </row>
    <row r="115" spans="1:6" x14ac:dyDescent="0.3">
      <c r="A115" s="13" t="s">
        <v>177</v>
      </c>
      <c r="B115" s="13" t="s">
        <v>46</v>
      </c>
      <c r="C115" s="13" t="s">
        <v>46</v>
      </c>
      <c r="D115" s="13">
        <v>0</v>
      </c>
      <c r="E115" s="14">
        <v>0</v>
      </c>
      <c r="F115" s="13">
        <v>0</v>
      </c>
    </row>
    <row r="116" spans="1:6" x14ac:dyDescent="0.3">
      <c r="A116" s="13" t="s">
        <v>210</v>
      </c>
      <c r="B116" s="13" t="s">
        <v>47</v>
      </c>
      <c r="C116" s="13" t="s">
        <v>47</v>
      </c>
      <c r="D116" s="13">
        <v>0</v>
      </c>
      <c r="E116" s="14">
        <v>0</v>
      </c>
      <c r="F116" s="13">
        <v>0</v>
      </c>
    </row>
    <row r="117" spans="1:6" x14ac:dyDescent="0.3">
      <c r="A117" s="13" t="s">
        <v>211</v>
      </c>
      <c r="B117" s="13" t="s">
        <v>48</v>
      </c>
      <c r="C117" s="13" t="s">
        <v>48</v>
      </c>
      <c r="D117" s="13">
        <v>0</v>
      </c>
      <c r="E117" s="14">
        <v>0</v>
      </c>
      <c r="F117" s="13">
        <v>0</v>
      </c>
    </row>
    <row r="118" spans="1:6" x14ac:dyDescent="0.3">
      <c r="A118" s="13" t="s">
        <v>212</v>
      </c>
      <c r="B118" s="13" t="s">
        <v>49</v>
      </c>
      <c r="C118" s="13" t="s">
        <v>49</v>
      </c>
      <c r="D118" s="13">
        <v>0</v>
      </c>
      <c r="E118" s="14">
        <v>0</v>
      </c>
      <c r="F118" s="13">
        <v>0</v>
      </c>
    </row>
    <row r="119" spans="1:6" x14ac:dyDescent="0.3">
      <c r="A119" s="13" t="s">
        <v>213</v>
      </c>
      <c r="B119" s="13" t="s">
        <v>50</v>
      </c>
      <c r="C119" s="13" t="s">
        <v>50</v>
      </c>
      <c r="D119" s="13">
        <v>0</v>
      </c>
      <c r="E119" s="14">
        <v>0</v>
      </c>
      <c r="F119" s="13">
        <v>0</v>
      </c>
    </row>
    <row r="120" spans="1:6" x14ac:dyDescent="0.3">
      <c r="A120" s="13" t="s">
        <v>214</v>
      </c>
      <c r="B120" s="13" t="s">
        <v>51</v>
      </c>
      <c r="C120" s="13" t="s">
        <v>51</v>
      </c>
      <c r="D120" s="13">
        <v>0</v>
      </c>
      <c r="E120" s="14">
        <v>0</v>
      </c>
      <c r="F120" s="13">
        <v>0</v>
      </c>
    </row>
    <row r="121" spans="1:6" x14ac:dyDescent="0.3">
      <c r="A121" s="13" t="s">
        <v>215</v>
      </c>
      <c r="B121" s="13" t="s">
        <v>52</v>
      </c>
      <c r="C121" s="13" t="s">
        <v>52</v>
      </c>
      <c r="D121" s="13">
        <v>0</v>
      </c>
      <c r="E121" s="14">
        <v>0</v>
      </c>
      <c r="F121" s="13">
        <v>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EBC90-018A-4C06-9526-EB7DD63ED1C0}">
  <dimension ref="A1:Q46"/>
  <sheetViews>
    <sheetView topLeftCell="G1" workbookViewId="0">
      <selection activeCell="H8" sqref="H8"/>
    </sheetView>
  </sheetViews>
  <sheetFormatPr defaultRowHeight="14.4" x14ac:dyDescent="0.3"/>
  <cols>
    <col min="3" max="3" width="9.33203125" bestFit="1" customWidth="1"/>
    <col min="4" max="4" width="11.44140625" bestFit="1" customWidth="1"/>
    <col min="5" max="5" width="15" bestFit="1" customWidth="1"/>
  </cols>
  <sheetData>
    <row r="1" spans="1:17" x14ac:dyDescent="0.3">
      <c r="A1" s="2" t="s">
        <v>0</v>
      </c>
      <c r="B1" s="2" t="s">
        <v>1</v>
      </c>
      <c r="C1" s="2" t="s">
        <v>53</v>
      </c>
      <c r="D1" s="2" t="s">
        <v>2</v>
      </c>
      <c r="E1" s="2" t="s">
        <v>55</v>
      </c>
      <c r="G1" s="2" t="s">
        <v>120</v>
      </c>
      <c r="H1" s="2" t="s">
        <v>121</v>
      </c>
      <c r="I1" s="2" t="s">
        <v>122</v>
      </c>
      <c r="K1" s="2" t="s">
        <v>120</v>
      </c>
      <c r="L1" s="2" t="s">
        <v>121</v>
      </c>
      <c r="M1" s="2" t="s">
        <v>122</v>
      </c>
      <c r="O1" s="2" t="s">
        <v>120</v>
      </c>
      <c r="P1" s="2" t="s">
        <v>121</v>
      </c>
      <c r="Q1" s="2" t="s">
        <v>122</v>
      </c>
    </row>
    <row r="2" spans="1:17" x14ac:dyDescent="0.3">
      <c r="A2" s="3" t="s">
        <v>5</v>
      </c>
      <c r="B2" s="3" t="s">
        <v>75</v>
      </c>
      <c r="C2" s="3">
        <v>2538</v>
      </c>
      <c r="D2" s="3">
        <v>20.9</v>
      </c>
      <c r="E2" s="3">
        <v>662.35</v>
      </c>
      <c r="G2" s="3">
        <v>1</v>
      </c>
      <c r="H2" s="7"/>
      <c r="I2" s="7">
        <v>2.87</v>
      </c>
      <c r="K2" s="3">
        <v>1</v>
      </c>
      <c r="L2" s="7">
        <v>1224270.51</v>
      </c>
      <c r="M2" s="7">
        <v>3.38</v>
      </c>
      <c r="O2" s="3">
        <v>1</v>
      </c>
      <c r="P2" s="7">
        <v>1232146.3799999999</v>
      </c>
      <c r="Q2" s="7">
        <v>2.46</v>
      </c>
    </row>
    <row r="3" spans="1:17" x14ac:dyDescent="0.3">
      <c r="A3" s="3" t="s">
        <v>5</v>
      </c>
      <c r="B3" s="3" t="s">
        <v>63</v>
      </c>
      <c r="C3" s="3">
        <v>1598</v>
      </c>
      <c r="D3" s="3">
        <v>10.88076923076923</v>
      </c>
      <c r="E3" s="3">
        <v>348.29</v>
      </c>
      <c r="G3" s="3">
        <v>2</v>
      </c>
      <c r="H3" s="7"/>
      <c r="I3" s="7">
        <v>1.96</v>
      </c>
      <c r="K3" s="3">
        <v>2</v>
      </c>
      <c r="L3" s="7">
        <v>1224270.51</v>
      </c>
      <c r="M3" s="7">
        <v>3.36</v>
      </c>
      <c r="O3" s="3">
        <v>2</v>
      </c>
      <c r="P3" s="7">
        <v>1232146.3799999999</v>
      </c>
      <c r="Q3" s="7">
        <v>2.4900000000000002</v>
      </c>
    </row>
    <row r="4" spans="1:17" x14ac:dyDescent="0.3">
      <c r="A4" s="3" t="s">
        <v>5</v>
      </c>
      <c r="B4" s="3" t="s">
        <v>72</v>
      </c>
      <c r="C4" s="3">
        <v>1615</v>
      </c>
      <c r="D4" s="3">
        <v>12.36923076923077</v>
      </c>
      <c r="E4" s="3">
        <v>1031.3399999999999</v>
      </c>
      <c r="G4" s="3">
        <v>3</v>
      </c>
      <c r="H4" s="7"/>
      <c r="I4" s="7">
        <v>2.71</v>
      </c>
      <c r="K4" s="3">
        <v>3</v>
      </c>
      <c r="L4" s="7">
        <v>1224270.51</v>
      </c>
      <c r="M4" s="7">
        <v>3.38</v>
      </c>
      <c r="O4" s="3">
        <v>3</v>
      </c>
      <c r="P4" s="7">
        <v>1232146.3799999999</v>
      </c>
      <c r="Q4" s="7">
        <v>3.14</v>
      </c>
    </row>
    <row r="5" spans="1:17" x14ac:dyDescent="0.3">
      <c r="A5" s="3" t="s">
        <v>5</v>
      </c>
      <c r="B5" s="3" t="s">
        <v>67</v>
      </c>
      <c r="C5" s="3">
        <v>2000</v>
      </c>
      <c r="D5" s="3">
        <v>18.907692307692308</v>
      </c>
      <c r="E5" s="3">
        <v>1172.19</v>
      </c>
      <c r="G5" s="3">
        <v>4</v>
      </c>
      <c r="H5" s="7"/>
      <c r="I5" s="7">
        <v>2.02</v>
      </c>
      <c r="K5" s="3">
        <v>4</v>
      </c>
      <c r="L5" s="7">
        <v>1224270.51</v>
      </c>
      <c r="M5" s="7">
        <v>3.78</v>
      </c>
      <c r="O5" s="3">
        <v>4</v>
      </c>
      <c r="P5" s="7">
        <v>1232146.3799999999</v>
      </c>
      <c r="Q5" s="7">
        <v>3.18</v>
      </c>
    </row>
    <row r="6" spans="1:17" x14ac:dyDescent="0.3">
      <c r="A6" s="3" t="s">
        <v>5</v>
      </c>
      <c r="B6" s="3" t="s">
        <v>82</v>
      </c>
      <c r="C6" s="3">
        <v>1491</v>
      </c>
      <c r="D6" s="3">
        <v>5.7192307692307693</v>
      </c>
      <c r="E6" s="3">
        <v>1345.02</v>
      </c>
      <c r="G6" s="3">
        <v>5</v>
      </c>
      <c r="H6" s="7"/>
      <c r="I6" s="7">
        <v>1.89</v>
      </c>
      <c r="K6" s="3">
        <v>5</v>
      </c>
      <c r="L6" s="7">
        <v>1224270.51</v>
      </c>
      <c r="M6" s="7">
        <v>3.62</v>
      </c>
      <c r="O6" s="3">
        <v>5</v>
      </c>
      <c r="P6" s="7">
        <v>1232146.3799999999</v>
      </c>
      <c r="Q6" s="7">
        <v>2.78</v>
      </c>
    </row>
    <row r="7" spans="1:17" x14ac:dyDescent="0.3">
      <c r="A7" s="3" t="s">
        <v>5</v>
      </c>
      <c r="B7" s="3" t="s">
        <v>74</v>
      </c>
      <c r="C7" s="3">
        <v>1500</v>
      </c>
      <c r="D7" s="3">
        <v>1.8923076923076922</v>
      </c>
      <c r="E7" s="3">
        <v>932.22</v>
      </c>
      <c r="G7" s="7" t="s">
        <v>123</v>
      </c>
      <c r="H7" s="7" t="e">
        <f>AVERAGE(H2:H6)</f>
        <v>#DIV/0!</v>
      </c>
      <c r="I7" s="7">
        <f>AVERAGE(I2:I6)</f>
        <v>2.29</v>
      </c>
      <c r="K7" s="7" t="s">
        <v>123</v>
      </c>
      <c r="L7" s="7">
        <f>AVERAGE(L2:L6)</f>
        <v>1224270.51</v>
      </c>
      <c r="M7" s="7">
        <f>AVERAGE(M2:M6)</f>
        <v>3.504</v>
      </c>
      <c r="O7" s="7" t="s">
        <v>123</v>
      </c>
      <c r="P7" s="7">
        <f>AVERAGE(P2:P6)</f>
        <v>1232146.3799999999</v>
      </c>
      <c r="Q7" s="7">
        <f>AVERAGE(Q2:Q6)</f>
        <v>2.8099999999999996</v>
      </c>
    </row>
    <row r="8" spans="1:17" x14ac:dyDescent="0.3">
      <c r="A8" s="3" t="s">
        <v>5</v>
      </c>
      <c r="B8" s="3" t="s">
        <v>19</v>
      </c>
      <c r="C8" s="3">
        <v>2300</v>
      </c>
      <c r="D8" s="3">
        <v>606</v>
      </c>
      <c r="E8" s="3">
        <v>744</v>
      </c>
      <c r="G8" s="7" t="s">
        <v>124</v>
      </c>
      <c r="H8" s="7" t="e">
        <f>_xlfn.STDEV.P(H2:H6)</f>
        <v>#DIV/0!</v>
      </c>
      <c r="I8" s="7">
        <f>_xlfn.STDEV.P(I2:I6)</f>
        <v>0.4134247210799068</v>
      </c>
      <c r="K8" s="7" t="s">
        <v>124</v>
      </c>
      <c r="L8" s="7">
        <f>_xlfn.STDEV.P(L2:L6)</f>
        <v>0</v>
      </c>
      <c r="M8" s="7">
        <f>_xlfn.STDEV.P(M2:M6)</f>
        <v>0.16800000000000001</v>
      </c>
      <c r="O8" s="7" t="s">
        <v>124</v>
      </c>
      <c r="P8" s="7">
        <f>_xlfn.STDEV.P(P2:P6)</f>
        <v>0</v>
      </c>
      <c r="Q8" s="7">
        <f>_xlfn.STDEV.P(Q2:Q6)</f>
        <v>0.30711561340967558</v>
      </c>
    </row>
    <row r="9" spans="1:17" x14ac:dyDescent="0.3">
      <c r="A9" s="3" t="s">
        <v>5</v>
      </c>
      <c r="B9" s="3" t="s">
        <v>66</v>
      </c>
      <c r="C9" s="3">
        <v>2000</v>
      </c>
      <c r="D9" s="3">
        <v>0.31153846153846154</v>
      </c>
      <c r="E9" s="3">
        <v>916.14</v>
      </c>
    </row>
    <row r="10" spans="1:17" x14ac:dyDescent="0.3">
      <c r="A10" s="3" t="s">
        <v>5</v>
      </c>
      <c r="B10" s="3" t="s">
        <v>60</v>
      </c>
      <c r="C10" s="3">
        <v>1500</v>
      </c>
      <c r="D10" s="3">
        <v>0.61923076923076925</v>
      </c>
      <c r="E10" s="3">
        <v>1215.1300000000001</v>
      </c>
      <c r="G10" s="2" t="s">
        <v>120</v>
      </c>
      <c r="H10" s="2" t="s">
        <v>121</v>
      </c>
      <c r="I10" s="2" t="s">
        <v>122</v>
      </c>
      <c r="K10" s="2" t="s">
        <v>120</v>
      </c>
      <c r="L10" s="2" t="s">
        <v>121</v>
      </c>
      <c r="M10" s="2" t="s">
        <v>122</v>
      </c>
      <c r="O10" s="2" t="s">
        <v>120</v>
      </c>
      <c r="P10" s="2" t="s">
        <v>121</v>
      </c>
      <c r="Q10" s="2" t="s">
        <v>122</v>
      </c>
    </row>
    <row r="11" spans="1:17" x14ac:dyDescent="0.3">
      <c r="A11" s="3" t="s">
        <v>5</v>
      </c>
      <c r="B11" s="3" t="s">
        <v>59</v>
      </c>
      <c r="C11" s="3">
        <v>1400</v>
      </c>
      <c r="D11" s="3">
        <v>6.7115384615384617</v>
      </c>
      <c r="E11" s="3">
        <v>807.01</v>
      </c>
      <c r="G11" s="3">
        <v>1</v>
      </c>
      <c r="H11" s="7">
        <v>1235924.3999999999</v>
      </c>
      <c r="I11" s="7">
        <v>2.73</v>
      </c>
      <c r="K11" s="3">
        <v>1</v>
      </c>
      <c r="L11" s="7">
        <v>1235924.3999999999</v>
      </c>
      <c r="M11" s="7">
        <v>2.5</v>
      </c>
      <c r="O11" s="3">
        <v>1</v>
      </c>
      <c r="P11" s="7">
        <v>1235924.3999999999</v>
      </c>
      <c r="Q11" s="7">
        <v>3.55</v>
      </c>
    </row>
    <row r="12" spans="1:17" x14ac:dyDescent="0.3">
      <c r="A12" s="3" t="s">
        <v>5</v>
      </c>
      <c r="B12" s="3" t="s">
        <v>69</v>
      </c>
      <c r="C12" s="3">
        <v>1605</v>
      </c>
      <c r="D12" s="3">
        <v>0.32307692307692309</v>
      </c>
      <c r="E12" s="3">
        <v>1563.23</v>
      </c>
      <c r="G12" s="3">
        <v>2</v>
      </c>
      <c r="H12" s="7">
        <v>1235924.3999999999</v>
      </c>
      <c r="I12" s="7">
        <v>2.61</v>
      </c>
      <c r="K12" s="3">
        <v>2</v>
      </c>
      <c r="L12" s="7">
        <v>1235924.3999999999</v>
      </c>
      <c r="M12" s="7">
        <v>2.54</v>
      </c>
      <c r="O12" s="3">
        <v>2</v>
      </c>
      <c r="P12" s="7">
        <v>1235924.3999999999</v>
      </c>
      <c r="Q12" s="7">
        <v>2.4900000000000002</v>
      </c>
    </row>
    <row r="13" spans="1:17" x14ac:dyDescent="0.3">
      <c r="A13" s="3" t="s">
        <v>5</v>
      </c>
      <c r="B13" s="3" t="s">
        <v>84</v>
      </c>
      <c r="C13" s="3">
        <v>2499</v>
      </c>
      <c r="D13" s="3">
        <v>11.680769230769231</v>
      </c>
      <c r="E13" s="3">
        <v>1332.86</v>
      </c>
      <c r="G13" s="3">
        <v>3</v>
      </c>
      <c r="H13" s="7">
        <v>1235924.3999999999</v>
      </c>
      <c r="I13" s="7">
        <v>2.35</v>
      </c>
      <c r="K13" s="3">
        <v>3</v>
      </c>
      <c r="L13" s="7">
        <v>1235924.3999999999</v>
      </c>
      <c r="M13" s="7">
        <v>2.93</v>
      </c>
      <c r="O13" s="3">
        <v>3</v>
      </c>
      <c r="P13" s="7">
        <v>1235924.3999999999</v>
      </c>
      <c r="Q13" s="7">
        <v>2.5499999999999998</v>
      </c>
    </row>
    <row r="14" spans="1:17" x14ac:dyDescent="0.3">
      <c r="A14" s="3" t="s">
        <v>5</v>
      </c>
      <c r="B14" s="3" t="s">
        <v>71</v>
      </c>
      <c r="C14" s="3">
        <v>2200</v>
      </c>
      <c r="D14" s="3">
        <v>1.5884615384615384</v>
      </c>
      <c r="E14" s="3">
        <v>1807.76</v>
      </c>
      <c r="G14" s="3">
        <v>4</v>
      </c>
      <c r="H14" s="7">
        <v>1235924.3999999999</v>
      </c>
      <c r="I14" s="7">
        <v>2.17</v>
      </c>
      <c r="K14" s="3">
        <v>4</v>
      </c>
      <c r="L14" s="7">
        <v>1235924.3999999999</v>
      </c>
      <c r="M14" s="7">
        <v>3.42</v>
      </c>
      <c r="O14" s="3">
        <v>4</v>
      </c>
      <c r="P14" s="7">
        <v>1235924.3999999999</v>
      </c>
      <c r="Q14" s="7">
        <v>2.75</v>
      </c>
    </row>
    <row r="15" spans="1:17" x14ac:dyDescent="0.3">
      <c r="A15" s="3" t="s">
        <v>5</v>
      </c>
      <c r="B15" s="3" t="s">
        <v>65</v>
      </c>
      <c r="C15" s="3">
        <v>1535</v>
      </c>
      <c r="D15" s="3">
        <v>2.4615384615384617</v>
      </c>
      <c r="E15" s="3">
        <v>839.9</v>
      </c>
      <c r="G15" s="3">
        <v>5</v>
      </c>
      <c r="H15" s="7">
        <v>1235924.3999999999</v>
      </c>
      <c r="I15" s="7">
        <v>2.36</v>
      </c>
      <c r="K15" s="3">
        <v>5</v>
      </c>
      <c r="L15" s="7">
        <v>1235924.3999999999</v>
      </c>
      <c r="M15" s="7">
        <v>2.11</v>
      </c>
      <c r="O15" s="3">
        <v>5</v>
      </c>
      <c r="P15" s="7">
        <v>1235924.3999999999</v>
      </c>
      <c r="Q15" s="7">
        <v>2.68</v>
      </c>
    </row>
    <row r="16" spans="1:17" x14ac:dyDescent="0.3">
      <c r="A16" s="3" t="s">
        <v>5</v>
      </c>
      <c r="B16" s="3" t="s">
        <v>28</v>
      </c>
      <c r="C16" s="3">
        <v>2515</v>
      </c>
      <c r="D16" s="3">
        <v>110</v>
      </c>
      <c r="E16" s="3">
        <v>1875.89</v>
      </c>
      <c r="G16" s="7" t="s">
        <v>123</v>
      </c>
      <c r="H16" s="7">
        <f>AVERAGE(H11:H15)</f>
        <v>1235924.3999999999</v>
      </c>
      <c r="I16" s="7">
        <f>AVERAGE(I11:I15)</f>
        <v>2.444</v>
      </c>
      <c r="K16" s="7" t="s">
        <v>123</v>
      </c>
      <c r="L16" s="7">
        <f>AVERAGE(L11:L15)</f>
        <v>1235924.3999999999</v>
      </c>
      <c r="M16" s="7">
        <f>AVERAGE(M11:M15)</f>
        <v>2.7</v>
      </c>
      <c r="O16" s="7" t="s">
        <v>123</v>
      </c>
      <c r="P16" s="7">
        <f>AVERAGE(P11:P15)</f>
        <v>1235924.3999999999</v>
      </c>
      <c r="Q16" s="7">
        <f>AVERAGE(Q11:Q15)</f>
        <v>2.8039999999999998</v>
      </c>
    </row>
    <row r="17" spans="1:17" x14ac:dyDescent="0.3">
      <c r="A17" s="3" t="s">
        <v>5</v>
      </c>
      <c r="B17" s="3" t="s">
        <v>58</v>
      </c>
      <c r="C17" s="3">
        <v>1600</v>
      </c>
      <c r="D17" s="3">
        <v>7.4692307692307693</v>
      </c>
      <c r="E17" s="3">
        <v>1783.53</v>
      </c>
      <c r="G17" s="7" t="s">
        <v>124</v>
      </c>
      <c r="H17" s="7">
        <f>_xlfn.STDEV.P(H11:H15)</f>
        <v>0</v>
      </c>
      <c r="I17" s="7">
        <f>_xlfn.STDEV.P(I11:I15)</f>
        <v>0.20015993605114887</v>
      </c>
      <c r="K17" s="7" t="s">
        <v>124</v>
      </c>
      <c r="L17" s="7">
        <f>_xlfn.STDEV.P(L11:L15)</f>
        <v>0</v>
      </c>
      <c r="M17" s="7">
        <f>_xlfn.STDEV.P(M11:M15)</f>
        <v>0.44384682042344342</v>
      </c>
      <c r="O17" s="7" t="s">
        <v>124</v>
      </c>
      <c r="P17" s="7">
        <f>_xlfn.STDEV.P(P11:P15)</f>
        <v>0</v>
      </c>
      <c r="Q17" s="7">
        <f>_xlfn.STDEV.P(Q11:Q15)</f>
        <v>0.38416663051337568</v>
      </c>
    </row>
    <row r="18" spans="1:17" x14ac:dyDescent="0.3">
      <c r="A18" s="3" t="s">
        <v>5</v>
      </c>
      <c r="B18" s="3" t="s">
        <v>30</v>
      </c>
      <c r="C18" s="3">
        <v>3240</v>
      </c>
      <c r="D18" s="3">
        <v>737</v>
      </c>
      <c r="E18" s="3">
        <v>742.08</v>
      </c>
    </row>
    <row r="19" spans="1:17" x14ac:dyDescent="0.3">
      <c r="A19" s="3" t="s">
        <v>5</v>
      </c>
      <c r="B19" s="3" t="s">
        <v>70</v>
      </c>
      <c r="C19" s="3">
        <v>2082</v>
      </c>
      <c r="D19" s="3">
        <v>0.25384615384615383</v>
      </c>
      <c r="E19" s="3">
        <v>972.05</v>
      </c>
      <c r="G19" s="2" t="s">
        <v>120</v>
      </c>
      <c r="H19" s="2" t="s">
        <v>121</v>
      </c>
      <c r="I19" s="2" t="s">
        <v>122</v>
      </c>
      <c r="K19" s="2" t="s">
        <v>120</v>
      </c>
      <c r="L19" s="2" t="s">
        <v>121</v>
      </c>
      <c r="M19" s="2" t="s">
        <v>122</v>
      </c>
    </row>
    <row r="20" spans="1:17" x14ac:dyDescent="0.3">
      <c r="A20" s="3" t="s">
        <v>5</v>
      </c>
      <c r="B20" s="3" t="s">
        <v>64</v>
      </c>
      <c r="C20" s="3">
        <v>1530</v>
      </c>
      <c r="D20" s="3">
        <v>0.83461538461538465</v>
      </c>
      <c r="E20" s="3">
        <v>1244.83</v>
      </c>
      <c r="G20" s="3">
        <v>1</v>
      </c>
      <c r="H20" s="7">
        <v>1235924.3999999999</v>
      </c>
      <c r="I20" s="7">
        <v>3.33</v>
      </c>
      <c r="K20" s="3">
        <v>1</v>
      </c>
      <c r="L20" s="7">
        <v>1207325.8999999999</v>
      </c>
      <c r="M20" s="7">
        <v>3.6</v>
      </c>
    </row>
    <row r="21" spans="1:17" x14ac:dyDescent="0.3">
      <c r="A21" s="3" t="s">
        <v>5</v>
      </c>
      <c r="B21" s="3" t="s">
        <v>31</v>
      </c>
      <c r="C21" s="3">
        <v>2102</v>
      </c>
      <c r="D21" s="3">
        <v>76</v>
      </c>
      <c r="E21" s="3">
        <v>771.3</v>
      </c>
      <c r="G21" s="3">
        <v>2</v>
      </c>
      <c r="H21" s="7">
        <v>1235924.3999999999</v>
      </c>
      <c r="I21" s="7">
        <v>3.04</v>
      </c>
      <c r="K21" s="3">
        <v>2</v>
      </c>
      <c r="L21" s="7">
        <v>1207325.8999999999</v>
      </c>
      <c r="M21" s="7">
        <v>2.56</v>
      </c>
    </row>
    <row r="22" spans="1:17" x14ac:dyDescent="0.3">
      <c r="A22" s="3" t="s">
        <v>5</v>
      </c>
      <c r="B22" s="3" t="s">
        <v>62</v>
      </c>
      <c r="C22" s="3">
        <v>1800</v>
      </c>
      <c r="D22" s="3">
        <v>7.6923076923076927E-3</v>
      </c>
      <c r="E22" s="3">
        <v>1788.83</v>
      </c>
      <c r="G22" s="3">
        <v>3</v>
      </c>
      <c r="H22" s="7">
        <v>1235924.3999999999</v>
      </c>
      <c r="I22" s="7">
        <v>2.14</v>
      </c>
      <c r="K22" s="3">
        <v>3</v>
      </c>
      <c r="L22" s="7">
        <v>1207325.8999999999</v>
      </c>
      <c r="M22" s="7">
        <v>3.36</v>
      </c>
    </row>
    <row r="23" spans="1:17" x14ac:dyDescent="0.3">
      <c r="A23" s="3" t="s">
        <v>5</v>
      </c>
      <c r="B23" s="3" t="s">
        <v>33</v>
      </c>
      <c r="C23" s="3">
        <v>2100</v>
      </c>
      <c r="D23" s="5">
        <v>52</v>
      </c>
      <c r="E23" s="3">
        <f>VLOOKUP(B23,[1]Distância!$G$3:$T$124,3,0)</f>
        <v>815.25</v>
      </c>
      <c r="G23" s="3">
        <v>4</v>
      </c>
      <c r="H23" s="7">
        <v>1235924.3999999999</v>
      </c>
      <c r="I23" s="7">
        <v>1.98</v>
      </c>
      <c r="K23" s="3">
        <v>4</v>
      </c>
      <c r="L23" s="7">
        <v>1207325.8999999999</v>
      </c>
      <c r="M23" s="7">
        <v>2.44</v>
      </c>
    </row>
    <row r="24" spans="1:17" x14ac:dyDescent="0.3">
      <c r="A24" s="3" t="s">
        <v>5</v>
      </c>
      <c r="B24" s="3" t="s">
        <v>68</v>
      </c>
      <c r="C24" s="3">
        <v>1700</v>
      </c>
      <c r="D24" s="3">
        <v>9.542307692307693</v>
      </c>
      <c r="E24" s="3">
        <v>623.23</v>
      </c>
      <c r="G24" s="3">
        <v>5</v>
      </c>
      <c r="H24" s="7">
        <v>1235924.3999999999</v>
      </c>
      <c r="I24" s="7">
        <v>2.23</v>
      </c>
      <c r="K24" s="3">
        <v>5</v>
      </c>
      <c r="L24" s="7">
        <v>1207325.8999999999</v>
      </c>
      <c r="M24" s="7">
        <v>2.2999999999999998</v>
      </c>
    </row>
    <row r="25" spans="1:17" x14ac:dyDescent="0.3">
      <c r="A25" s="3" t="s">
        <v>5</v>
      </c>
      <c r="B25" s="3" t="s">
        <v>79</v>
      </c>
      <c r="C25" s="3">
        <v>2600</v>
      </c>
      <c r="D25" s="3">
        <v>14.873076923076923</v>
      </c>
      <c r="E25" s="3">
        <v>1933.03</v>
      </c>
      <c r="G25" s="7" t="s">
        <v>123</v>
      </c>
      <c r="H25" s="7">
        <f>AVERAGE(H20:H24)</f>
        <v>1235924.3999999999</v>
      </c>
      <c r="I25" s="7">
        <f>AVERAGE(I20:I24)</f>
        <v>2.544</v>
      </c>
      <c r="K25" s="7" t="s">
        <v>123</v>
      </c>
      <c r="L25" s="7">
        <f>AVERAGE(L20:L24)</f>
        <v>1207325.8999999999</v>
      </c>
      <c r="M25" s="7">
        <f>AVERAGE(M20:M24)</f>
        <v>2.8519999999999994</v>
      </c>
    </row>
    <row r="26" spans="1:17" x14ac:dyDescent="0.3">
      <c r="A26" s="3" t="s">
        <v>5</v>
      </c>
      <c r="B26" s="3" t="s">
        <v>40</v>
      </c>
      <c r="C26" s="3">
        <v>2158</v>
      </c>
      <c r="D26" s="3">
        <v>68</v>
      </c>
      <c r="E26" s="3">
        <v>2154.4699999999998</v>
      </c>
      <c r="G26" s="7" t="s">
        <v>124</v>
      </c>
      <c r="H26" s="7">
        <f>_xlfn.STDEV.P(H20:H24)</f>
        <v>0</v>
      </c>
      <c r="I26" s="7">
        <f>_xlfn.STDEV.P(I20:I24)</f>
        <v>0.53734904857085253</v>
      </c>
      <c r="K26" s="7" t="s">
        <v>124</v>
      </c>
      <c r="L26" s="7">
        <f>_xlfn.STDEV.P(L20:L24)</f>
        <v>0</v>
      </c>
      <c r="M26" s="7">
        <f>_xlfn.STDEV.P(M20:M24)</f>
        <v>0.52483902293941664</v>
      </c>
    </row>
    <row r="27" spans="1:17" x14ac:dyDescent="0.3">
      <c r="A27" s="3" t="s">
        <v>5</v>
      </c>
      <c r="B27" s="3" t="s">
        <v>42</v>
      </c>
      <c r="C27" s="3">
        <v>1333</v>
      </c>
      <c r="D27" s="3">
        <v>1219</v>
      </c>
      <c r="E27" s="3">
        <v>943.26</v>
      </c>
    </row>
    <row r="28" spans="1:17" x14ac:dyDescent="0.3">
      <c r="A28" s="3" t="s">
        <v>5</v>
      </c>
      <c r="B28" s="3" t="s">
        <v>44</v>
      </c>
      <c r="C28" s="3">
        <v>3000</v>
      </c>
      <c r="D28" s="3">
        <v>205</v>
      </c>
      <c r="E28" s="3">
        <v>1932.89</v>
      </c>
    </row>
    <row r="29" spans="1:17" x14ac:dyDescent="0.3">
      <c r="A29" s="3" t="s">
        <v>5</v>
      </c>
      <c r="B29" s="3" t="s">
        <v>56</v>
      </c>
      <c r="C29" s="3">
        <v>2676</v>
      </c>
      <c r="D29" s="3">
        <v>2.1461538461538461</v>
      </c>
      <c r="E29" s="3">
        <v>813.21</v>
      </c>
    </row>
    <row r="30" spans="1:17" x14ac:dyDescent="0.3">
      <c r="A30" s="3" t="s">
        <v>5</v>
      </c>
      <c r="B30" s="3" t="s">
        <v>77</v>
      </c>
      <c r="C30" s="3">
        <v>2700</v>
      </c>
      <c r="D30" s="3">
        <v>3.9961538461538462</v>
      </c>
      <c r="E30" s="3">
        <v>1524.04</v>
      </c>
    </row>
    <row r="31" spans="1:17" x14ac:dyDescent="0.3">
      <c r="A31" s="3" t="s">
        <v>5</v>
      </c>
      <c r="B31" s="3" t="s">
        <v>81</v>
      </c>
      <c r="C31" s="3">
        <v>2400</v>
      </c>
      <c r="D31" s="3">
        <v>29.938461538461539</v>
      </c>
      <c r="E31" s="3">
        <v>1692.47</v>
      </c>
    </row>
    <row r="32" spans="1:17" x14ac:dyDescent="0.3">
      <c r="A32" s="3" t="s">
        <v>5</v>
      </c>
      <c r="B32" s="3" t="s">
        <v>78</v>
      </c>
      <c r="C32" s="3">
        <v>1700</v>
      </c>
      <c r="D32" s="3">
        <v>8.1192307692307697</v>
      </c>
      <c r="E32" s="3">
        <v>786.05</v>
      </c>
    </row>
    <row r="33" spans="1:5" x14ac:dyDescent="0.3">
      <c r="A33" s="3" t="s">
        <v>5</v>
      </c>
      <c r="B33" s="3" t="s">
        <v>83</v>
      </c>
      <c r="C33" s="3">
        <v>1640</v>
      </c>
      <c r="D33" s="3">
        <v>42.926923076923075</v>
      </c>
      <c r="E33" s="3">
        <v>465.88</v>
      </c>
    </row>
    <row r="34" spans="1:5" x14ac:dyDescent="0.3">
      <c r="A34" s="3" t="s">
        <v>5</v>
      </c>
      <c r="B34" s="3" t="s">
        <v>48</v>
      </c>
      <c r="C34" s="3">
        <v>2200</v>
      </c>
      <c r="D34" s="3">
        <v>106</v>
      </c>
      <c r="E34" s="3">
        <v>1463.52</v>
      </c>
    </row>
    <row r="35" spans="1:5" x14ac:dyDescent="0.3">
      <c r="A35" s="3" t="s">
        <v>5</v>
      </c>
      <c r="B35" s="3" t="s">
        <v>80</v>
      </c>
      <c r="C35" s="3">
        <v>2200</v>
      </c>
      <c r="D35" s="3">
        <v>0.56538461538461537</v>
      </c>
      <c r="E35" s="3">
        <v>2244.16</v>
      </c>
    </row>
    <row r="36" spans="1:5" x14ac:dyDescent="0.3">
      <c r="A36" s="3" t="s">
        <v>5</v>
      </c>
      <c r="B36" s="3" t="s">
        <v>61</v>
      </c>
      <c r="C36" s="3">
        <v>2000</v>
      </c>
      <c r="D36" s="3">
        <v>5.6846153846153848</v>
      </c>
      <c r="E36" s="3">
        <v>526.12</v>
      </c>
    </row>
    <row r="37" spans="1:5" x14ac:dyDescent="0.3">
      <c r="A37" s="3" t="s">
        <v>5</v>
      </c>
      <c r="B37" s="3" t="s">
        <v>73</v>
      </c>
      <c r="C37" s="3">
        <v>2600</v>
      </c>
      <c r="D37" s="3">
        <v>3.4615384615384617E-2</v>
      </c>
      <c r="E37" s="3">
        <v>2673.29</v>
      </c>
    </row>
    <row r="38" spans="1:5" x14ac:dyDescent="0.3">
      <c r="A38" s="3" t="s">
        <v>5</v>
      </c>
      <c r="B38" s="3" t="s">
        <v>49</v>
      </c>
      <c r="C38" s="3">
        <v>2100</v>
      </c>
      <c r="D38" s="3">
        <v>82</v>
      </c>
      <c r="E38" s="3">
        <v>272.13</v>
      </c>
    </row>
    <row r="39" spans="1:5" x14ac:dyDescent="0.3">
      <c r="A39" s="3" t="s">
        <v>5</v>
      </c>
      <c r="B39" s="3" t="s">
        <v>76</v>
      </c>
      <c r="C39" s="3">
        <v>2600</v>
      </c>
      <c r="D39" s="3">
        <v>10.173076923076923</v>
      </c>
      <c r="E39" s="3">
        <v>1248.22</v>
      </c>
    </row>
    <row r="40" spans="1:5" x14ac:dyDescent="0.3">
      <c r="A40" s="3" t="s">
        <v>5</v>
      </c>
      <c r="B40" s="3" t="s">
        <v>57</v>
      </c>
      <c r="C40" s="3">
        <v>2525</v>
      </c>
      <c r="D40" s="3">
        <v>16.084615384615386</v>
      </c>
      <c r="E40" s="3">
        <v>836.19</v>
      </c>
    </row>
    <row r="41" spans="1:5" x14ac:dyDescent="0.3">
      <c r="A41" s="3" t="s">
        <v>5</v>
      </c>
      <c r="B41" s="3" t="s">
        <v>52</v>
      </c>
      <c r="C41" s="3">
        <v>1630</v>
      </c>
      <c r="D41" s="3">
        <v>51</v>
      </c>
      <c r="E41" s="3">
        <v>864.71</v>
      </c>
    </row>
    <row r="42" spans="1:5" x14ac:dyDescent="0.3">
      <c r="B42" s="4"/>
    </row>
    <row r="43" spans="1:5" x14ac:dyDescent="0.3">
      <c r="B43" s="4"/>
    </row>
    <row r="44" spans="1:5" x14ac:dyDescent="0.3">
      <c r="B44" s="4"/>
    </row>
    <row r="45" spans="1:5" x14ac:dyDescent="0.3">
      <c r="B45" s="4"/>
    </row>
    <row r="46" spans="1:5" x14ac:dyDescent="0.3">
      <c r="B46" s="4"/>
    </row>
  </sheetData>
  <sortState xmlns:xlrd2="http://schemas.microsoft.com/office/spreadsheetml/2017/richdata2" ref="A2:E71">
    <sortCondition ref="B1:B71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10C9-A338-4D44-9452-A1A54E36AF23}">
  <dimension ref="A1:H41"/>
  <sheetViews>
    <sheetView workbookViewId="0">
      <selection activeCell="A23" sqref="A23:H23"/>
    </sheetView>
  </sheetViews>
  <sheetFormatPr defaultRowHeight="14.4" x14ac:dyDescent="0.3"/>
  <cols>
    <col min="1" max="1" width="8.44140625" bestFit="1" customWidth="1"/>
    <col min="2" max="8" width="12" bestFit="1" customWidth="1"/>
  </cols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56</v>
      </c>
      <c r="B2" s="3">
        <v>415.17251213305769</v>
      </c>
      <c r="C2" s="3">
        <v>292.51200073677512</v>
      </c>
      <c r="D2" s="3">
        <v>415.17251213305769</v>
      </c>
      <c r="E2" s="3">
        <v>292.51200073677512</v>
      </c>
      <c r="F2" s="3">
        <v>292.51200073677512</v>
      </c>
      <c r="G2" s="3">
        <v>326.33852826970195</v>
      </c>
      <c r="H2" s="3">
        <v>415.17251213305769</v>
      </c>
    </row>
    <row r="3" spans="1:8" x14ac:dyDescent="0.3">
      <c r="A3" s="3" t="s">
        <v>57</v>
      </c>
      <c r="B3" s="3">
        <v>421.30283362054075</v>
      </c>
      <c r="C3" s="3">
        <v>292.74032564660337</v>
      </c>
      <c r="D3" s="3">
        <v>421.30283362054075</v>
      </c>
      <c r="E3" s="3">
        <v>292.74032564660337</v>
      </c>
      <c r="F3" s="3">
        <v>292.74032564660337</v>
      </c>
      <c r="G3" s="3">
        <v>328.69321055102722</v>
      </c>
      <c r="H3" s="3">
        <v>421.30283362054075</v>
      </c>
    </row>
    <row r="4" spans="1:8" x14ac:dyDescent="0.3">
      <c r="A4" s="3" t="s">
        <v>58</v>
      </c>
      <c r="B4" s="3">
        <v>627.53140698547247</v>
      </c>
      <c r="C4" s="3">
        <v>299.01561212692587</v>
      </c>
      <c r="D4" s="3">
        <v>627.53140698547247</v>
      </c>
      <c r="E4" s="3">
        <v>299.01561212692587</v>
      </c>
      <c r="F4" s="3">
        <v>299.01561212692587</v>
      </c>
      <c r="G4" s="3">
        <v>399.63765261741923</v>
      </c>
      <c r="H4" s="3">
        <v>627.53140698547247</v>
      </c>
    </row>
    <row r="5" spans="1:8" x14ac:dyDescent="0.3">
      <c r="A5" s="3" t="s">
        <v>59</v>
      </c>
      <c r="B5" s="3">
        <v>413.50453425037341</v>
      </c>
      <c r="C5" s="3">
        <v>292.449324198223</v>
      </c>
      <c r="D5" s="3">
        <v>413.50453425037341</v>
      </c>
      <c r="E5" s="3">
        <v>292.449324198223</v>
      </c>
      <c r="F5" s="3">
        <v>292.449324198223</v>
      </c>
      <c r="G5" s="3">
        <v>325.69479022897423</v>
      </c>
      <c r="H5" s="3">
        <v>413.50453425037341</v>
      </c>
    </row>
    <row r="6" spans="1:8" x14ac:dyDescent="0.3">
      <c r="A6" s="3" t="s">
        <v>60</v>
      </c>
      <c r="B6" s="3">
        <v>512.8301252495545</v>
      </c>
      <c r="C6" s="3">
        <v>295.81994315151599</v>
      </c>
      <c r="D6" s="3">
        <v>512.8301252495545</v>
      </c>
      <c r="E6" s="3">
        <v>295.81994315151599</v>
      </c>
      <c r="F6" s="3">
        <v>295.81994315151599</v>
      </c>
      <c r="G6" s="3">
        <v>361.96678387817894</v>
      </c>
      <c r="H6" s="3">
        <v>512.8301252495545</v>
      </c>
    </row>
    <row r="7" spans="1:8" x14ac:dyDescent="0.3">
      <c r="A7" s="3" t="s">
        <v>61</v>
      </c>
      <c r="B7" s="3">
        <v>330.18137897303961</v>
      </c>
      <c r="C7" s="3">
        <v>288.96709180594678</v>
      </c>
      <c r="D7" s="3">
        <v>330.18137897303961</v>
      </c>
      <c r="E7" s="3">
        <v>288.96709180594678</v>
      </c>
      <c r="F7" s="3">
        <v>288.96709180594678</v>
      </c>
      <c r="G7" s="3">
        <v>291.65936952664401</v>
      </c>
      <c r="H7" s="3">
        <v>330.18137897303961</v>
      </c>
    </row>
    <row r="8" spans="1:8" x14ac:dyDescent="0.3">
      <c r="A8" s="3" t="s">
        <v>30</v>
      </c>
      <c r="B8" s="3">
        <v>395.6571775079758</v>
      </c>
      <c r="C8" s="3">
        <v>291.76328010045211</v>
      </c>
      <c r="D8" s="3">
        <v>395.6571775079758</v>
      </c>
      <c r="E8" s="3">
        <v>291.76328010045211</v>
      </c>
      <c r="F8" s="3">
        <v>291.76328010045211</v>
      </c>
      <c r="G8" s="3">
        <v>318.72221787657611</v>
      </c>
      <c r="H8" s="3">
        <v>395.6571775079758</v>
      </c>
    </row>
    <row r="9" spans="1:8" x14ac:dyDescent="0.3">
      <c r="A9" s="3" t="s">
        <v>48</v>
      </c>
      <c r="B9" s="3">
        <v>565.53783150344736</v>
      </c>
      <c r="C9" s="3">
        <v>297.36453745349951</v>
      </c>
      <c r="D9" s="3">
        <v>565.53783150344736</v>
      </c>
      <c r="E9" s="3">
        <v>297.36453745349951</v>
      </c>
      <c r="F9" s="3">
        <v>297.36453745349951</v>
      </c>
      <c r="G9" s="3">
        <v>379.75972658467288</v>
      </c>
      <c r="H9" s="3">
        <v>565.53783150344736</v>
      </c>
    </row>
    <row r="10" spans="1:8" x14ac:dyDescent="0.3">
      <c r="A10" s="3" t="s">
        <v>62</v>
      </c>
      <c r="B10" s="3">
        <v>628.51159894547936</v>
      </c>
      <c r="C10" s="3">
        <v>299.04045609158516</v>
      </c>
      <c r="D10" s="3">
        <v>628.51159894547936</v>
      </c>
      <c r="E10" s="3">
        <v>299.04045609158516</v>
      </c>
      <c r="F10" s="3">
        <v>299.04045609158516</v>
      </c>
      <c r="G10" s="3">
        <v>399.94371032282442</v>
      </c>
      <c r="H10" s="3">
        <v>628.51159894547936</v>
      </c>
    </row>
    <row r="11" spans="1:8" x14ac:dyDescent="0.3">
      <c r="A11" s="3" t="s">
        <v>49</v>
      </c>
      <c r="B11" s="3">
        <v>233.42876050899855</v>
      </c>
      <c r="C11" s="3">
        <v>283.68198181549099</v>
      </c>
      <c r="D11" s="3">
        <v>233.42876050899855</v>
      </c>
      <c r="E11" s="3">
        <v>283.68198181549099</v>
      </c>
      <c r="F11" s="3">
        <v>283.68198181549099</v>
      </c>
      <c r="G11" s="3">
        <v>246.04150115655318</v>
      </c>
      <c r="H11" s="3">
        <v>233.42876050899855</v>
      </c>
    </row>
    <row r="12" spans="1:8" x14ac:dyDescent="0.3">
      <c r="A12" s="3" t="s">
        <v>63</v>
      </c>
      <c r="B12" s="3">
        <v>265.78039036707634</v>
      </c>
      <c r="C12" s="3">
        <v>285.64877149745348</v>
      </c>
      <c r="D12" s="3">
        <v>265.78039036707634</v>
      </c>
      <c r="E12" s="3">
        <v>285.64877149745348</v>
      </c>
      <c r="F12" s="3">
        <v>285.64877149745348</v>
      </c>
      <c r="G12" s="3">
        <v>262.21457663816375</v>
      </c>
      <c r="H12" s="3">
        <v>265.78039036707634</v>
      </c>
    </row>
    <row r="13" spans="1:8" x14ac:dyDescent="0.3">
      <c r="A13" s="3" t="s">
        <v>64</v>
      </c>
      <c r="B13" s="3">
        <v>519.38553520235268</v>
      </c>
      <c r="C13" s="3">
        <v>296.02002689944283</v>
      </c>
      <c r="D13" s="3">
        <v>519.38553520235268</v>
      </c>
      <c r="E13" s="3">
        <v>296.02002689944283</v>
      </c>
      <c r="F13" s="3">
        <v>296.02002689944283</v>
      </c>
      <c r="G13" s="3">
        <v>364.22893436387506</v>
      </c>
      <c r="H13" s="3">
        <v>519.38553520235268</v>
      </c>
    </row>
    <row r="14" spans="1:8" x14ac:dyDescent="0.3">
      <c r="A14" s="3" t="s">
        <v>65</v>
      </c>
      <c r="B14" s="3">
        <v>422.28501828496439</v>
      </c>
      <c r="C14" s="3">
        <v>292.77661462810988</v>
      </c>
      <c r="D14" s="3">
        <v>422.28501828496439</v>
      </c>
      <c r="E14" s="3">
        <v>292.77661462810988</v>
      </c>
      <c r="F14" s="3">
        <v>292.77661462810988</v>
      </c>
      <c r="G14" s="3">
        <v>329.0688452988133</v>
      </c>
      <c r="H14" s="3">
        <v>422.28501828496439</v>
      </c>
    </row>
    <row r="15" spans="1:8" x14ac:dyDescent="0.3">
      <c r="A15" s="3" t="s">
        <v>44</v>
      </c>
      <c r="B15" s="3">
        <v>654.64660715181935</v>
      </c>
      <c r="C15" s="3">
        <v>299.68969680763922</v>
      </c>
      <c r="D15" s="3">
        <v>654.64660715181935</v>
      </c>
      <c r="E15" s="3">
        <v>299.68969680763922</v>
      </c>
      <c r="F15" s="3">
        <v>299.68969680763922</v>
      </c>
      <c r="G15" s="3">
        <v>408.01628119516016</v>
      </c>
      <c r="H15" s="3">
        <v>654.64660715181935</v>
      </c>
    </row>
    <row r="16" spans="1:8" x14ac:dyDescent="0.3">
      <c r="A16" s="3" t="s">
        <v>66</v>
      </c>
      <c r="B16" s="3">
        <v>442.0321898734955</v>
      </c>
      <c r="C16" s="3">
        <v>293.48975394010142</v>
      </c>
      <c r="D16" s="3">
        <v>442.0321898734955</v>
      </c>
      <c r="E16" s="3">
        <v>293.48975394010142</v>
      </c>
      <c r="F16" s="3">
        <v>293.48975394010142</v>
      </c>
      <c r="G16" s="3">
        <v>336.52877717069305</v>
      </c>
      <c r="H16" s="3">
        <v>442.0321898734955</v>
      </c>
    </row>
    <row r="17" spans="1:8" x14ac:dyDescent="0.3">
      <c r="A17" s="3" t="s">
        <v>67</v>
      </c>
      <c r="B17" s="3">
        <v>503.21655531947965</v>
      </c>
      <c r="C17" s="3">
        <v>295.52209494238201</v>
      </c>
      <c r="D17" s="3">
        <v>503.21655531947965</v>
      </c>
      <c r="E17" s="3">
        <v>295.52209494238201</v>
      </c>
      <c r="F17" s="3">
        <v>295.52209494238201</v>
      </c>
      <c r="G17" s="3">
        <v>358.6225038582611</v>
      </c>
      <c r="H17" s="3">
        <v>503.21655531947965</v>
      </c>
    </row>
    <row r="18" spans="1:8" x14ac:dyDescent="0.3">
      <c r="A18" s="3" t="s">
        <v>40</v>
      </c>
      <c r="B18" s="3">
        <v>693.10501857266627</v>
      </c>
      <c r="C18" s="3">
        <v>300.60177804788168</v>
      </c>
      <c r="D18" s="3">
        <v>693.10501857266627</v>
      </c>
      <c r="E18" s="3">
        <v>300.60177804788168</v>
      </c>
      <c r="F18" s="3">
        <v>300.60177804788168</v>
      </c>
      <c r="G18" s="3">
        <v>419.60232669440984</v>
      </c>
      <c r="H18" s="3">
        <v>693.10501857266627</v>
      </c>
    </row>
    <row r="19" spans="1:8" x14ac:dyDescent="0.3">
      <c r="A19" s="3" t="s">
        <v>42</v>
      </c>
      <c r="B19" s="3">
        <v>448.86742805699743</v>
      </c>
      <c r="C19" s="3">
        <v>293.72958532474587</v>
      </c>
      <c r="D19" s="3">
        <v>448.86742805699743</v>
      </c>
      <c r="E19" s="3">
        <v>293.72958532474587</v>
      </c>
      <c r="F19" s="3">
        <v>293.72958532474587</v>
      </c>
      <c r="G19" s="3">
        <v>339.07124207441296</v>
      </c>
      <c r="H19" s="3">
        <v>448.86742805699743</v>
      </c>
    </row>
    <row r="20" spans="1:8" x14ac:dyDescent="0.3">
      <c r="A20" s="3" t="s">
        <v>68</v>
      </c>
      <c r="B20" s="3">
        <v>360.94996042963817</v>
      </c>
      <c r="C20" s="3">
        <v>290.34086493814618</v>
      </c>
      <c r="D20" s="3">
        <v>360.94996042963817</v>
      </c>
      <c r="E20" s="3">
        <v>290.34086493814618</v>
      </c>
      <c r="F20" s="3">
        <v>290.34086493814618</v>
      </c>
      <c r="G20" s="3">
        <v>304.68798292861351</v>
      </c>
      <c r="H20" s="3">
        <v>360.94996042963817</v>
      </c>
    </row>
    <row r="21" spans="1:8" x14ac:dyDescent="0.3">
      <c r="A21" s="3" t="s">
        <v>69</v>
      </c>
      <c r="B21" s="3">
        <v>585.48800440235834</v>
      </c>
      <c r="C21" s="3">
        <v>297.91382195578564</v>
      </c>
      <c r="D21" s="3">
        <v>585.48800440235834</v>
      </c>
      <c r="E21" s="3">
        <v>297.91382195578564</v>
      </c>
      <c r="F21" s="3">
        <v>297.91382195578564</v>
      </c>
      <c r="G21" s="3">
        <v>386.27264604423812</v>
      </c>
      <c r="H21" s="3">
        <v>585.48800440235834</v>
      </c>
    </row>
    <row r="22" spans="1:8" x14ac:dyDescent="0.3">
      <c r="A22" s="3" t="s">
        <v>70</v>
      </c>
      <c r="B22" s="3">
        <v>456.02239610272557</v>
      </c>
      <c r="C22" s="3">
        <v>293.97695920057572</v>
      </c>
      <c r="D22" s="3">
        <v>456.02239610272557</v>
      </c>
      <c r="E22" s="3">
        <v>293.97695920057572</v>
      </c>
      <c r="F22" s="3">
        <v>293.97695920057572</v>
      </c>
      <c r="G22" s="3">
        <v>341.71159162247358</v>
      </c>
      <c r="H22" s="3">
        <v>456.02239610272557</v>
      </c>
    </row>
    <row r="23" spans="1:8" x14ac:dyDescent="0.3">
      <c r="A23" s="3" t="s">
        <v>33</v>
      </c>
      <c r="B23" s="3">
        <v>415.7200117653436</v>
      </c>
      <c r="C23" s="3">
        <v>292.53252181840753</v>
      </c>
      <c r="D23" s="3">
        <v>415.7200117653436</v>
      </c>
      <c r="E23" s="3">
        <v>292.53252181840753</v>
      </c>
      <c r="F23" s="3">
        <v>292.53252181840753</v>
      </c>
      <c r="G23" s="3">
        <v>326.54954249000156</v>
      </c>
      <c r="H23" s="3">
        <v>415.7200117653436</v>
      </c>
    </row>
    <row r="24" spans="1:8" x14ac:dyDescent="0.3">
      <c r="A24" s="3" t="s">
        <v>71</v>
      </c>
      <c r="B24" s="3">
        <v>632.00135959503632</v>
      </c>
      <c r="C24" s="3">
        <v>299.12861083196782</v>
      </c>
      <c r="D24" s="3">
        <v>632.00135959503632</v>
      </c>
      <c r="E24" s="3">
        <v>299.12861083196782</v>
      </c>
      <c r="F24" s="3">
        <v>299.12861083196782</v>
      </c>
      <c r="G24" s="3">
        <v>401.03139284006107</v>
      </c>
      <c r="H24" s="3">
        <v>632.00135959503632</v>
      </c>
    </row>
    <row r="25" spans="1:8" x14ac:dyDescent="0.3">
      <c r="A25" s="3" t="s">
        <v>28</v>
      </c>
      <c r="B25" s="3">
        <v>644.42004645680709</v>
      </c>
      <c r="C25" s="3">
        <v>299.43862424912288</v>
      </c>
      <c r="D25" s="3">
        <v>644.42004645680709</v>
      </c>
      <c r="E25" s="3">
        <v>299.43862424912288</v>
      </c>
      <c r="F25" s="3">
        <v>299.43862424912288</v>
      </c>
      <c r="G25" s="3">
        <v>404.87741576801278</v>
      </c>
      <c r="H25" s="3">
        <v>644.42004645680709</v>
      </c>
    </row>
    <row r="26" spans="1:8" x14ac:dyDescent="0.3">
      <c r="A26" s="3" t="s">
        <v>72</v>
      </c>
      <c r="B26" s="3">
        <v>470.44769560383509</v>
      </c>
      <c r="C26" s="3">
        <v>294.46471691333846</v>
      </c>
      <c r="D26" s="3">
        <v>470.44769560383509</v>
      </c>
      <c r="E26" s="3">
        <v>294.46471691333846</v>
      </c>
      <c r="F26" s="3">
        <v>294.46471691333846</v>
      </c>
      <c r="G26" s="3">
        <v>346.97144254409562</v>
      </c>
      <c r="H26" s="3">
        <v>470.44769560383509</v>
      </c>
    </row>
    <row r="27" spans="1:8" x14ac:dyDescent="0.3">
      <c r="A27" s="3" t="s">
        <v>73</v>
      </c>
      <c r="B27" s="3">
        <v>776.4047809073154</v>
      </c>
      <c r="C27" s="3">
        <v>302.42333794055315</v>
      </c>
      <c r="D27" s="3">
        <v>776.4047809073154</v>
      </c>
      <c r="E27" s="3">
        <v>302.42333794055315</v>
      </c>
      <c r="F27" s="3">
        <v>302.42333794055315</v>
      </c>
      <c r="G27" s="3">
        <v>443.62288143926776</v>
      </c>
      <c r="H27" s="3">
        <v>776.4047809073154</v>
      </c>
    </row>
    <row r="28" spans="1:8" x14ac:dyDescent="0.3">
      <c r="A28" s="3" t="s">
        <v>74</v>
      </c>
      <c r="B28" s="3">
        <v>446.09633277580173</v>
      </c>
      <c r="C28" s="3">
        <v>293.63277408278719</v>
      </c>
      <c r="D28" s="3">
        <v>446.09633277580173</v>
      </c>
      <c r="E28" s="3">
        <v>293.63277408278719</v>
      </c>
      <c r="F28" s="3">
        <v>293.63277408278719</v>
      </c>
      <c r="G28" s="3">
        <v>338.04288746048371</v>
      </c>
      <c r="H28" s="3">
        <v>446.09633277580173</v>
      </c>
    </row>
    <row r="29" spans="1:8" x14ac:dyDescent="0.3">
      <c r="A29" s="3" t="s">
        <v>75</v>
      </c>
      <c r="B29" s="3">
        <v>372.6953828833</v>
      </c>
      <c r="C29" s="3">
        <v>290.83620132931947</v>
      </c>
      <c r="D29" s="3">
        <v>372.6953828833</v>
      </c>
      <c r="E29" s="3">
        <v>290.83620132931947</v>
      </c>
      <c r="F29" s="3">
        <v>290.83620132931947</v>
      </c>
      <c r="G29" s="3">
        <v>309.51139080519147</v>
      </c>
      <c r="H29" s="3">
        <v>372.6953828833</v>
      </c>
    </row>
    <row r="30" spans="1:8" x14ac:dyDescent="0.3">
      <c r="A30" s="3" t="s">
        <v>76</v>
      </c>
      <c r="B30" s="3">
        <v>520.12904249278972</v>
      </c>
      <c r="C30" s="3">
        <v>296.04256901300442</v>
      </c>
      <c r="D30" s="3">
        <v>520.12904249278972</v>
      </c>
      <c r="E30" s="3">
        <v>296.04256901300442</v>
      </c>
      <c r="F30" s="3">
        <v>296.04256901300442</v>
      </c>
      <c r="G30" s="3">
        <v>364.48458418408114</v>
      </c>
      <c r="H30" s="3">
        <v>520.12904249278972</v>
      </c>
    </row>
    <row r="31" spans="1:8" x14ac:dyDescent="0.3">
      <c r="A31" s="3" t="s">
        <v>31</v>
      </c>
      <c r="B31" s="3">
        <v>403.77687122974663</v>
      </c>
      <c r="C31" s="3">
        <v>292.07895474083773</v>
      </c>
      <c r="D31" s="3">
        <v>403.77687122974663</v>
      </c>
      <c r="E31" s="3">
        <v>292.07895474083773</v>
      </c>
      <c r="F31" s="3">
        <v>292.07895474083773</v>
      </c>
      <c r="G31" s="3">
        <v>321.9138564114657</v>
      </c>
      <c r="H31" s="3">
        <v>403.77687122974663</v>
      </c>
    </row>
    <row r="32" spans="1:8" x14ac:dyDescent="0.3">
      <c r="A32" s="3" t="s">
        <v>77</v>
      </c>
      <c r="B32" s="3">
        <v>577.72086723409291</v>
      </c>
      <c r="C32" s="3">
        <v>297.70210857968794</v>
      </c>
      <c r="D32" s="3">
        <v>577.72086723409291</v>
      </c>
      <c r="E32" s="3">
        <v>297.70210857968794</v>
      </c>
      <c r="F32" s="3">
        <v>297.70210857968794</v>
      </c>
      <c r="G32" s="3">
        <v>383.7506407619864</v>
      </c>
      <c r="H32" s="3">
        <v>577.72086723409291</v>
      </c>
    </row>
    <row r="33" spans="1:8" x14ac:dyDescent="0.3">
      <c r="A33" s="3" t="s">
        <v>19</v>
      </c>
      <c r="B33" s="3">
        <v>396.19531003521217</v>
      </c>
      <c r="C33" s="3">
        <v>291.78439036383338</v>
      </c>
      <c r="D33" s="3">
        <v>396.19531003521217</v>
      </c>
      <c r="E33" s="3">
        <v>291.78439036383338</v>
      </c>
      <c r="F33" s="3">
        <v>291.78439036383338</v>
      </c>
      <c r="G33" s="3">
        <v>318.93477031636837</v>
      </c>
      <c r="H33" s="3">
        <v>396.19531003521217</v>
      </c>
    </row>
    <row r="34" spans="1:8" x14ac:dyDescent="0.3">
      <c r="A34" s="3" t="s">
        <v>78</v>
      </c>
      <c r="B34" s="3">
        <v>407.82022194873895</v>
      </c>
      <c r="C34" s="3">
        <v>292.23391568477393</v>
      </c>
      <c r="D34" s="3">
        <v>407.82022194873895</v>
      </c>
      <c r="E34" s="3">
        <v>292.23391568477393</v>
      </c>
      <c r="F34" s="3">
        <v>292.23391568477393</v>
      </c>
      <c r="G34" s="3">
        <v>323.4909949591343</v>
      </c>
      <c r="H34" s="3">
        <v>407.82022194873895</v>
      </c>
    </row>
    <row r="35" spans="1:8" x14ac:dyDescent="0.3">
      <c r="A35" s="3" t="s">
        <v>79</v>
      </c>
      <c r="B35" s="3">
        <v>654.67154770644856</v>
      </c>
      <c r="C35" s="3">
        <v>299.69030457231247</v>
      </c>
      <c r="D35" s="3">
        <v>654.67154770644856</v>
      </c>
      <c r="E35" s="3">
        <v>299.69030457231247</v>
      </c>
      <c r="F35" s="3">
        <v>299.69030457231247</v>
      </c>
      <c r="G35" s="3">
        <v>408.02390560838109</v>
      </c>
      <c r="H35" s="3">
        <v>654.67154770644856</v>
      </c>
    </row>
    <row r="36" spans="1:8" x14ac:dyDescent="0.3">
      <c r="A36" s="3" t="s">
        <v>80</v>
      </c>
      <c r="B36" s="3">
        <v>708.13534868255385</v>
      </c>
      <c r="C36" s="3">
        <v>300.94526826668732</v>
      </c>
      <c r="D36" s="3">
        <v>708.13534868255385</v>
      </c>
      <c r="E36" s="3">
        <v>300.94526826668732</v>
      </c>
      <c r="F36" s="3">
        <v>300.94526826668732</v>
      </c>
      <c r="G36" s="3">
        <v>424.04108409221942</v>
      </c>
      <c r="H36" s="3">
        <v>708.13534868255385</v>
      </c>
    </row>
    <row r="37" spans="1:8" x14ac:dyDescent="0.3">
      <c r="A37" s="3" t="s">
        <v>81</v>
      </c>
      <c r="B37" s="3">
        <v>610.46954285586639</v>
      </c>
      <c r="C37" s="3">
        <v>298.57717173864739</v>
      </c>
      <c r="D37" s="3">
        <v>610.46954285586639</v>
      </c>
      <c r="E37" s="3">
        <v>298.57717173864739</v>
      </c>
      <c r="F37" s="3">
        <v>298.57717173864739</v>
      </c>
      <c r="G37" s="3">
        <v>394.2706637187307</v>
      </c>
      <c r="H37" s="3">
        <v>610.46954285586639</v>
      </c>
    </row>
    <row r="38" spans="1:8" x14ac:dyDescent="0.3">
      <c r="A38" s="3" t="s">
        <v>82</v>
      </c>
      <c r="B38" s="3">
        <v>540.97012830482743</v>
      </c>
      <c r="C38" s="3">
        <v>296.66233947585096</v>
      </c>
      <c r="D38" s="3">
        <v>540.97012830482743</v>
      </c>
      <c r="E38" s="3">
        <v>296.66233947585096</v>
      </c>
      <c r="F38" s="3">
        <v>296.66233947585096</v>
      </c>
      <c r="G38" s="3">
        <v>371.57635210250317</v>
      </c>
      <c r="H38" s="3">
        <v>540.97012830482743</v>
      </c>
    </row>
    <row r="39" spans="1:8" x14ac:dyDescent="0.3">
      <c r="A39" s="3" t="s">
        <v>83</v>
      </c>
      <c r="B39" s="3">
        <v>309.72347645617225</v>
      </c>
      <c r="C39" s="3">
        <v>287.98487975614728</v>
      </c>
      <c r="D39" s="3">
        <v>309.72347645617225</v>
      </c>
      <c r="E39" s="3">
        <v>287.98487975614728</v>
      </c>
      <c r="F39" s="3">
        <v>287.98487975614728</v>
      </c>
      <c r="G39" s="3">
        <v>282.65115244581784</v>
      </c>
      <c r="H39" s="3">
        <v>309.72347645617225</v>
      </c>
    </row>
    <row r="40" spans="1:8" x14ac:dyDescent="0.3">
      <c r="A40" s="3" t="s">
        <v>52</v>
      </c>
      <c r="B40" s="3">
        <v>428.80104927760948</v>
      </c>
      <c r="C40" s="3">
        <v>293.01535937592274</v>
      </c>
      <c r="D40" s="3">
        <v>428.80104927760948</v>
      </c>
      <c r="E40" s="3">
        <v>293.01535937592274</v>
      </c>
      <c r="F40" s="3">
        <v>293.01535937592274</v>
      </c>
      <c r="G40" s="3">
        <v>331.54969712349532</v>
      </c>
      <c r="H40" s="3">
        <v>428.80104927760948</v>
      </c>
    </row>
    <row r="41" spans="1:8" x14ac:dyDescent="0.3">
      <c r="A41" s="3" t="s">
        <v>84</v>
      </c>
      <c r="B41" s="3">
        <v>538.39204136354545</v>
      </c>
      <c r="C41" s="3">
        <v>296.58691007208972</v>
      </c>
      <c r="D41" s="3">
        <v>538.39204136354545</v>
      </c>
      <c r="E41" s="3">
        <v>296.58691007208972</v>
      </c>
      <c r="F41" s="3">
        <v>296.58691007208972</v>
      </c>
      <c r="G41" s="3">
        <v>370.7067221026814</v>
      </c>
      <c r="H41" s="3">
        <v>538.39204136354545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30AC-741B-4917-A3CC-86E1D713667E}">
  <dimension ref="A1:H41"/>
  <sheetViews>
    <sheetView workbookViewId="0">
      <selection activeCell="A23" sqref="A23:H23"/>
    </sheetView>
  </sheetViews>
  <sheetFormatPr defaultRowHeight="14.4" x14ac:dyDescent="0.3"/>
  <cols>
    <col min="1" max="1" width="8.44140625" bestFit="1" customWidth="1"/>
    <col min="2" max="8" width="12" bestFit="1" customWidth="1"/>
  </cols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56</v>
      </c>
      <c r="B2" s="3">
        <v>7.0538369516626134E-2</v>
      </c>
      <c r="C2" s="3">
        <v>6.2415182494899843E-2</v>
      </c>
      <c r="D2" s="3">
        <v>6.9234157213057326E-2</v>
      </c>
      <c r="E2" s="3">
        <v>6.2940237373613192E-2</v>
      </c>
      <c r="F2" s="3">
        <v>6.6281849212865798E-2</v>
      </c>
      <c r="G2" s="3">
        <v>6.3775531711632333E-2</v>
      </c>
      <c r="H2" s="3">
        <v>8.3795248858622967E-2</v>
      </c>
    </row>
    <row r="3" spans="1:8" x14ac:dyDescent="0.3">
      <c r="A3" s="3" t="s">
        <v>57</v>
      </c>
      <c r="B3" s="3">
        <v>6.9723434973851375E-2</v>
      </c>
      <c r="C3" s="3">
        <v>6.1687219273735744E-2</v>
      </c>
      <c r="D3" s="3">
        <v>6.845336320903439E-2</v>
      </c>
      <c r="E3" s="3">
        <v>6.2225221366151051E-2</v>
      </c>
      <c r="F3" s="3">
        <v>6.5516090536379523E-2</v>
      </c>
      <c r="G3" s="3">
        <v>6.3028189566154733E-2</v>
      </c>
      <c r="H3" s="3">
        <v>8.3012010779502779E-2</v>
      </c>
    </row>
    <row r="4" spans="1:8" x14ac:dyDescent="0.3">
      <c r="A4" s="3" t="s">
        <v>58</v>
      </c>
      <c r="B4" s="3">
        <v>5.0838884461647853E-2</v>
      </c>
      <c r="C4" s="3">
        <v>4.4843193112360763E-2</v>
      </c>
      <c r="D4" s="3">
        <v>5.0292333016302378E-2</v>
      </c>
      <c r="E4" s="3">
        <v>4.5612777239574999E-2</v>
      </c>
      <c r="F4" s="3">
        <v>4.7771096739668763E-2</v>
      </c>
      <c r="G4" s="3">
        <v>4.574864310285337E-2</v>
      </c>
      <c r="H4" s="3">
        <v>6.4309659092639124E-2</v>
      </c>
    </row>
    <row r="5" spans="1:8" x14ac:dyDescent="0.3">
      <c r="A5" s="3" t="s">
        <v>59</v>
      </c>
      <c r="B5" s="3">
        <v>7.0763847677267608E-2</v>
      </c>
      <c r="C5" s="3">
        <v>6.2616611497950739E-2</v>
      </c>
      <c r="D5" s="3">
        <v>6.945015097223059E-2</v>
      </c>
      <c r="E5" s="3">
        <v>6.3138045261331599E-2</v>
      </c>
      <c r="F5" s="3">
        <v>6.6493721269830622E-2</v>
      </c>
      <c r="G5" s="3">
        <v>6.3982330239964663E-2</v>
      </c>
      <c r="H5" s="3">
        <v>8.4011649872830274E-2</v>
      </c>
    </row>
    <row r="6" spans="1:8" x14ac:dyDescent="0.3">
      <c r="A6" s="3" t="s">
        <v>60</v>
      </c>
      <c r="B6" s="3">
        <v>5.9661238306235161E-2</v>
      </c>
      <c r="C6" s="3">
        <v>5.2705921508200679E-2</v>
      </c>
      <c r="D6" s="3">
        <v>5.879378996890737E-2</v>
      </c>
      <c r="E6" s="3">
        <v>5.3384620908617154E-2</v>
      </c>
      <c r="F6" s="3">
        <v>5.6061080350526857E-2</v>
      </c>
      <c r="G6" s="3">
        <v>5.3811415258659234E-2</v>
      </c>
      <c r="H6" s="3">
        <v>7.3187994046004623E-2</v>
      </c>
    </row>
    <row r="7" spans="1:8" x14ac:dyDescent="0.3">
      <c r="A7" s="3" t="s">
        <v>61</v>
      </c>
      <c r="B7" s="3">
        <v>8.4583875645510481E-2</v>
      </c>
      <c r="C7" s="3">
        <v>7.4973688967693783E-2</v>
      </c>
      <c r="D7" s="3">
        <v>8.2659237511332223E-2</v>
      </c>
      <c r="E7" s="3">
        <v>7.5243106065014526E-2</v>
      </c>
      <c r="F7" s="3">
        <v>7.9479802691697826E-2</v>
      </c>
      <c r="G7" s="3">
        <v>7.6674501202937381E-2</v>
      </c>
      <c r="H7" s="3">
        <v>9.7040299237023869E-2</v>
      </c>
    </row>
    <row r="8" spans="1:8" x14ac:dyDescent="0.3">
      <c r="A8" s="3" t="s">
        <v>30</v>
      </c>
      <c r="B8" s="3">
        <v>7.3282789769165663E-2</v>
      </c>
      <c r="C8" s="3">
        <v>6.4867301235231781E-2</v>
      </c>
      <c r="D8" s="3">
        <v>7.1862027677695783E-2</v>
      </c>
      <c r="E8" s="3">
        <v>6.534715577612242E-2</v>
      </c>
      <c r="F8" s="3">
        <v>6.8860662000885864E-2</v>
      </c>
      <c r="G8" s="3">
        <v>6.6293229621204E-2</v>
      </c>
      <c r="H8" s="3">
        <v>8.6420308745177393E-2</v>
      </c>
    </row>
    <row r="9" spans="1:8" x14ac:dyDescent="0.3">
      <c r="A9" s="3" t="s">
        <v>48</v>
      </c>
      <c r="B9" s="3">
        <v>5.5208850539749388E-2</v>
      </c>
      <c r="C9" s="3">
        <v>4.8736321793782192E-2</v>
      </c>
      <c r="D9" s="3">
        <v>5.4507423978589382E-2</v>
      </c>
      <c r="E9" s="3">
        <v>4.9465002626442073E-2</v>
      </c>
      <c r="F9" s="3">
        <v>5.1877364500589905E-2</v>
      </c>
      <c r="G9" s="3">
        <v>4.9740048080114563E-2</v>
      </c>
      <c r="H9" s="3">
        <v>6.8741397895448822E-2</v>
      </c>
    </row>
    <row r="10" spans="1:8" x14ac:dyDescent="0.3">
      <c r="A10" s="3" t="s">
        <v>62</v>
      </c>
      <c r="B10" s="3">
        <v>5.0776018671655571E-2</v>
      </c>
      <c r="C10" s="3">
        <v>4.4787209829933276E-2</v>
      </c>
      <c r="D10" s="3">
        <v>5.0231633540045527E-2</v>
      </c>
      <c r="E10" s="3">
        <v>4.5557320134883367E-2</v>
      </c>
      <c r="F10" s="3">
        <v>4.7712024480960916E-2</v>
      </c>
      <c r="G10" s="3">
        <v>4.5691258282059576E-2</v>
      </c>
      <c r="H10" s="3">
        <v>6.4245384407968217E-2</v>
      </c>
    </row>
    <row r="11" spans="1:8" x14ac:dyDescent="0.3">
      <c r="A11" s="3" t="s">
        <v>49</v>
      </c>
      <c r="B11" s="3">
        <v>0.1113469125271028</v>
      </c>
      <c r="C11" s="3">
        <v>9.8956587947426164E-2</v>
      </c>
      <c r="D11" s="3">
        <v>0.10809831128938095</v>
      </c>
      <c r="E11" s="3">
        <v>9.859460579035989E-2</v>
      </c>
      <c r="F11" s="3">
        <v>0.104627868733201</v>
      </c>
      <c r="G11" s="3">
        <v>0.10133498517323274</v>
      </c>
      <c r="H11" s="3">
        <v>0.12118198285709764</v>
      </c>
    </row>
    <row r="12" spans="1:8" x14ac:dyDescent="0.3">
      <c r="A12" s="3" t="s">
        <v>63</v>
      </c>
      <c r="B12" s="3">
        <v>0.1004593925709221</v>
      </c>
      <c r="C12" s="3">
        <v>8.9192517562543844E-2</v>
      </c>
      <c r="D12" s="3">
        <v>9.7769394134665732E-2</v>
      </c>
      <c r="E12" s="3">
        <v>8.9107790601766546E-2</v>
      </c>
      <c r="F12" s="3">
        <v>9.4397338016616428E-2</v>
      </c>
      <c r="G12" s="3">
        <v>9.1291173430260733E-2</v>
      </c>
      <c r="H12" s="3">
        <v>0.1115125095925609</v>
      </c>
    </row>
    <row r="13" spans="1:8" x14ac:dyDescent="0.3">
      <c r="A13" s="3" t="s">
        <v>64</v>
      </c>
      <c r="B13" s="3">
        <v>5.9063483532495534E-2</v>
      </c>
      <c r="C13" s="3">
        <v>5.2172813382061693E-2</v>
      </c>
      <c r="D13" s="3">
        <v>5.8218783208998683E-2</v>
      </c>
      <c r="E13" s="3">
        <v>5.2858686724842945E-2</v>
      </c>
      <c r="F13" s="3">
        <v>5.5499396092005084E-2</v>
      </c>
      <c r="G13" s="3">
        <v>5.326455280348897E-2</v>
      </c>
      <c r="H13" s="3">
        <v>7.259481836770075E-2</v>
      </c>
    </row>
    <row r="14" spans="1:8" x14ac:dyDescent="0.3">
      <c r="A14" s="3" t="s">
        <v>65</v>
      </c>
      <c r="B14" s="3">
        <v>6.9594840795918295E-2</v>
      </c>
      <c r="C14" s="3">
        <v>6.1572356335330779E-2</v>
      </c>
      <c r="D14" s="3">
        <v>6.8330136376163003E-2</v>
      </c>
      <c r="E14" s="3">
        <v>6.2112381253565115E-2</v>
      </c>
      <c r="F14" s="3">
        <v>6.539525615971585E-2</v>
      </c>
      <c r="G14" s="3">
        <v>6.2910272704876077E-2</v>
      </c>
      <c r="H14" s="3">
        <v>8.2888258218720146E-2</v>
      </c>
    </row>
    <row r="15" spans="1:8" x14ac:dyDescent="0.3">
      <c r="A15" s="3" t="s">
        <v>44</v>
      </c>
      <c r="B15" s="3">
        <v>4.9162229519591448E-2</v>
      </c>
      <c r="C15" s="3">
        <v>4.3350327239368026E-2</v>
      </c>
      <c r="D15" s="3">
        <v>4.8672831022284646E-2</v>
      </c>
      <c r="E15" s="3">
        <v>4.4133316091195147E-2</v>
      </c>
      <c r="F15" s="3">
        <v>4.6195616744696737E-2</v>
      </c>
      <c r="G15" s="3">
        <v>4.4218521239950646E-2</v>
      </c>
      <c r="H15" s="3">
        <v>6.2590137065418369E-2</v>
      </c>
    </row>
    <row r="16" spans="1:8" x14ac:dyDescent="0.3">
      <c r="A16" s="3" t="s">
        <v>66</v>
      </c>
      <c r="B16" s="3">
        <v>6.7118440565377468E-2</v>
      </c>
      <c r="C16" s="3">
        <v>5.9360786822615322E-2</v>
      </c>
      <c r="D16" s="3">
        <v>6.5956020143048466E-2</v>
      </c>
      <c r="E16" s="3">
        <v>5.9938674020927216E-2</v>
      </c>
      <c r="F16" s="3">
        <v>6.3068290172321934E-2</v>
      </c>
      <c r="G16" s="3">
        <v>6.0640109104460146E-2</v>
      </c>
      <c r="H16" s="3">
        <v>8.0496420115510059E-2</v>
      </c>
    </row>
    <row r="17" spans="1:8" x14ac:dyDescent="0.3">
      <c r="A17" s="3" t="s">
        <v>67</v>
      </c>
      <c r="B17" s="3">
        <v>6.0563055243982131E-2</v>
      </c>
      <c r="C17" s="3">
        <v>5.3510304546936498E-2</v>
      </c>
      <c r="D17" s="3">
        <v>5.9661026610433474E-2</v>
      </c>
      <c r="E17" s="3">
        <v>5.4177916913953988E-2</v>
      </c>
      <c r="F17" s="3">
        <v>5.6908478648714969E-2</v>
      </c>
      <c r="G17" s="3">
        <v>5.4636601244335177E-2</v>
      </c>
      <c r="H17" s="3">
        <v>7.4080751351223773E-2</v>
      </c>
    </row>
    <row r="18" spans="1:8" x14ac:dyDescent="0.3">
      <c r="A18" s="3" t="s">
        <v>40</v>
      </c>
      <c r="B18" s="3">
        <v>4.6986920116309762E-2</v>
      </c>
      <c r="C18" s="3">
        <v>4.1414198034351472E-2</v>
      </c>
      <c r="D18" s="3">
        <v>4.656969026772869E-2</v>
      </c>
      <c r="E18" s="3">
        <v>4.2212580595171148E-2</v>
      </c>
      <c r="F18" s="3">
        <v>4.4151572760583083E-2</v>
      </c>
      <c r="G18" s="3">
        <v>4.2234448141888786E-2</v>
      </c>
      <c r="H18" s="3">
        <v>6.0342316232076483E-2</v>
      </c>
    </row>
    <row r="19" spans="1:8" x14ac:dyDescent="0.3">
      <c r="A19" s="3" t="s">
        <v>42</v>
      </c>
      <c r="B19" s="3">
        <v>6.6306888032038991E-2</v>
      </c>
      <c r="C19" s="3">
        <v>5.8636192073620086E-2</v>
      </c>
      <c r="D19" s="3">
        <v>6.5177534159772052E-2</v>
      </c>
      <c r="E19" s="3">
        <v>5.922602783111855E-2</v>
      </c>
      <c r="F19" s="3">
        <v>6.2305709423551126E-2</v>
      </c>
      <c r="G19" s="3">
        <v>5.9896403360773516E-2</v>
      </c>
      <c r="H19" s="3">
        <v>7.9708919237400394E-2</v>
      </c>
    </row>
    <row r="20" spans="1:8" x14ac:dyDescent="0.3">
      <c r="A20" s="3" t="s">
        <v>68</v>
      </c>
      <c r="B20" s="3">
        <v>7.8815490904168783E-2</v>
      </c>
      <c r="C20" s="3">
        <v>6.9813374444838885E-2</v>
      </c>
      <c r="D20" s="3">
        <v>7.7152683192582408E-2</v>
      </c>
      <c r="E20" s="3">
        <v>7.0194916874800478E-2</v>
      </c>
      <c r="F20" s="3">
        <v>7.4059501510263678E-2</v>
      </c>
      <c r="G20" s="3">
        <v>7.1372939304505847E-2</v>
      </c>
      <c r="H20" s="3">
        <v>9.1656066335388725E-2</v>
      </c>
    </row>
    <row r="21" spans="1:8" x14ac:dyDescent="0.3">
      <c r="A21" s="3" t="s">
        <v>69</v>
      </c>
      <c r="B21" s="3">
        <v>5.3712133791837209E-2</v>
      </c>
      <c r="C21" s="3">
        <v>4.7402577057899381E-2</v>
      </c>
      <c r="D21" s="3">
        <v>5.3064686218315199E-2</v>
      </c>
      <c r="E21" s="3">
        <v>4.8146210088483861E-2</v>
      </c>
      <c r="F21" s="3">
        <v>5.0470964629437468E-2</v>
      </c>
      <c r="G21" s="3">
        <v>4.8372457975074459E-2</v>
      </c>
      <c r="H21" s="3">
        <v>6.7231375648445349E-2</v>
      </c>
    </row>
    <row r="22" spans="1:8" x14ac:dyDescent="0.3">
      <c r="A22" s="3" t="s">
        <v>70</v>
      </c>
      <c r="B22" s="3">
        <v>6.5480773202409415E-2</v>
      </c>
      <c r="C22" s="3">
        <v>5.7898682754092996E-2</v>
      </c>
      <c r="D22" s="3">
        <v>6.4384844480323195E-2</v>
      </c>
      <c r="E22" s="3">
        <v>5.8500443682959272E-2</v>
      </c>
      <c r="F22" s="3">
        <v>6.1529445115980005E-2</v>
      </c>
      <c r="G22" s="3">
        <v>5.9139487264924261E-2</v>
      </c>
      <c r="H22" s="3">
        <v>7.8905386010693593E-2</v>
      </c>
    </row>
    <row r="23" spans="1:8" x14ac:dyDescent="0.3">
      <c r="A23" s="3" t="s">
        <v>33</v>
      </c>
      <c r="B23" s="3">
        <v>7.0464711856568787E-2</v>
      </c>
      <c r="C23" s="3">
        <v>6.2349382386196181E-2</v>
      </c>
      <c r="D23" s="3">
        <v>6.9163594266929848E-2</v>
      </c>
      <c r="E23" s="3">
        <v>6.2875616550249022E-2</v>
      </c>
      <c r="F23" s="3">
        <v>6.6212636301499275E-2</v>
      </c>
      <c r="G23" s="3">
        <v>6.370797824537533E-2</v>
      </c>
      <c r="H23" s="3">
        <v>8.3724527717543393E-2</v>
      </c>
    </row>
    <row r="24" spans="1:8" x14ac:dyDescent="0.3">
      <c r="A24" s="3" t="s">
        <v>71</v>
      </c>
      <c r="B24" s="3">
        <v>5.0553618285894199E-2</v>
      </c>
      <c r="C24" s="3">
        <v>4.4589163042120211E-2</v>
      </c>
      <c r="D24" s="3">
        <v>5.0016882443952623E-2</v>
      </c>
      <c r="E24" s="3">
        <v>4.5361120203342382E-2</v>
      </c>
      <c r="F24" s="3">
        <v>4.7503044475682446E-2</v>
      </c>
      <c r="G24" s="3">
        <v>4.5488256141778469E-2</v>
      </c>
      <c r="H24" s="3">
        <v>6.4017877066101209E-2</v>
      </c>
    </row>
    <row r="25" spans="1:8" x14ac:dyDescent="0.3">
      <c r="A25" s="3" t="s">
        <v>28</v>
      </c>
      <c r="B25" s="3">
        <v>4.977972286999257E-2</v>
      </c>
      <c r="C25" s="3">
        <v>4.3900077178676208E-2</v>
      </c>
      <c r="D25" s="3">
        <v>4.9269427306844644E-2</v>
      </c>
      <c r="E25" s="3">
        <v>4.4678282187459555E-2</v>
      </c>
      <c r="F25" s="3">
        <v>4.67758484883804E-2</v>
      </c>
      <c r="G25" s="3">
        <v>4.4781962080591833E-2</v>
      </c>
      <c r="H25" s="3">
        <v>6.3224707004524983E-2</v>
      </c>
    </row>
    <row r="26" spans="1:8" x14ac:dyDescent="0.3">
      <c r="A26" s="3" t="s">
        <v>72</v>
      </c>
      <c r="B26" s="3">
        <v>6.3883892563067507E-2</v>
      </c>
      <c r="C26" s="3">
        <v>5.6473330631539184E-2</v>
      </c>
      <c r="D26" s="3">
        <v>6.2851891954250644E-2</v>
      </c>
      <c r="E26" s="3">
        <v>5.7097451512549309E-2</v>
      </c>
      <c r="F26" s="3">
        <v>6.002892557642845E-2</v>
      </c>
      <c r="G26" s="3">
        <v>5.7676758830702453E-2</v>
      </c>
      <c r="H26" s="3">
        <v>7.7346609491056456E-2</v>
      </c>
    </row>
    <row r="27" spans="1:8" x14ac:dyDescent="0.3">
      <c r="A27" s="3" t="s">
        <v>73</v>
      </c>
      <c r="B27" s="3">
        <v>4.2943924863278561E-2</v>
      </c>
      <c r="C27" s="3">
        <v>3.7818054965148951E-2</v>
      </c>
      <c r="D27" s="3">
        <v>4.2654530010036225E-2</v>
      </c>
      <c r="E27" s="3">
        <v>3.8638708129919597E-2</v>
      </c>
      <c r="F27" s="3">
        <v>4.0352545315433773E-2</v>
      </c>
      <c r="G27" s="3">
        <v>3.8550440544899769E-2</v>
      </c>
      <c r="H27" s="3">
        <v>5.6110376347677349E-2</v>
      </c>
    </row>
    <row r="28" spans="1:8" x14ac:dyDescent="0.3">
      <c r="A28" s="3" t="s">
        <v>74</v>
      </c>
      <c r="B28" s="3">
        <v>6.6633214909922495E-2</v>
      </c>
      <c r="C28" s="3">
        <v>5.8927542886555613E-2</v>
      </c>
      <c r="D28" s="3">
        <v>6.5490592223394706E-2</v>
      </c>
      <c r="E28" s="3">
        <v>5.9512601773468017E-2</v>
      </c>
      <c r="F28" s="3">
        <v>6.2612344650055496E-2</v>
      </c>
      <c r="G28" s="3">
        <v>6.0195433256230335E-2</v>
      </c>
      <c r="H28" s="3">
        <v>8.0025795929151156E-2</v>
      </c>
    </row>
    <row r="29" spans="1:8" x14ac:dyDescent="0.3">
      <c r="A29" s="3" t="s">
        <v>75</v>
      </c>
      <c r="B29" s="3">
        <v>7.6839838362437754E-2</v>
      </c>
      <c r="C29" s="3">
        <v>6.8046803837959371E-2</v>
      </c>
      <c r="D29" s="3">
        <v>7.5264517881414333E-2</v>
      </c>
      <c r="E29" s="3">
        <v>6.8464524481201994E-2</v>
      </c>
      <c r="F29" s="3">
        <v>7.220306642726726E-2</v>
      </c>
      <c r="G29" s="3">
        <v>6.9558435438493674E-2</v>
      </c>
      <c r="H29" s="3">
        <v>8.9794804102274292E-2</v>
      </c>
    </row>
    <row r="30" spans="1:8" x14ac:dyDescent="0.3">
      <c r="A30" s="3" t="s">
        <v>76</v>
      </c>
      <c r="B30" s="3">
        <v>5.8996540119322781E-2</v>
      </c>
      <c r="C30" s="3">
        <v>5.2113113052416511E-2</v>
      </c>
      <c r="D30" s="3">
        <v>5.8154378714396236E-2</v>
      </c>
      <c r="E30" s="3">
        <v>5.2799781055215732E-2</v>
      </c>
      <c r="F30" s="3">
        <v>5.5436492267489194E-2</v>
      </c>
      <c r="G30" s="3">
        <v>5.3203313837568711E-2</v>
      </c>
      <c r="H30" s="3">
        <v>7.2528316246501315E-2</v>
      </c>
    </row>
    <row r="31" spans="1:8" x14ac:dyDescent="0.3">
      <c r="A31" s="3" t="s">
        <v>31</v>
      </c>
      <c r="B31" s="3">
        <v>7.2112046022402163E-2</v>
      </c>
      <c r="C31" s="3">
        <v>6.3821140854647559E-2</v>
      </c>
      <c r="D31" s="3">
        <v>7.0741296858273878E-2</v>
      </c>
      <c r="E31" s="3">
        <v>6.4320575555840157E-2</v>
      </c>
      <c r="F31" s="3">
        <v>6.7760564833604528E-2</v>
      </c>
      <c r="G31" s="3">
        <v>6.5219034536956128E-2</v>
      </c>
      <c r="H31" s="3">
        <v>8.5302831242885582E-2</v>
      </c>
    </row>
    <row r="32" spans="1:8" x14ac:dyDescent="0.3">
      <c r="A32" s="3" t="s">
        <v>77</v>
      </c>
      <c r="B32" s="3">
        <v>5.4283827605640572E-2</v>
      </c>
      <c r="C32" s="3">
        <v>4.7911979676346868E-2</v>
      </c>
      <c r="D32" s="3">
        <v>5.3615874293548499E-2</v>
      </c>
      <c r="E32" s="3">
        <v>4.8650014928143553E-2</v>
      </c>
      <c r="F32" s="3">
        <v>5.1008160533200328E-2</v>
      </c>
      <c r="G32" s="3">
        <v>4.8894765994351344E-2</v>
      </c>
      <c r="H32" s="3">
        <v>6.7809092673786625E-2</v>
      </c>
    </row>
    <row r="33" spans="1:8" x14ac:dyDescent="0.3">
      <c r="A33" s="3" t="s">
        <v>19</v>
      </c>
      <c r="B33" s="3">
        <v>7.3203868626233987E-2</v>
      </c>
      <c r="C33" s="3">
        <v>6.4796773327762333E-2</v>
      </c>
      <c r="D33" s="3">
        <v>7.1786491534980623E-2</v>
      </c>
      <c r="E33" s="3">
        <v>6.5277961560491746E-2</v>
      </c>
      <c r="F33" s="3">
        <v>6.8786503222743545E-2</v>
      </c>
      <c r="G33" s="3">
        <v>6.6220809125082644E-2</v>
      </c>
      <c r="H33" s="3">
        <v>8.6345086565673426E-2</v>
      </c>
    </row>
    <row r="34" spans="1:8" x14ac:dyDescent="0.3">
      <c r="A34" s="3" t="s">
        <v>78</v>
      </c>
      <c r="B34" s="3">
        <v>7.1544660198242058E-2</v>
      </c>
      <c r="C34" s="3">
        <v>6.3314191195584901E-2</v>
      </c>
      <c r="D34" s="3">
        <v>7.019799259210624E-2</v>
      </c>
      <c r="E34" s="3">
        <v>6.3822956339339917E-2</v>
      </c>
      <c r="F34" s="3">
        <v>6.7227416961032391E-2</v>
      </c>
      <c r="G34" s="3">
        <v>6.4698529791705456E-2</v>
      </c>
      <c r="H34" s="3">
        <v>8.4760010247879339E-2</v>
      </c>
    </row>
    <row r="35" spans="1:8" x14ac:dyDescent="0.3">
      <c r="A35" s="3" t="s">
        <v>79</v>
      </c>
      <c r="B35" s="3">
        <v>4.9160744725483325E-2</v>
      </c>
      <c r="C35" s="3">
        <v>4.3349005417222544E-2</v>
      </c>
      <c r="D35" s="3">
        <v>4.8671396260553265E-2</v>
      </c>
      <c r="E35" s="3">
        <v>4.4132005554643847E-2</v>
      </c>
      <c r="F35" s="3">
        <v>4.6194221548013552E-2</v>
      </c>
      <c r="G35" s="3">
        <v>4.4217166540051971E-2</v>
      </c>
      <c r="H35" s="3">
        <v>6.2588609373883261E-2</v>
      </c>
    </row>
    <row r="36" spans="1:8" x14ac:dyDescent="0.3">
      <c r="A36" s="3" t="s">
        <v>80</v>
      </c>
      <c r="B36" s="3">
        <v>4.6194524947302744E-2</v>
      </c>
      <c r="C36" s="3">
        <v>4.0709140088979738E-2</v>
      </c>
      <c r="D36" s="3">
        <v>4.5803008981699186E-2</v>
      </c>
      <c r="E36" s="3">
        <v>4.1512551054540561E-2</v>
      </c>
      <c r="F36" s="3">
        <v>4.3406993356933175E-2</v>
      </c>
      <c r="G36" s="3">
        <v>4.1512039407891083E-2</v>
      </c>
      <c r="H36" s="3">
        <v>5.9518581493605748E-2</v>
      </c>
    </row>
    <row r="37" spans="1:8" x14ac:dyDescent="0.3">
      <c r="A37" s="3" t="s">
        <v>81</v>
      </c>
      <c r="B37" s="3">
        <v>5.1962100519287242E-2</v>
      </c>
      <c r="C37" s="3">
        <v>4.5843551336546585E-2</v>
      </c>
      <c r="D37" s="3">
        <v>5.1376542548747288E-2</v>
      </c>
      <c r="E37" s="3">
        <v>4.6603430477187992E-2</v>
      </c>
      <c r="F37" s="3">
        <v>4.8826534196985884E-2</v>
      </c>
      <c r="G37" s="3">
        <v>4.6774102217996029E-2</v>
      </c>
      <c r="H37" s="3">
        <v>6.5455499066859726E-2</v>
      </c>
    </row>
    <row r="38" spans="1:8" x14ac:dyDescent="0.3">
      <c r="A38" s="3" t="s">
        <v>82</v>
      </c>
      <c r="B38" s="3">
        <v>5.7187361759061563E-2</v>
      </c>
      <c r="C38" s="3">
        <v>5.0499931070252732E-2</v>
      </c>
      <c r="D38" s="3">
        <v>5.6413145381757637E-2</v>
      </c>
      <c r="E38" s="3">
        <v>5.1207397396562389E-2</v>
      </c>
      <c r="F38" s="3">
        <v>5.373648575903496E-2</v>
      </c>
      <c r="G38" s="3">
        <v>5.1548683306633376E-2</v>
      </c>
      <c r="H38" s="3">
        <v>7.0725515630391991E-2</v>
      </c>
    </row>
    <row r="39" spans="1:8" x14ac:dyDescent="0.3">
      <c r="A39" s="3" t="s">
        <v>83</v>
      </c>
      <c r="B39" s="3">
        <v>8.8983536329059656E-2</v>
      </c>
      <c r="C39" s="3">
        <v>7.8911846116063986E-2</v>
      </c>
      <c r="D39" s="3">
        <v>8.6853108759048017E-2</v>
      </c>
      <c r="E39" s="3">
        <v>7.9089552891812423E-2</v>
      </c>
      <c r="F39" s="3">
        <v>8.3613973186609042E-2</v>
      </c>
      <c r="G39" s="3">
        <v>8.0721626549098757E-2</v>
      </c>
      <c r="H39" s="3">
        <v>0.10109957921207682</v>
      </c>
    </row>
    <row r="40" spans="1:8" x14ac:dyDescent="0.3">
      <c r="A40" s="3" t="s">
        <v>52</v>
      </c>
      <c r="B40" s="3">
        <v>6.875510605635525E-2</v>
      </c>
      <c r="C40" s="3">
        <v>6.0822338389363573E-2</v>
      </c>
      <c r="D40" s="3">
        <v>6.7525316294242979E-2</v>
      </c>
      <c r="E40" s="3">
        <v>6.1375436015203018E-2</v>
      </c>
      <c r="F40" s="3">
        <v>6.4606193812968463E-2</v>
      </c>
      <c r="G40" s="3">
        <v>6.2140339405272686E-2</v>
      </c>
      <c r="H40" s="3">
        <v>8.2079056633270794E-2</v>
      </c>
    </row>
    <row r="41" spans="1:8" x14ac:dyDescent="0.3">
      <c r="A41" s="3" t="s">
        <v>84</v>
      </c>
      <c r="B41" s="3">
        <v>5.740434899482779E-2</v>
      </c>
      <c r="C41" s="3">
        <v>5.0693385574225501E-2</v>
      </c>
      <c r="D41" s="3">
        <v>5.6622052415045768E-2</v>
      </c>
      <c r="E41" s="3">
        <v>5.1398427063107321E-2</v>
      </c>
      <c r="F41" s="3">
        <v>5.3940379261829687E-2</v>
      </c>
      <c r="G41" s="3">
        <v>5.1747095270149583E-2</v>
      </c>
      <c r="H41" s="3">
        <v>7.0942309119834457E-2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36C91-0AAA-4895-9425-47F716B685EC}">
  <dimension ref="A1:Q41"/>
  <sheetViews>
    <sheetView topLeftCell="G1" workbookViewId="0">
      <selection activeCell="L11" sqref="L11"/>
    </sheetView>
  </sheetViews>
  <sheetFormatPr defaultRowHeight="14.4" x14ac:dyDescent="0.3"/>
  <sheetData>
    <row r="1" spans="1:17" x14ac:dyDescent="0.3">
      <c r="A1" s="2" t="s">
        <v>0</v>
      </c>
      <c r="B1" s="2" t="s">
        <v>1</v>
      </c>
      <c r="C1" s="2" t="s">
        <v>53</v>
      </c>
      <c r="D1" s="2" t="s">
        <v>2</v>
      </c>
      <c r="E1" s="2" t="s">
        <v>55</v>
      </c>
      <c r="G1" s="2" t="s">
        <v>120</v>
      </c>
      <c r="H1" s="2" t="s">
        <v>121</v>
      </c>
      <c r="I1" s="2" t="s">
        <v>122</v>
      </c>
      <c r="K1" s="2" t="s">
        <v>120</v>
      </c>
      <c r="L1" s="2" t="s">
        <v>121</v>
      </c>
      <c r="M1" s="2" t="s">
        <v>122</v>
      </c>
      <c r="O1" s="2" t="s">
        <v>120</v>
      </c>
      <c r="P1" s="2" t="s">
        <v>121</v>
      </c>
      <c r="Q1" s="2" t="s">
        <v>122</v>
      </c>
    </row>
    <row r="2" spans="1:17" x14ac:dyDescent="0.3">
      <c r="A2" s="3" t="s">
        <v>5</v>
      </c>
      <c r="B2" s="3" t="s">
        <v>87</v>
      </c>
      <c r="C2" s="3">
        <v>1800</v>
      </c>
      <c r="D2" s="3">
        <v>1.9230769230769232E-2</v>
      </c>
      <c r="E2" s="3">
        <v>920.86</v>
      </c>
      <c r="G2" s="3">
        <v>1</v>
      </c>
      <c r="H2" s="7">
        <v>1730496.48</v>
      </c>
      <c r="I2" s="7">
        <v>1.83</v>
      </c>
      <c r="K2" s="3">
        <v>1</v>
      </c>
      <c r="L2" s="7">
        <v>1775483.62</v>
      </c>
      <c r="M2" s="7">
        <v>4.38</v>
      </c>
      <c r="O2" s="3">
        <v>1</v>
      </c>
      <c r="P2" s="7">
        <v>1788130.98</v>
      </c>
      <c r="Q2" s="7">
        <v>5.22</v>
      </c>
    </row>
    <row r="3" spans="1:17" x14ac:dyDescent="0.3">
      <c r="A3" s="3" t="s">
        <v>5</v>
      </c>
      <c r="B3" s="3" t="s">
        <v>86</v>
      </c>
      <c r="C3" s="3">
        <v>2010</v>
      </c>
      <c r="D3" s="3">
        <v>17.976923076923075</v>
      </c>
      <c r="E3" s="3">
        <v>614.91999999999996</v>
      </c>
      <c r="G3" s="3">
        <v>2</v>
      </c>
      <c r="H3" s="7">
        <v>1730496.48</v>
      </c>
      <c r="I3" s="7">
        <v>1.85</v>
      </c>
      <c r="K3" s="3">
        <v>2</v>
      </c>
      <c r="L3" s="7">
        <v>1775483.62</v>
      </c>
      <c r="M3" s="7">
        <v>7.08</v>
      </c>
      <c r="O3" s="3">
        <v>2</v>
      </c>
      <c r="P3" s="7">
        <v>1788130.98</v>
      </c>
      <c r="Q3" s="7">
        <v>3.8</v>
      </c>
    </row>
    <row r="4" spans="1:17" x14ac:dyDescent="0.3">
      <c r="A4" s="3" t="s">
        <v>5</v>
      </c>
      <c r="B4" s="3" t="s">
        <v>98</v>
      </c>
      <c r="C4" s="3">
        <v>1500</v>
      </c>
      <c r="D4" s="3">
        <v>0.66923076923076918</v>
      </c>
      <c r="E4" s="3">
        <v>586.59</v>
      </c>
      <c r="G4" s="3">
        <v>3</v>
      </c>
      <c r="H4" s="7">
        <v>1730496.48</v>
      </c>
      <c r="I4" s="7">
        <v>2.4500000000000002</v>
      </c>
      <c r="K4" s="3">
        <v>3</v>
      </c>
      <c r="L4" s="7">
        <v>1775483.62</v>
      </c>
      <c r="M4" s="7">
        <v>3.99</v>
      </c>
      <c r="O4" s="3">
        <v>3</v>
      </c>
      <c r="P4" s="7">
        <v>1788130.98</v>
      </c>
      <c r="Q4" s="7">
        <v>5.01</v>
      </c>
    </row>
    <row r="5" spans="1:17" x14ac:dyDescent="0.3">
      <c r="A5" s="3" t="s">
        <v>5</v>
      </c>
      <c r="B5" s="3" t="s">
        <v>15</v>
      </c>
      <c r="C5" s="3">
        <v>2200</v>
      </c>
      <c r="D5" s="3">
        <v>79</v>
      </c>
      <c r="E5" s="3">
        <v>1454.01</v>
      </c>
      <c r="G5" s="3">
        <v>4</v>
      </c>
      <c r="H5" s="7">
        <v>1730496.48</v>
      </c>
      <c r="I5" s="7">
        <v>2.57</v>
      </c>
      <c r="K5" s="3">
        <v>4</v>
      </c>
      <c r="L5" s="7">
        <v>1775483.62</v>
      </c>
      <c r="M5" s="7">
        <v>4.03</v>
      </c>
      <c r="O5" s="3">
        <v>4</v>
      </c>
      <c r="P5" s="7">
        <v>1788130.98</v>
      </c>
      <c r="Q5" s="7">
        <v>4.24</v>
      </c>
    </row>
    <row r="6" spans="1:17" x14ac:dyDescent="0.3">
      <c r="A6" s="3" t="s">
        <v>5</v>
      </c>
      <c r="B6" s="3" t="s">
        <v>89</v>
      </c>
      <c r="C6" s="3">
        <v>2120</v>
      </c>
      <c r="D6" s="3">
        <v>6.319230769230769</v>
      </c>
      <c r="E6" s="3">
        <v>517.6</v>
      </c>
      <c r="G6" s="3">
        <v>5</v>
      </c>
      <c r="H6" s="7">
        <v>1730496.48</v>
      </c>
      <c r="I6" s="7">
        <v>1.86</v>
      </c>
      <c r="K6" s="3">
        <v>5</v>
      </c>
      <c r="L6" s="7">
        <v>1775483.62</v>
      </c>
      <c r="M6" s="7">
        <v>3.83</v>
      </c>
      <c r="O6" s="3">
        <v>5</v>
      </c>
      <c r="P6" s="7">
        <v>1788130.98</v>
      </c>
      <c r="Q6" s="7">
        <v>5.82</v>
      </c>
    </row>
    <row r="7" spans="1:17" x14ac:dyDescent="0.3">
      <c r="A7" s="3" t="s">
        <v>5</v>
      </c>
      <c r="B7" s="3" t="s">
        <v>19</v>
      </c>
      <c r="C7" s="3">
        <v>2300</v>
      </c>
      <c r="D7" s="3">
        <v>606</v>
      </c>
      <c r="E7" s="3">
        <v>744</v>
      </c>
      <c r="G7" s="7" t="s">
        <v>123</v>
      </c>
      <c r="H7" s="7">
        <f>AVERAGE(H2:H6)</f>
        <v>1730496.48</v>
      </c>
      <c r="I7" s="7">
        <f>AVERAGE(I2:I6)</f>
        <v>2.1120000000000001</v>
      </c>
      <c r="K7" s="7" t="s">
        <v>123</v>
      </c>
      <c r="L7" s="7">
        <f>AVERAGE(L2:L6)</f>
        <v>1775483.6200000003</v>
      </c>
      <c r="M7" s="7">
        <f>AVERAGE(M2:M6)</f>
        <v>4.6620000000000008</v>
      </c>
      <c r="O7" s="7" t="s">
        <v>123</v>
      </c>
      <c r="P7" s="7">
        <f>AVERAGE(P2:P6)</f>
        <v>1788130.98</v>
      </c>
      <c r="Q7" s="7">
        <f>AVERAGE(Q2:Q6)</f>
        <v>4.8179999999999996</v>
      </c>
    </row>
    <row r="8" spans="1:17" x14ac:dyDescent="0.3">
      <c r="A8" s="3" t="s">
        <v>5</v>
      </c>
      <c r="B8" s="3" t="s">
        <v>91</v>
      </c>
      <c r="C8" s="3">
        <v>1950</v>
      </c>
      <c r="D8" s="3">
        <v>8.384615384615385</v>
      </c>
      <c r="E8" s="3">
        <v>860.52</v>
      </c>
      <c r="G8" s="7" t="s">
        <v>124</v>
      </c>
      <c r="H8" s="7">
        <f>_xlfn.STDEV.P(H2:H6)</f>
        <v>0</v>
      </c>
      <c r="I8" s="7">
        <f>_xlfn.STDEV.P(I2:I6)</f>
        <v>0.32731636072766035</v>
      </c>
      <c r="K8" s="7" t="s">
        <v>124</v>
      </c>
      <c r="L8" s="7">
        <f>_xlfn.STDEV.P(L2:L6)</f>
        <v>2.3283064365386963E-10</v>
      </c>
      <c r="M8" s="7">
        <f>_xlfn.STDEV.P(M2:M6)</f>
        <v>1.2222503835139507</v>
      </c>
      <c r="O8" s="7" t="s">
        <v>124</v>
      </c>
      <c r="P8" s="7">
        <f>_xlfn.STDEV.P(P2:P6)</f>
        <v>0</v>
      </c>
      <c r="Q8" s="7">
        <f>_xlfn.STDEV.P(Q2:Q6)</f>
        <v>0.71733952909344245</v>
      </c>
    </row>
    <row r="9" spans="1:17" x14ac:dyDescent="0.3">
      <c r="A9" s="3" t="s">
        <v>5</v>
      </c>
      <c r="B9" s="3" t="s">
        <v>21</v>
      </c>
      <c r="C9" s="3">
        <v>2195</v>
      </c>
      <c r="D9" s="3">
        <v>79</v>
      </c>
      <c r="E9" s="3">
        <v>1136.47</v>
      </c>
    </row>
    <row r="10" spans="1:17" x14ac:dyDescent="0.3">
      <c r="A10" s="3" t="s">
        <v>5</v>
      </c>
      <c r="B10" s="3" t="s">
        <v>22</v>
      </c>
      <c r="C10" s="3">
        <v>2300</v>
      </c>
      <c r="D10" s="3">
        <v>286</v>
      </c>
      <c r="E10" s="3">
        <v>1229.6099999999999</v>
      </c>
      <c r="G10" s="2" t="s">
        <v>120</v>
      </c>
      <c r="H10" s="2" t="s">
        <v>121</v>
      </c>
      <c r="I10" s="2" t="s">
        <v>122</v>
      </c>
      <c r="K10" s="2" t="s">
        <v>120</v>
      </c>
      <c r="L10" s="2" t="s">
        <v>121</v>
      </c>
      <c r="M10" s="2" t="s">
        <v>122</v>
      </c>
      <c r="O10" s="2" t="s">
        <v>120</v>
      </c>
      <c r="P10" s="2" t="s">
        <v>121</v>
      </c>
      <c r="Q10" s="2" t="s">
        <v>122</v>
      </c>
    </row>
    <row r="11" spans="1:17" x14ac:dyDescent="0.3">
      <c r="A11" s="3" t="s">
        <v>5</v>
      </c>
      <c r="B11" s="3" t="s">
        <v>92</v>
      </c>
      <c r="C11" s="3">
        <v>1845</v>
      </c>
      <c r="D11" s="3">
        <v>7.4576923076923078</v>
      </c>
      <c r="E11" s="3">
        <v>2319.5700000000002</v>
      </c>
      <c r="G11" s="3">
        <v>1</v>
      </c>
      <c r="H11" s="7">
        <v>1791909</v>
      </c>
      <c r="I11" s="7">
        <v>4.2300000000000004</v>
      </c>
      <c r="K11" s="3">
        <v>1</v>
      </c>
      <c r="L11" s="7">
        <v>1791909</v>
      </c>
      <c r="M11" s="7">
        <v>2.96</v>
      </c>
      <c r="O11" s="3">
        <v>1</v>
      </c>
      <c r="P11" s="7">
        <v>1791909</v>
      </c>
      <c r="Q11" s="7">
        <v>3.65</v>
      </c>
    </row>
    <row r="12" spans="1:17" x14ac:dyDescent="0.3">
      <c r="A12" s="3" t="s">
        <v>5</v>
      </c>
      <c r="B12" s="3" t="s">
        <v>24</v>
      </c>
      <c r="C12" s="3">
        <v>4000</v>
      </c>
      <c r="D12" s="3">
        <v>724</v>
      </c>
      <c r="E12" s="3">
        <v>928.98</v>
      </c>
      <c r="G12" s="3">
        <v>2</v>
      </c>
      <c r="H12" s="7">
        <v>1791909</v>
      </c>
      <c r="I12" s="7">
        <v>3.22</v>
      </c>
      <c r="K12" s="3">
        <v>2</v>
      </c>
      <c r="L12" s="7">
        <v>1791909</v>
      </c>
      <c r="M12" s="7">
        <v>3.11</v>
      </c>
      <c r="O12" s="3">
        <v>2</v>
      </c>
      <c r="P12" s="7">
        <v>1791909</v>
      </c>
      <c r="Q12" s="7">
        <v>2.66</v>
      </c>
    </row>
    <row r="13" spans="1:17" x14ac:dyDescent="0.3">
      <c r="A13" s="3" t="s">
        <v>5</v>
      </c>
      <c r="B13" s="3" t="s">
        <v>94</v>
      </c>
      <c r="C13" s="3">
        <v>2003</v>
      </c>
      <c r="D13" s="3">
        <v>28.98076923076923</v>
      </c>
      <c r="E13" s="3">
        <v>1523.95</v>
      </c>
      <c r="G13" s="3">
        <v>3</v>
      </c>
      <c r="H13" s="7">
        <v>1791909</v>
      </c>
      <c r="I13" s="7">
        <v>3.31</v>
      </c>
      <c r="K13" s="3">
        <v>3</v>
      </c>
      <c r="L13" s="7">
        <v>1791909</v>
      </c>
      <c r="M13" s="7">
        <v>2.81</v>
      </c>
      <c r="O13" s="3">
        <v>3</v>
      </c>
      <c r="P13" s="7">
        <v>1791909</v>
      </c>
      <c r="Q13" s="7">
        <v>2.82</v>
      </c>
    </row>
    <row r="14" spans="1:17" x14ac:dyDescent="0.3">
      <c r="A14" s="3" t="s">
        <v>5</v>
      </c>
      <c r="B14" s="3" t="s">
        <v>90</v>
      </c>
      <c r="C14" s="3">
        <v>2005</v>
      </c>
      <c r="D14" s="3">
        <v>13.153846153846153</v>
      </c>
      <c r="E14" s="3">
        <v>779.19</v>
      </c>
      <c r="G14" s="3">
        <v>4</v>
      </c>
      <c r="H14" s="7">
        <v>1791909</v>
      </c>
      <c r="I14" s="7">
        <v>2.95</v>
      </c>
      <c r="K14" s="3">
        <v>4</v>
      </c>
      <c r="L14" s="7">
        <v>1791909</v>
      </c>
      <c r="M14" s="7">
        <v>2.88</v>
      </c>
      <c r="O14" s="3">
        <v>4</v>
      </c>
      <c r="P14" s="7">
        <v>1791909</v>
      </c>
      <c r="Q14" s="7">
        <v>2.61</v>
      </c>
    </row>
    <row r="15" spans="1:17" x14ac:dyDescent="0.3">
      <c r="A15" s="3" t="s">
        <v>5</v>
      </c>
      <c r="B15" s="3" t="s">
        <v>71</v>
      </c>
      <c r="C15" s="3">
        <v>2200</v>
      </c>
      <c r="D15" s="3">
        <v>1.5884615384615384</v>
      </c>
      <c r="E15" s="3">
        <v>1807.76</v>
      </c>
      <c r="G15" s="3">
        <v>5</v>
      </c>
      <c r="H15" s="7">
        <v>1791909</v>
      </c>
      <c r="I15" s="7">
        <v>3.32</v>
      </c>
      <c r="K15" s="3">
        <v>5</v>
      </c>
      <c r="L15" s="7">
        <v>1791909</v>
      </c>
      <c r="M15" s="7">
        <v>3.16</v>
      </c>
      <c r="O15" s="3">
        <v>5</v>
      </c>
      <c r="P15" s="7">
        <v>1791909</v>
      </c>
      <c r="Q15" s="7">
        <v>2.56</v>
      </c>
    </row>
    <row r="16" spans="1:17" x14ac:dyDescent="0.3">
      <c r="A16" s="3" t="s">
        <v>5</v>
      </c>
      <c r="B16" s="3" t="s">
        <v>95</v>
      </c>
      <c r="C16" s="3">
        <v>1800</v>
      </c>
      <c r="D16" s="3">
        <v>10.926923076923076</v>
      </c>
      <c r="E16" s="3">
        <v>1505.25</v>
      </c>
      <c r="G16" s="7" t="s">
        <v>123</v>
      </c>
      <c r="H16" s="7">
        <f>AVERAGE(H11:H15)</f>
        <v>1791909</v>
      </c>
      <c r="I16" s="7">
        <f>AVERAGE(I11:I15)</f>
        <v>3.4060000000000001</v>
      </c>
      <c r="K16" s="7" t="s">
        <v>123</v>
      </c>
      <c r="L16" s="7">
        <f>AVERAGE(L11:L15)</f>
        <v>1791909</v>
      </c>
      <c r="M16" s="7">
        <f>AVERAGE(M11:M15)</f>
        <v>2.9840000000000004</v>
      </c>
      <c r="O16" s="7" t="s">
        <v>123</v>
      </c>
      <c r="P16" s="7">
        <f>AVERAGE(P11:P15)</f>
        <v>1791909</v>
      </c>
      <c r="Q16" s="7">
        <f>AVERAGE(Q11:Q15)</f>
        <v>2.8600000000000003</v>
      </c>
    </row>
    <row r="17" spans="1:17" x14ac:dyDescent="0.3">
      <c r="A17" s="3" t="s">
        <v>5</v>
      </c>
      <c r="B17" s="3" t="s">
        <v>28</v>
      </c>
      <c r="C17" s="3">
        <v>2515</v>
      </c>
      <c r="D17" s="3">
        <v>110</v>
      </c>
      <c r="E17" s="3">
        <v>1875.89</v>
      </c>
      <c r="G17" s="7" t="s">
        <v>124</v>
      </c>
      <c r="H17" s="7">
        <f>_xlfn.STDEV.P(H11:H15)</f>
        <v>0</v>
      </c>
      <c r="I17" s="7">
        <f>_xlfn.STDEV.P(I11:I15)</f>
        <v>0.43315586109390053</v>
      </c>
      <c r="K17" s="7" t="s">
        <v>124</v>
      </c>
      <c r="L17" s="7">
        <f>_xlfn.STDEV.P(L11:L15)</f>
        <v>0</v>
      </c>
      <c r="M17" s="7">
        <f>_xlfn.STDEV.P(M11:M15)</f>
        <v>0.13305637902783918</v>
      </c>
      <c r="O17" s="7" t="s">
        <v>124</v>
      </c>
      <c r="P17" s="7">
        <f>_xlfn.STDEV.P(P11:P15)</f>
        <v>0</v>
      </c>
      <c r="Q17" s="7">
        <f>_xlfn.STDEV.P(Q11:Q15)</f>
        <v>0.40452441211872536</v>
      </c>
    </row>
    <row r="18" spans="1:17" x14ac:dyDescent="0.3">
      <c r="A18" s="3" t="s">
        <v>5</v>
      </c>
      <c r="B18" s="3" t="s">
        <v>29</v>
      </c>
      <c r="C18" s="3">
        <v>1640</v>
      </c>
      <c r="D18" s="3">
        <v>59</v>
      </c>
      <c r="E18" s="3">
        <v>1067.6500000000001</v>
      </c>
    </row>
    <row r="19" spans="1:17" x14ac:dyDescent="0.3">
      <c r="A19" s="3" t="s">
        <v>5</v>
      </c>
      <c r="B19" s="3" t="s">
        <v>58</v>
      </c>
      <c r="C19" s="3">
        <v>1600</v>
      </c>
      <c r="D19" s="3">
        <v>7.4692307692307693</v>
      </c>
      <c r="E19" s="3">
        <v>1783.53</v>
      </c>
      <c r="G19" s="2" t="s">
        <v>120</v>
      </c>
      <c r="H19" s="2" t="s">
        <v>121</v>
      </c>
      <c r="I19" s="2" t="s">
        <v>122</v>
      </c>
      <c r="K19" s="2" t="s">
        <v>120</v>
      </c>
      <c r="L19" s="2" t="s">
        <v>121</v>
      </c>
      <c r="M19" s="2" t="s">
        <v>122</v>
      </c>
    </row>
    <row r="20" spans="1:17" x14ac:dyDescent="0.3">
      <c r="A20" s="3" t="s">
        <v>5</v>
      </c>
      <c r="B20" s="3" t="s">
        <v>64</v>
      </c>
      <c r="C20" s="3">
        <v>1530</v>
      </c>
      <c r="D20" s="3">
        <v>0.83461538461538465</v>
      </c>
      <c r="E20" s="3">
        <v>1244.83</v>
      </c>
      <c r="G20" s="3">
        <v>1</v>
      </c>
      <c r="H20" s="7">
        <v>1791909</v>
      </c>
      <c r="I20" s="7">
        <v>3.54</v>
      </c>
      <c r="K20" s="3">
        <v>1</v>
      </c>
      <c r="L20" s="7">
        <v>1746939.6</v>
      </c>
      <c r="M20" s="7">
        <v>2.72</v>
      </c>
    </row>
    <row r="21" spans="1:17" x14ac:dyDescent="0.3">
      <c r="A21" s="3" t="s">
        <v>5</v>
      </c>
      <c r="B21" s="3" t="s">
        <v>64</v>
      </c>
      <c r="C21" s="3">
        <v>1530</v>
      </c>
      <c r="D21" s="3">
        <v>0.83461538461538465</v>
      </c>
      <c r="E21" s="3">
        <v>1244.83</v>
      </c>
      <c r="G21" s="3">
        <v>2</v>
      </c>
      <c r="H21" s="7">
        <v>1791909</v>
      </c>
      <c r="I21" s="7">
        <v>2.5299999999999998</v>
      </c>
      <c r="K21" s="3">
        <v>2</v>
      </c>
      <c r="L21" s="7">
        <v>1746939.6</v>
      </c>
      <c r="M21" s="7">
        <v>2.27</v>
      </c>
    </row>
    <row r="22" spans="1:17" x14ac:dyDescent="0.3">
      <c r="A22" s="3" t="s">
        <v>5</v>
      </c>
      <c r="B22" s="3" t="s">
        <v>33</v>
      </c>
      <c r="C22" s="3">
        <v>2100</v>
      </c>
      <c r="D22" s="3">
        <v>52</v>
      </c>
      <c r="E22" s="3">
        <v>815.25</v>
      </c>
      <c r="G22" s="3">
        <v>3</v>
      </c>
      <c r="H22" s="7">
        <v>1791909</v>
      </c>
      <c r="I22" s="7">
        <v>2.6</v>
      </c>
      <c r="K22" s="3">
        <v>3</v>
      </c>
      <c r="L22" s="7">
        <v>1746939.6</v>
      </c>
      <c r="M22" s="7">
        <v>3.49</v>
      </c>
    </row>
    <row r="23" spans="1:17" x14ac:dyDescent="0.3">
      <c r="A23" s="3" t="s">
        <v>5</v>
      </c>
      <c r="B23" s="3" t="s">
        <v>68</v>
      </c>
      <c r="C23" s="3">
        <v>1700</v>
      </c>
      <c r="D23" s="3">
        <v>9.542307692307693</v>
      </c>
      <c r="E23" s="3">
        <v>623.23</v>
      </c>
      <c r="G23" s="3">
        <v>4</v>
      </c>
      <c r="H23" s="7">
        <v>1791909</v>
      </c>
      <c r="I23" s="7">
        <v>3.35</v>
      </c>
      <c r="K23" s="3">
        <v>4</v>
      </c>
      <c r="L23" s="7">
        <v>1746939.6</v>
      </c>
      <c r="M23" s="7">
        <v>3.7</v>
      </c>
    </row>
    <row r="24" spans="1:17" x14ac:dyDescent="0.3">
      <c r="A24" s="3" t="s">
        <v>5</v>
      </c>
      <c r="B24" s="3" t="s">
        <v>34</v>
      </c>
      <c r="C24" s="3">
        <v>2602</v>
      </c>
      <c r="D24" s="3">
        <v>190</v>
      </c>
      <c r="E24" s="3">
        <v>1655.87</v>
      </c>
      <c r="G24" s="3">
        <v>5</v>
      </c>
      <c r="H24" s="7">
        <v>1791909</v>
      </c>
      <c r="I24" s="7">
        <v>2.4900000000000002</v>
      </c>
      <c r="K24" s="3">
        <v>5</v>
      </c>
      <c r="L24" s="7">
        <v>1746939.6</v>
      </c>
      <c r="M24" s="7">
        <v>2.67</v>
      </c>
    </row>
    <row r="25" spans="1:17" x14ac:dyDescent="0.3">
      <c r="A25" s="3" t="s">
        <v>5</v>
      </c>
      <c r="B25" s="3" t="s">
        <v>96</v>
      </c>
      <c r="C25" s="3">
        <v>1800</v>
      </c>
      <c r="D25" s="3">
        <v>33.561538461538461</v>
      </c>
      <c r="E25" s="3">
        <v>1865.77</v>
      </c>
      <c r="G25" s="7" t="s">
        <v>123</v>
      </c>
      <c r="H25" s="7">
        <f>AVERAGE(H20:H24)</f>
        <v>1791909</v>
      </c>
      <c r="I25" s="7">
        <f>AVERAGE(I20:I24)</f>
        <v>2.9020000000000001</v>
      </c>
      <c r="K25" s="7" t="s">
        <v>123</v>
      </c>
      <c r="L25" s="7">
        <f>AVERAGE(L20:L24)</f>
        <v>1746939.6</v>
      </c>
      <c r="M25" s="7">
        <f>AVERAGE(M20:M24)</f>
        <v>2.9699999999999998</v>
      </c>
    </row>
    <row r="26" spans="1:17" x14ac:dyDescent="0.3">
      <c r="A26" s="3" t="s">
        <v>5</v>
      </c>
      <c r="B26" s="3" t="s">
        <v>35</v>
      </c>
      <c r="C26" s="3">
        <v>1701</v>
      </c>
      <c r="D26" s="3">
        <v>179</v>
      </c>
      <c r="E26" s="3">
        <v>1141.17</v>
      </c>
      <c r="G26" s="7" t="s">
        <v>124</v>
      </c>
      <c r="H26" s="7">
        <f>_xlfn.STDEV.P(H20:H24)</f>
        <v>0</v>
      </c>
      <c r="I26" s="7">
        <f>_xlfn.STDEV.P(I20:I24)</f>
        <v>0.44879393935301926</v>
      </c>
      <c r="K26" s="7" t="s">
        <v>124</v>
      </c>
      <c r="L26" s="7">
        <f>_xlfn.STDEV.P(L20:L24)</f>
        <v>0</v>
      </c>
      <c r="M26" s="7">
        <f>_xlfn.STDEV.P(M20:M24)</f>
        <v>0.53773599470372235</v>
      </c>
    </row>
    <row r="27" spans="1:17" x14ac:dyDescent="0.3">
      <c r="A27" s="3" t="s">
        <v>5</v>
      </c>
      <c r="B27" s="3" t="s">
        <v>36</v>
      </c>
      <c r="C27" s="3">
        <v>2280</v>
      </c>
      <c r="D27" s="3">
        <v>691</v>
      </c>
      <c r="E27" s="3">
        <v>1499.14</v>
      </c>
    </row>
    <row r="28" spans="1:17" x14ac:dyDescent="0.3">
      <c r="A28" s="3" t="s">
        <v>5</v>
      </c>
      <c r="B28" s="3" t="s">
        <v>85</v>
      </c>
      <c r="C28" s="3">
        <v>1700</v>
      </c>
      <c r="D28" s="3">
        <v>18.042307692307691</v>
      </c>
      <c r="E28" s="3">
        <v>1330.16</v>
      </c>
    </row>
    <row r="29" spans="1:17" x14ac:dyDescent="0.3">
      <c r="A29" s="3" t="s">
        <v>5</v>
      </c>
      <c r="B29" s="3" t="s">
        <v>37</v>
      </c>
      <c r="C29" s="3">
        <v>2500</v>
      </c>
      <c r="D29" s="3">
        <v>589</v>
      </c>
      <c r="E29" s="3">
        <v>711.17</v>
      </c>
    </row>
    <row r="30" spans="1:17" x14ac:dyDescent="0.3">
      <c r="A30" s="3" t="s">
        <v>5</v>
      </c>
      <c r="B30" s="3" t="s">
        <v>39</v>
      </c>
      <c r="C30" s="3">
        <v>2400</v>
      </c>
      <c r="D30" s="3">
        <v>98</v>
      </c>
      <c r="E30" s="3">
        <v>1817.82</v>
      </c>
    </row>
    <row r="31" spans="1:17" x14ac:dyDescent="0.3">
      <c r="A31" s="3" t="s">
        <v>5</v>
      </c>
      <c r="B31" s="3" t="s">
        <v>40</v>
      </c>
      <c r="C31" s="3">
        <v>2158</v>
      </c>
      <c r="D31" s="3">
        <v>68</v>
      </c>
      <c r="E31" s="3">
        <v>2154.4699999999998</v>
      </c>
    </row>
    <row r="32" spans="1:17" x14ac:dyDescent="0.3">
      <c r="A32" s="3" t="s">
        <v>5</v>
      </c>
      <c r="B32" s="3" t="s">
        <v>43</v>
      </c>
      <c r="C32" s="3">
        <v>2100</v>
      </c>
      <c r="D32" s="3">
        <v>338</v>
      </c>
      <c r="E32" s="3">
        <v>523.80999999999995</v>
      </c>
    </row>
    <row r="33" spans="1:5" x14ac:dyDescent="0.3">
      <c r="A33" s="3" t="s">
        <v>5</v>
      </c>
      <c r="B33" s="3" t="s">
        <v>44</v>
      </c>
      <c r="C33" s="3">
        <v>3000</v>
      </c>
      <c r="D33" s="3">
        <v>205</v>
      </c>
      <c r="E33" s="3">
        <v>1932.89</v>
      </c>
    </row>
    <row r="34" spans="1:5" x14ac:dyDescent="0.3">
      <c r="A34" s="3" t="s">
        <v>5</v>
      </c>
      <c r="B34" s="3" t="s">
        <v>56</v>
      </c>
      <c r="C34" s="3">
        <v>2676</v>
      </c>
      <c r="D34" s="3">
        <v>2.1461538461538461</v>
      </c>
      <c r="E34" s="3">
        <v>813.21</v>
      </c>
    </row>
    <row r="35" spans="1:5" x14ac:dyDescent="0.3">
      <c r="A35" s="3" t="s">
        <v>5</v>
      </c>
      <c r="B35" s="3" t="s">
        <v>78</v>
      </c>
      <c r="C35" s="3">
        <v>1700</v>
      </c>
      <c r="D35" s="3">
        <v>8.1192307692307697</v>
      </c>
      <c r="E35" s="3">
        <v>786.05</v>
      </c>
    </row>
    <row r="36" spans="1:5" x14ac:dyDescent="0.3">
      <c r="A36" s="3" t="s">
        <v>5</v>
      </c>
      <c r="B36" s="3" t="s">
        <v>97</v>
      </c>
      <c r="C36" s="3">
        <v>2150</v>
      </c>
      <c r="D36" s="3">
        <v>0.65769230769230769</v>
      </c>
      <c r="E36" s="3">
        <v>2645.82</v>
      </c>
    </row>
    <row r="37" spans="1:5" x14ac:dyDescent="0.3">
      <c r="A37" s="3" t="s">
        <v>5</v>
      </c>
      <c r="B37" s="3" t="s">
        <v>93</v>
      </c>
      <c r="C37" s="3">
        <v>1500</v>
      </c>
      <c r="D37" s="3">
        <v>0.76923076923076927</v>
      </c>
      <c r="E37" s="3">
        <v>1664.82</v>
      </c>
    </row>
    <row r="38" spans="1:5" x14ac:dyDescent="0.3">
      <c r="A38" s="3" t="s">
        <v>5</v>
      </c>
      <c r="B38" s="3" t="s">
        <v>49</v>
      </c>
      <c r="C38" s="3">
        <v>2100</v>
      </c>
      <c r="D38" s="3">
        <v>82</v>
      </c>
      <c r="E38" s="3">
        <v>272.13</v>
      </c>
    </row>
    <row r="39" spans="1:5" x14ac:dyDescent="0.3">
      <c r="A39" s="3" t="s">
        <v>5</v>
      </c>
      <c r="B39" s="3" t="s">
        <v>88</v>
      </c>
      <c r="C39" s="3">
        <v>1500</v>
      </c>
      <c r="D39" s="3">
        <v>1.0807692307692307</v>
      </c>
      <c r="E39" s="3">
        <v>677.83</v>
      </c>
    </row>
    <row r="40" spans="1:5" x14ac:dyDescent="0.3">
      <c r="A40" s="3" t="s">
        <v>5</v>
      </c>
      <c r="B40" s="3" t="s">
        <v>76</v>
      </c>
      <c r="C40" s="3">
        <v>2600</v>
      </c>
      <c r="D40" s="3">
        <v>10.173076923076923</v>
      </c>
      <c r="E40" s="3">
        <v>1248.22</v>
      </c>
    </row>
    <row r="41" spans="1:5" x14ac:dyDescent="0.3">
      <c r="A41" s="3" t="s">
        <v>5</v>
      </c>
      <c r="B41" s="3" t="s">
        <v>57</v>
      </c>
      <c r="C41" s="3">
        <v>2525</v>
      </c>
      <c r="D41" s="3">
        <v>16.084615384615386</v>
      </c>
      <c r="E41" s="3">
        <v>836.19</v>
      </c>
    </row>
  </sheetData>
  <sortState xmlns:xlrd2="http://schemas.microsoft.com/office/spreadsheetml/2017/richdata2" ref="A2:E71">
    <sortCondition ref="B1:B71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77B5-40C8-4EDE-9FD2-D944167688D3}">
  <dimension ref="A1:H41"/>
  <sheetViews>
    <sheetView workbookViewId="0">
      <selection activeCell="A4" sqref="A4:H4"/>
    </sheetView>
  </sheetViews>
  <sheetFormatPr defaultRowHeight="14.4" x14ac:dyDescent="0.3"/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57</v>
      </c>
      <c r="B2" s="3">
        <v>421.30283362054075</v>
      </c>
      <c r="C2" s="3">
        <v>292.74032564660337</v>
      </c>
      <c r="D2" s="3">
        <v>421.30283362054075</v>
      </c>
      <c r="E2" s="3">
        <v>292.74032564660337</v>
      </c>
      <c r="F2" s="3">
        <v>292.74032564660337</v>
      </c>
      <c r="G2" s="3">
        <v>328.69321055102722</v>
      </c>
      <c r="H2" s="3">
        <v>421.30283362054075</v>
      </c>
    </row>
    <row r="3" spans="1:8" x14ac:dyDescent="0.3">
      <c r="A3" s="3" t="s">
        <v>39</v>
      </c>
      <c r="B3" s="3">
        <v>633.84888052434303</v>
      </c>
      <c r="C3" s="3">
        <v>299.17509460006033</v>
      </c>
      <c r="D3" s="3">
        <v>633.84888052434303</v>
      </c>
      <c r="E3" s="3">
        <v>299.17509460006033</v>
      </c>
      <c r="F3" s="3">
        <v>299.17509460006033</v>
      </c>
      <c r="G3" s="3">
        <v>401.60598621686836</v>
      </c>
      <c r="H3" s="3">
        <v>633.84888052434303</v>
      </c>
    </row>
    <row r="4" spans="1:8" x14ac:dyDescent="0.3">
      <c r="A4" s="3" t="s">
        <v>64</v>
      </c>
      <c r="B4" s="3">
        <v>519.38553520235268</v>
      </c>
      <c r="C4" s="3">
        <v>296.02002689944283</v>
      </c>
      <c r="D4" s="3">
        <v>519.38553520235268</v>
      </c>
      <c r="E4" s="3">
        <v>296.02002689944283</v>
      </c>
      <c r="F4" s="3">
        <v>296.02002689944283</v>
      </c>
      <c r="G4" s="3">
        <v>364.22893436387506</v>
      </c>
      <c r="H4" s="3">
        <v>519.38553520235268</v>
      </c>
    </row>
    <row r="5" spans="1:8" x14ac:dyDescent="0.3">
      <c r="A5" s="3" t="s">
        <v>35</v>
      </c>
      <c r="B5" s="3">
        <v>496.16742518615609</v>
      </c>
      <c r="C5" s="3">
        <v>295.30025510951583</v>
      </c>
      <c r="D5" s="3">
        <v>496.16742518615609</v>
      </c>
      <c r="E5" s="3">
        <v>295.30025510951583</v>
      </c>
      <c r="F5" s="3">
        <v>295.30025510951583</v>
      </c>
      <c r="G5" s="3">
        <v>356.14958332733903</v>
      </c>
      <c r="H5" s="3">
        <v>496.16742518615609</v>
      </c>
    </row>
    <row r="6" spans="1:8" x14ac:dyDescent="0.3">
      <c r="A6" s="3" t="s">
        <v>58</v>
      </c>
      <c r="B6" s="3">
        <v>627.53140698547247</v>
      </c>
      <c r="C6" s="3">
        <v>299.01561212692587</v>
      </c>
      <c r="D6" s="3">
        <v>627.53140698547247</v>
      </c>
      <c r="E6" s="3">
        <v>299.01561212692587</v>
      </c>
      <c r="F6" s="3">
        <v>299.01561212692587</v>
      </c>
      <c r="G6" s="3">
        <v>399.63765261741923</v>
      </c>
      <c r="H6" s="3">
        <v>627.53140698547247</v>
      </c>
    </row>
    <row r="7" spans="1:8" x14ac:dyDescent="0.3">
      <c r="A7" s="3" t="s">
        <v>43</v>
      </c>
      <c r="B7" s="3">
        <v>329.4180387466559</v>
      </c>
      <c r="C7" s="3">
        <v>288.93149082246265</v>
      </c>
      <c r="D7" s="3">
        <v>329.4180387466559</v>
      </c>
      <c r="E7" s="3">
        <v>288.93149082246265</v>
      </c>
      <c r="F7" s="3">
        <v>288.93149082246265</v>
      </c>
      <c r="G7" s="3">
        <v>291.32844308405316</v>
      </c>
      <c r="H7" s="3">
        <v>329.4180387466559</v>
      </c>
    </row>
    <row r="8" spans="1:8" x14ac:dyDescent="0.3">
      <c r="A8" s="3" t="s">
        <v>68</v>
      </c>
      <c r="B8" s="3">
        <v>360.94996042963817</v>
      </c>
      <c r="C8" s="3">
        <v>290.34086493814618</v>
      </c>
      <c r="D8" s="3">
        <v>360.94996042963817</v>
      </c>
      <c r="E8" s="3">
        <v>290.34086493814618</v>
      </c>
      <c r="F8" s="3">
        <v>290.34086493814618</v>
      </c>
      <c r="G8" s="3">
        <v>304.68798292861351</v>
      </c>
      <c r="H8" s="3">
        <v>360.94996042963817</v>
      </c>
    </row>
    <row r="9" spans="1:8" x14ac:dyDescent="0.3">
      <c r="A9" s="3" t="s">
        <v>29</v>
      </c>
      <c r="B9" s="3">
        <v>479.08830548176894</v>
      </c>
      <c r="C9" s="3">
        <v>294.75014117929516</v>
      </c>
      <c r="D9" s="3">
        <v>479.08830548176894</v>
      </c>
      <c r="E9" s="3">
        <v>294.75014117929516</v>
      </c>
      <c r="F9" s="3">
        <v>294.75014117929516</v>
      </c>
      <c r="G9" s="3">
        <v>350.0827474194852</v>
      </c>
      <c r="H9" s="3">
        <v>479.08830548176894</v>
      </c>
    </row>
    <row r="10" spans="1:8" x14ac:dyDescent="0.3">
      <c r="A10" s="3" t="s">
        <v>56</v>
      </c>
      <c r="B10" s="3">
        <v>415.17251213305769</v>
      </c>
      <c r="C10" s="3">
        <v>292.51200073677512</v>
      </c>
      <c r="D10" s="3">
        <v>415.17251213305769</v>
      </c>
      <c r="E10" s="3">
        <v>292.51200073677512</v>
      </c>
      <c r="F10" s="3">
        <v>292.51200073677512</v>
      </c>
      <c r="G10" s="3">
        <v>326.33852826970195</v>
      </c>
      <c r="H10" s="3">
        <v>415.17251213305769</v>
      </c>
    </row>
    <row r="11" spans="1:8" x14ac:dyDescent="0.3">
      <c r="A11" s="3" t="s">
        <v>85</v>
      </c>
      <c r="B11" s="3">
        <v>537.81809373540489</v>
      </c>
      <c r="C11" s="3">
        <v>296.57007103853942</v>
      </c>
      <c r="D11" s="3">
        <v>537.81809373540489</v>
      </c>
      <c r="E11" s="3">
        <v>296.57007103853942</v>
      </c>
      <c r="F11" s="3">
        <v>296.57007103853942</v>
      </c>
      <c r="G11" s="3">
        <v>370.51283181781372</v>
      </c>
      <c r="H11" s="3">
        <v>537.81809373540489</v>
      </c>
    </row>
    <row r="12" spans="1:8" x14ac:dyDescent="0.3">
      <c r="A12" s="3" t="s">
        <v>76</v>
      </c>
      <c r="B12" s="3">
        <v>520.12904249278972</v>
      </c>
      <c r="C12" s="3">
        <v>296.04256901300442</v>
      </c>
      <c r="D12" s="3">
        <v>520.12904249278972</v>
      </c>
      <c r="E12" s="3">
        <v>296.04256901300442</v>
      </c>
      <c r="F12" s="3">
        <v>296.04256901300442</v>
      </c>
      <c r="G12" s="3">
        <v>364.48458418408114</v>
      </c>
      <c r="H12" s="3">
        <v>520.12904249278972</v>
      </c>
    </row>
    <row r="13" spans="1:8" x14ac:dyDescent="0.3">
      <c r="A13" s="3" t="s">
        <v>86</v>
      </c>
      <c r="B13" s="3">
        <v>358.41036402264803</v>
      </c>
      <c r="C13" s="3">
        <v>290.23175888075633</v>
      </c>
      <c r="D13" s="3">
        <v>358.41036402264803</v>
      </c>
      <c r="E13" s="3">
        <v>290.23175888075633</v>
      </c>
      <c r="F13" s="3">
        <v>290.23175888075633</v>
      </c>
      <c r="G13" s="3">
        <v>303.63459705018096</v>
      </c>
      <c r="H13" s="3">
        <v>358.41036402264803</v>
      </c>
    </row>
    <row r="14" spans="1:8" x14ac:dyDescent="0.3">
      <c r="A14" s="3" t="s">
        <v>70</v>
      </c>
      <c r="B14" s="3">
        <v>456.02239610272557</v>
      </c>
      <c r="C14" s="3">
        <v>293.97695920057572</v>
      </c>
      <c r="D14" s="3">
        <v>456.02239610272557</v>
      </c>
      <c r="E14" s="3">
        <v>293.97695920057572</v>
      </c>
      <c r="F14" s="3">
        <v>293.97695920057572</v>
      </c>
      <c r="G14" s="3">
        <v>341.71159162247358</v>
      </c>
      <c r="H14" s="3">
        <v>456.02239610272557</v>
      </c>
    </row>
    <row r="15" spans="1:8" x14ac:dyDescent="0.3">
      <c r="A15" s="3" t="s">
        <v>87</v>
      </c>
      <c r="B15" s="3">
        <v>443.2286287619595</v>
      </c>
      <c r="C15" s="3">
        <v>293.53198636459297</v>
      </c>
      <c r="D15" s="3">
        <v>443.2286287619595</v>
      </c>
      <c r="E15" s="3">
        <v>293.53198636459297</v>
      </c>
      <c r="F15" s="3">
        <v>293.53198636459297</v>
      </c>
      <c r="G15" s="3">
        <v>336.97524856269933</v>
      </c>
      <c r="H15" s="3">
        <v>443.2286287619595</v>
      </c>
    </row>
    <row r="16" spans="1:8" x14ac:dyDescent="0.3">
      <c r="A16" s="3" t="s">
        <v>22</v>
      </c>
      <c r="B16" s="3">
        <v>516.03553810773246</v>
      </c>
      <c r="C16" s="3">
        <v>295.91807917706819</v>
      </c>
      <c r="D16" s="3">
        <v>516.03553810773246</v>
      </c>
      <c r="E16" s="3">
        <v>295.91807917706819</v>
      </c>
      <c r="F16" s="3">
        <v>295.91807917706819</v>
      </c>
      <c r="G16" s="3">
        <v>363.07474165647642</v>
      </c>
      <c r="H16" s="3">
        <v>516.03553810773246</v>
      </c>
    </row>
    <row r="17" spans="1:8" x14ac:dyDescent="0.3">
      <c r="A17" s="3" t="s">
        <v>88</v>
      </c>
      <c r="B17" s="3">
        <v>377.25195562037612</v>
      </c>
      <c r="C17" s="3">
        <v>291.02439460553387</v>
      </c>
      <c r="D17" s="3">
        <v>377.25195562037612</v>
      </c>
      <c r="E17" s="3">
        <v>291.02439460553387</v>
      </c>
      <c r="F17" s="3">
        <v>291.02439460553387</v>
      </c>
      <c r="G17" s="3">
        <v>311.36171747764109</v>
      </c>
      <c r="H17" s="3">
        <v>377.25195562037612</v>
      </c>
    </row>
    <row r="18" spans="1:8" x14ac:dyDescent="0.3">
      <c r="A18" s="3" t="s">
        <v>89</v>
      </c>
      <c r="B18" s="3">
        <v>327.35799415952181</v>
      </c>
      <c r="C18" s="3">
        <v>288.83502235072524</v>
      </c>
      <c r="D18" s="3">
        <v>327.35799415952181</v>
      </c>
      <c r="E18" s="3">
        <v>288.83502235072524</v>
      </c>
      <c r="F18" s="3">
        <v>288.83502235072524</v>
      </c>
      <c r="G18" s="3">
        <v>290.43340893163651</v>
      </c>
      <c r="H18" s="3">
        <v>327.35799415952181</v>
      </c>
    </row>
    <row r="19" spans="1:8" x14ac:dyDescent="0.3">
      <c r="A19" s="3" t="s">
        <v>90</v>
      </c>
      <c r="B19" s="3">
        <v>405.94423569901829</v>
      </c>
      <c r="C19" s="3">
        <v>292.16220046912179</v>
      </c>
      <c r="D19" s="3">
        <v>405.94423569901829</v>
      </c>
      <c r="E19" s="3">
        <v>292.16220046912179</v>
      </c>
      <c r="F19" s="3">
        <v>292.16220046912179</v>
      </c>
      <c r="G19" s="3">
        <v>322.76024824534909</v>
      </c>
      <c r="H19" s="3">
        <v>405.94423569901829</v>
      </c>
    </row>
    <row r="20" spans="1:8" x14ac:dyDescent="0.3">
      <c r="A20" s="3" t="s">
        <v>44</v>
      </c>
      <c r="B20" s="3">
        <v>654.64660715181935</v>
      </c>
      <c r="C20" s="3">
        <v>299.68969680763922</v>
      </c>
      <c r="D20" s="3">
        <v>654.64660715181935</v>
      </c>
      <c r="E20" s="3">
        <v>299.68969680763922</v>
      </c>
      <c r="F20" s="3">
        <v>299.68969680763922</v>
      </c>
      <c r="G20" s="3">
        <v>408.01628119516016</v>
      </c>
      <c r="H20" s="3">
        <v>654.64660715181935</v>
      </c>
    </row>
    <row r="21" spans="1:8" x14ac:dyDescent="0.3">
      <c r="A21" s="3" t="s">
        <v>28</v>
      </c>
      <c r="B21" s="3">
        <v>644.42004645680709</v>
      </c>
      <c r="C21" s="3">
        <v>299.43862424912288</v>
      </c>
      <c r="D21" s="3">
        <v>644.42004645680709</v>
      </c>
      <c r="E21" s="3">
        <v>299.43862424912288</v>
      </c>
      <c r="F21" s="3">
        <v>299.43862424912288</v>
      </c>
      <c r="G21" s="3">
        <v>404.87741576801278</v>
      </c>
      <c r="H21" s="3">
        <v>644.42004645680709</v>
      </c>
    </row>
    <row r="22" spans="1:8" x14ac:dyDescent="0.3">
      <c r="A22" s="3" t="s">
        <v>49</v>
      </c>
      <c r="B22" s="3">
        <v>233.42876050899855</v>
      </c>
      <c r="C22" s="3">
        <v>283.68198181549099</v>
      </c>
      <c r="D22" s="3">
        <v>233.42876050899855</v>
      </c>
      <c r="E22" s="3">
        <v>283.68198181549099</v>
      </c>
      <c r="F22" s="3">
        <v>283.68198181549099</v>
      </c>
      <c r="G22" s="3">
        <v>246.04150115655318</v>
      </c>
      <c r="H22" s="3">
        <v>233.42876050899855</v>
      </c>
    </row>
    <row r="23" spans="1:8" x14ac:dyDescent="0.3">
      <c r="A23" s="3" t="s">
        <v>19</v>
      </c>
      <c r="B23" s="3">
        <v>396.19531003521217</v>
      </c>
      <c r="C23" s="3">
        <v>291.78439036383338</v>
      </c>
      <c r="D23" s="3">
        <v>396.19531003521217</v>
      </c>
      <c r="E23" s="3">
        <v>291.78439036383338</v>
      </c>
      <c r="F23" s="3">
        <v>291.78439036383338</v>
      </c>
      <c r="G23" s="3">
        <v>318.93477031636837</v>
      </c>
      <c r="H23" s="3">
        <v>396.19531003521217</v>
      </c>
    </row>
    <row r="24" spans="1:8" x14ac:dyDescent="0.3">
      <c r="A24" s="3" t="s">
        <v>91</v>
      </c>
      <c r="B24" s="3">
        <v>427.70687935891459</v>
      </c>
      <c r="C24" s="3">
        <v>292.97551043757284</v>
      </c>
      <c r="D24" s="3">
        <v>427.70687935891459</v>
      </c>
      <c r="E24" s="3">
        <v>292.97551043757284</v>
      </c>
      <c r="F24" s="3">
        <v>292.97551043757284</v>
      </c>
      <c r="G24" s="3">
        <v>331.13446196968931</v>
      </c>
      <c r="H24" s="3">
        <v>427.70687935891459</v>
      </c>
    </row>
    <row r="25" spans="1:8" x14ac:dyDescent="0.3">
      <c r="A25" s="3" t="s">
        <v>34</v>
      </c>
      <c r="B25" s="3">
        <v>603.48956814452049</v>
      </c>
      <c r="C25" s="3">
        <v>298.39445407251031</v>
      </c>
      <c r="D25" s="3">
        <v>603.48956814452049</v>
      </c>
      <c r="E25" s="3">
        <v>298.39445407251031</v>
      </c>
      <c r="F25" s="3">
        <v>298.39445407251031</v>
      </c>
      <c r="G25" s="3">
        <v>392.05303543633784</v>
      </c>
      <c r="H25" s="3">
        <v>603.48956814452049</v>
      </c>
    </row>
    <row r="26" spans="1:8" x14ac:dyDescent="0.3">
      <c r="A26" s="3" t="s">
        <v>92</v>
      </c>
      <c r="B26" s="3">
        <v>720.55361660589597</v>
      </c>
      <c r="C26" s="3">
        <v>301.22389644900204</v>
      </c>
      <c r="D26" s="3">
        <v>720.55361660589597</v>
      </c>
      <c r="E26" s="3">
        <v>301.22389644900204</v>
      </c>
      <c r="F26" s="3">
        <v>301.22389644900204</v>
      </c>
      <c r="G26" s="3">
        <v>427.67235880207591</v>
      </c>
      <c r="H26" s="3">
        <v>720.55361660589597</v>
      </c>
    </row>
    <row r="27" spans="1:8" x14ac:dyDescent="0.3">
      <c r="A27" s="3" t="s">
        <v>78</v>
      </c>
      <c r="B27" s="3">
        <v>407.82022194873895</v>
      </c>
      <c r="C27" s="3">
        <v>292.23391568477393</v>
      </c>
      <c r="D27" s="3">
        <v>407.82022194873895</v>
      </c>
      <c r="E27" s="3">
        <v>292.23391568477393</v>
      </c>
      <c r="F27" s="3">
        <v>292.23391568477393</v>
      </c>
      <c r="G27" s="3">
        <v>323.4909949591343</v>
      </c>
      <c r="H27" s="3">
        <v>407.82022194873895</v>
      </c>
    </row>
    <row r="28" spans="1:8" x14ac:dyDescent="0.3">
      <c r="A28" s="3" t="s">
        <v>71</v>
      </c>
      <c r="B28" s="3">
        <v>632.00135959503632</v>
      </c>
      <c r="C28" s="3">
        <v>299.12861083196782</v>
      </c>
      <c r="D28" s="3">
        <v>632.00135959503632</v>
      </c>
      <c r="E28" s="3">
        <v>299.12861083196782</v>
      </c>
      <c r="F28" s="3">
        <v>299.12861083196782</v>
      </c>
      <c r="G28" s="3">
        <v>401.03139284006107</v>
      </c>
      <c r="H28" s="3">
        <v>632.00135959503632</v>
      </c>
    </row>
    <row r="29" spans="1:8" x14ac:dyDescent="0.3">
      <c r="A29" s="3" t="s">
        <v>24</v>
      </c>
      <c r="B29" s="3">
        <v>445.28012789223675</v>
      </c>
      <c r="C29" s="3">
        <v>293.60415051327726</v>
      </c>
      <c r="D29" s="3">
        <v>445.28012789223675</v>
      </c>
      <c r="E29" s="3">
        <v>293.60415051327726</v>
      </c>
      <c r="F29" s="3">
        <v>293.60415051327726</v>
      </c>
      <c r="G29" s="3">
        <v>337.73937336199151</v>
      </c>
      <c r="H29" s="3">
        <v>445.28012789223675</v>
      </c>
    </row>
    <row r="30" spans="1:8" x14ac:dyDescent="0.3">
      <c r="A30" s="3" t="s">
        <v>40</v>
      </c>
      <c r="B30" s="3">
        <v>693.10501857266627</v>
      </c>
      <c r="C30" s="3">
        <v>300.60177804788168</v>
      </c>
      <c r="D30" s="3">
        <v>693.10501857266627</v>
      </c>
      <c r="E30" s="3">
        <v>300.60177804788168</v>
      </c>
      <c r="F30" s="3">
        <v>300.60177804788168</v>
      </c>
      <c r="G30" s="3">
        <v>419.60232669440984</v>
      </c>
      <c r="H30" s="3">
        <v>693.10501857266627</v>
      </c>
    </row>
    <row r="31" spans="1:8" x14ac:dyDescent="0.3">
      <c r="A31" s="3" t="s">
        <v>36</v>
      </c>
      <c r="B31" s="3">
        <v>572.73662928653346</v>
      </c>
      <c r="C31" s="3">
        <v>297.56482615370572</v>
      </c>
      <c r="D31" s="3">
        <v>572.73662928653346</v>
      </c>
      <c r="E31" s="3">
        <v>297.56482615370572</v>
      </c>
      <c r="F31" s="3">
        <v>297.56482615370572</v>
      </c>
      <c r="G31" s="3">
        <v>382.12313919339937</v>
      </c>
      <c r="H31" s="3">
        <v>572.73662928653346</v>
      </c>
    </row>
    <row r="32" spans="1:8" x14ac:dyDescent="0.3">
      <c r="A32" s="3" t="s">
        <v>21</v>
      </c>
      <c r="B32" s="3">
        <v>495.09149009266389</v>
      </c>
      <c r="C32" s="3">
        <v>295.26613266397658</v>
      </c>
      <c r="D32" s="3">
        <v>495.09149009266389</v>
      </c>
      <c r="E32" s="3">
        <v>295.26613266397658</v>
      </c>
      <c r="F32" s="3">
        <v>295.26613266397658</v>
      </c>
      <c r="G32" s="3">
        <v>355.77056139619049</v>
      </c>
      <c r="H32" s="3">
        <v>495.09149009266389</v>
      </c>
    </row>
    <row r="33" spans="1:8" x14ac:dyDescent="0.3">
      <c r="A33" s="3" t="s">
        <v>93</v>
      </c>
      <c r="B33" s="3">
        <v>605.20311940384249</v>
      </c>
      <c r="C33" s="3">
        <v>298.43949499759412</v>
      </c>
      <c r="D33" s="3">
        <v>605.20311940384249</v>
      </c>
      <c r="E33" s="3">
        <v>298.43949499759412</v>
      </c>
      <c r="F33" s="3">
        <v>298.43949499759412</v>
      </c>
      <c r="G33" s="3">
        <v>392.59865797877774</v>
      </c>
      <c r="H33" s="3">
        <v>605.20311940384249</v>
      </c>
    </row>
    <row r="34" spans="1:8" x14ac:dyDescent="0.3">
      <c r="A34" s="3" t="s">
        <v>15</v>
      </c>
      <c r="B34" s="3">
        <v>563.60185663222785</v>
      </c>
      <c r="C34" s="3">
        <v>297.31026189644984</v>
      </c>
      <c r="D34" s="3">
        <v>563.60185663222785</v>
      </c>
      <c r="E34" s="3">
        <v>297.31026189644984</v>
      </c>
      <c r="F34" s="3">
        <v>297.31026189644984</v>
      </c>
      <c r="G34" s="3">
        <v>379.12152166178532</v>
      </c>
      <c r="H34" s="3">
        <v>563.60185663222785</v>
      </c>
    </row>
    <row r="35" spans="1:8" x14ac:dyDescent="0.3">
      <c r="A35" s="3" t="s">
        <v>94</v>
      </c>
      <c r="B35" s="3">
        <v>577.70292171518383</v>
      </c>
      <c r="C35" s="3">
        <v>297.70161631515072</v>
      </c>
      <c r="D35" s="3">
        <v>577.70292171518383</v>
      </c>
      <c r="E35" s="3">
        <v>297.70161631515072</v>
      </c>
      <c r="F35" s="3">
        <v>297.70161631515072</v>
      </c>
      <c r="G35" s="3">
        <v>383.74479387797544</v>
      </c>
      <c r="H35" s="3">
        <v>577.70292171518383</v>
      </c>
    </row>
    <row r="36" spans="1:8" x14ac:dyDescent="0.3">
      <c r="A36" s="3" t="s">
        <v>37</v>
      </c>
      <c r="B36" s="3">
        <v>386.90112215412262</v>
      </c>
      <c r="C36" s="3">
        <v>291.41591660175396</v>
      </c>
      <c r="D36" s="3">
        <v>386.90112215412262</v>
      </c>
      <c r="E36" s="3">
        <v>291.41591660175396</v>
      </c>
      <c r="F36" s="3">
        <v>291.41591660175396</v>
      </c>
      <c r="G36" s="3">
        <v>315.24281413346512</v>
      </c>
      <c r="H36" s="3">
        <v>386.90112215412262</v>
      </c>
    </row>
    <row r="37" spans="1:8" x14ac:dyDescent="0.3">
      <c r="A37" s="3" t="s">
        <v>95</v>
      </c>
      <c r="B37" s="3">
        <v>573.96327983621165</v>
      </c>
      <c r="C37" s="3">
        <v>297.5987168001239</v>
      </c>
      <c r="D37" s="3">
        <v>573.96327983621165</v>
      </c>
      <c r="E37" s="3">
        <v>297.5987168001239</v>
      </c>
      <c r="F37" s="3">
        <v>297.5987168001239</v>
      </c>
      <c r="G37" s="3">
        <v>382.52434428034132</v>
      </c>
      <c r="H37" s="3">
        <v>573.96327983621165</v>
      </c>
    </row>
    <row r="38" spans="1:8" x14ac:dyDescent="0.3">
      <c r="A38" s="3" t="s">
        <v>96</v>
      </c>
      <c r="B38" s="3">
        <v>642.58906341279749</v>
      </c>
      <c r="C38" s="3">
        <v>299.39327394468154</v>
      </c>
      <c r="D38" s="3">
        <v>642.58906341279749</v>
      </c>
      <c r="E38" s="3">
        <v>299.39327394468154</v>
      </c>
      <c r="F38" s="3">
        <v>299.39327394468154</v>
      </c>
      <c r="G38" s="3">
        <v>404.31275516880339</v>
      </c>
      <c r="H38" s="3">
        <v>642.58906341279749</v>
      </c>
    </row>
    <row r="39" spans="1:8" x14ac:dyDescent="0.3">
      <c r="A39" s="3" t="s">
        <v>33</v>
      </c>
      <c r="B39" s="3">
        <v>415.7200117653436</v>
      </c>
      <c r="C39" s="3">
        <v>292.53252181840753</v>
      </c>
      <c r="D39" s="3">
        <v>415.7200117653436</v>
      </c>
      <c r="E39" s="3">
        <v>292.53252181840753</v>
      </c>
      <c r="F39" s="3">
        <v>292.53252181840753</v>
      </c>
      <c r="G39" s="3">
        <v>326.54954249000156</v>
      </c>
      <c r="H39" s="3">
        <v>415.7200117653436</v>
      </c>
    </row>
    <row r="40" spans="1:8" x14ac:dyDescent="0.3">
      <c r="A40" s="3" t="s">
        <v>97</v>
      </c>
      <c r="B40" s="3">
        <v>772.19801579142324</v>
      </c>
      <c r="C40" s="3">
        <v>302.33588708171749</v>
      </c>
      <c r="D40" s="3">
        <v>772.19801579142324</v>
      </c>
      <c r="E40" s="3">
        <v>302.33588708171749</v>
      </c>
      <c r="F40" s="3">
        <v>302.33588708171749</v>
      </c>
      <c r="G40" s="3">
        <v>442.44226547400586</v>
      </c>
      <c r="H40" s="3">
        <v>772.19801579142324</v>
      </c>
    </row>
    <row r="41" spans="1:8" x14ac:dyDescent="0.3">
      <c r="A41" s="3" t="s">
        <v>98</v>
      </c>
      <c r="B41" s="3">
        <v>349.62782998822769</v>
      </c>
      <c r="C41" s="3">
        <v>289.84871731539806</v>
      </c>
      <c r="D41" s="3">
        <v>349.62782998822769</v>
      </c>
      <c r="E41" s="3">
        <v>289.84871731539806</v>
      </c>
      <c r="F41" s="3">
        <v>289.84871731539806</v>
      </c>
      <c r="G41" s="3">
        <v>299.9621047703792</v>
      </c>
      <c r="H41" s="3">
        <v>349.62782998822769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C71C-EF0A-45BF-AE5B-FF9FC1751021}">
  <dimension ref="A1:H41"/>
  <sheetViews>
    <sheetView workbookViewId="0">
      <selection activeCell="A4" sqref="A4:H4"/>
    </sheetView>
  </sheetViews>
  <sheetFormatPr defaultRowHeight="14.4" x14ac:dyDescent="0.3"/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57</v>
      </c>
      <c r="B2" s="3">
        <v>6.9723434973851375E-2</v>
      </c>
      <c r="C2" s="3">
        <v>6.1687219273735744E-2</v>
      </c>
      <c r="D2" s="3">
        <v>6.845336320903439E-2</v>
      </c>
      <c r="E2" s="3">
        <v>6.2225221366151051E-2</v>
      </c>
      <c r="F2" s="3">
        <v>6.5516090536379523E-2</v>
      </c>
      <c r="G2" s="3">
        <v>6.3028189566154733E-2</v>
      </c>
      <c r="H2" s="3">
        <v>8.3012010779502779E-2</v>
      </c>
    </row>
    <row r="3" spans="1:8" x14ac:dyDescent="0.3">
      <c r="A3" s="3" t="s">
        <v>39</v>
      </c>
      <c r="B3" s="3">
        <v>5.0436765925781481E-2</v>
      </c>
      <c r="C3" s="3">
        <v>4.4485109759280078E-2</v>
      </c>
      <c r="D3" s="3">
        <v>4.9904040057482411E-2</v>
      </c>
      <c r="E3" s="3">
        <v>4.5258028136079986E-2</v>
      </c>
      <c r="F3" s="3">
        <v>4.7393243376419258E-2</v>
      </c>
      <c r="G3" s="3">
        <v>4.538160104447244E-2</v>
      </c>
      <c r="H3" s="3">
        <v>6.3898264521877676E-2</v>
      </c>
    </row>
    <row r="4" spans="1:8" x14ac:dyDescent="0.3">
      <c r="A4" s="3" t="s">
        <v>64</v>
      </c>
      <c r="B4" s="3">
        <v>5.9063483532495534E-2</v>
      </c>
      <c r="C4" s="3">
        <v>5.2172813382061693E-2</v>
      </c>
      <c r="D4" s="3">
        <v>5.8218783208998683E-2</v>
      </c>
      <c r="E4" s="3">
        <v>5.2858686724842945E-2</v>
      </c>
      <c r="F4" s="3">
        <v>5.5499396092005084E-2</v>
      </c>
      <c r="G4" s="3">
        <v>5.326455280348897E-2</v>
      </c>
      <c r="H4" s="3">
        <v>7.259481836770075E-2</v>
      </c>
    </row>
    <row r="5" spans="1:8" x14ac:dyDescent="0.3">
      <c r="A5" s="3" t="s">
        <v>35</v>
      </c>
      <c r="B5" s="3">
        <v>6.124418402399126E-2</v>
      </c>
      <c r="C5" s="3">
        <v>5.4117919226508993E-2</v>
      </c>
      <c r="D5" s="3">
        <v>6.0315831910353161E-2</v>
      </c>
      <c r="E5" s="3">
        <v>5.4776949872088566E-2</v>
      </c>
      <c r="F5" s="3">
        <v>5.7548505848102768E-2</v>
      </c>
      <c r="G5" s="3">
        <v>5.5259969168510864E-2</v>
      </c>
      <c r="H5" s="3">
        <v>7.4753346898130568E-2</v>
      </c>
    </row>
    <row r="6" spans="1:8" x14ac:dyDescent="0.3">
      <c r="A6" s="3" t="s">
        <v>58</v>
      </c>
      <c r="B6" s="3">
        <v>5.0838884461647853E-2</v>
      </c>
      <c r="C6" s="3">
        <v>4.4843193112360763E-2</v>
      </c>
      <c r="D6" s="3">
        <v>5.0292333016302378E-2</v>
      </c>
      <c r="E6" s="3">
        <v>4.5612777239574999E-2</v>
      </c>
      <c r="F6" s="3">
        <v>4.7771096739668763E-2</v>
      </c>
      <c r="G6" s="3">
        <v>4.574864310285337E-2</v>
      </c>
      <c r="H6" s="3">
        <v>6.4309659092639124E-2</v>
      </c>
    </row>
    <row r="7" spans="1:8" x14ac:dyDescent="0.3">
      <c r="A7" s="3" t="s">
        <v>43</v>
      </c>
      <c r="B7" s="3">
        <v>8.4739223219974805E-2</v>
      </c>
      <c r="C7" s="3">
        <v>7.5112708441483933E-2</v>
      </c>
      <c r="D7" s="3">
        <v>8.2807406421698884E-2</v>
      </c>
      <c r="E7" s="3">
        <v>7.5378976423811708E-2</v>
      </c>
      <c r="F7" s="3">
        <v>7.9625776075783514E-2</v>
      </c>
      <c r="G7" s="3">
        <v>7.6817350432591081E-2</v>
      </c>
      <c r="H7" s="3">
        <v>9.718430716670122E-2</v>
      </c>
    </row>
    <row r="8" spans="1:8" x14ac:dyDescent="0.3">
      <c r="A8" s="3" t="s">
        <v>68</v>
      </c>
      <c r="B8" s="3">
        <v>7.8815490904168783E-2</v>
      </c>
      <c r="C8" s="3">
        <v>6.9813374444838885E-2</v>
      </c>
      <c r="D8" s="3">
        <v>7.7152683192582408E-2</v>
      </c>
      <c r="E8" s="3">
        <v>7.0194916874800478E-2</v>
      </c>
      <c r="F8" s="3">
        <v>7.4059501510263678E-2</v>
      </c>
      <c r="G8" s="3">
        <v>7.1372939304505847E-2</v>
      </c>
      <c r="H8" s="3">
        <v>9.1656066335388725E-2</v>
      </c>
    </row>
    <row r="9" spans="1:8" x14ac:dyDescent="0.3">
      <c r="A9" s="3" t="s">
        <v>29</v>
      </c>
      <c r="B9" s="3">
        <v>6.2968753158573629E-2</v>
      </c>
      <c r="C9" s="3">
        <v>5.5656644188316555E-2</v>
      </c>
      <c r="D9" s="3">
        <v>6.197297558828873E-2</v>
      </c>
      <c r="E9" s="3">
        <v>5.6293161120828883E-2</v>
      </c>
      <c r="F9" s="3">
        <v>5.9169008733537462E-2</v>
      </c>
      <c r="G9" s="3">
        <v>5.6838735571303853E-2</v>
      </c>
      <c r="H9" s="3">
        <v>7.6449943316363983E-2</v>
      </c>
    </row>
    <row r="10" spans="1:8" x14ac:dyDescent="0.3">
      <c r="A10" s="3" t="s">
        <v>56</v>
      </c>
      <c r="B10" s="3">
        <v>7.0538369516626134E-2</v>
      </c>
      <c r="C10" s="3">
        <v>6.2415182494899843E-2</v>
      </c>
      <c r="D10" s="3">
        <v>6.9234157213057326E-2</v>
      </c>
      <c r="E10" s="3">
        <v>6.2940237373613192E-2</v>
      </c>
      <c r="F10" s="3">
        <v>6.6281849212865798E-2</v>
      </c>
      <c r="G10" s="3">
        <v>6.3775531711632333E-2</v>
      </c>
      <c r="H10" s="3">
        <v>8.3795248858622967E-2</v>
      </c>
    </row>
    <row r="11" spans="1:8" x14ac:dyDescent="0.3">
      <c r="A11" s="3" t="s">
        <v>85</v>
      </c>
      <c r="B11" s="3">
        <v>5.745290958545108E-2</v>
      </c>
      <c r="C11" s="3">
        <v>5.0736680625991647E-2</v>
      </c>
      <c r="D11" s="3">
        <v>5.666880210360354E-2</v>
      </c>
      <c r="E11" s="3">
        <v>5.1441176826142174E-2</v>
      </c>
      <c r="F11" s="3">
        <v>5.3986009544574207E-2</v>
      </c>
      <c r="G11" s="3">
        <v>5.1791500292741134E-2</v>
      </c>
      <c r="H11" s="3">
        <v>7.0990804805028992E-2</v>
      </c>
    </row>
    <row r="12" spans="1:8" x14ac:dyDescent="0.3">
      <c r="A12" s="3" t="s">
        <v>76</v>
      </c>
      <c r="B12" s="3">
        <v>5.8996540119322781E-2</v>
      </c>
      <c r="C12" s="3">
        <v>5.2113113052416511E-2</v>
      </c>
      <c r="D12" s="3">
        <v>5.8154378714396236E-2</v>
      </c>
      <c r="E12" s="3">
        <v>5.2799781055215732E-2</v>
      </c>
      <c r="F12" s="3">
        <v>5.5436492267489194E-2</v>
      </c>
      <c r="G12" s="3">
        <v>5.3203313837568711E-2</v>
      </c>
      <c r="H12" s="3">
        <v>7.2528316246501315E-2</v>
      </c>
    </row>
    <row r="13" spans="1:8" x14ac:dyDescent="0.3">
      <c r="A13" s="3" t="s">
        <v>86</v>
      </c>
      <c r="B13" s="3">
        <v>7.9257904010845773E-2</v>
      </c>
      <c r="C13" s="3">
        <v>7.0209025876194472E-2</v>
      </c>
      <c r="D13" s="3">
        <v>7.7575348510412701E-2</v>
      </c>
      <c r="E13" s="3">
        <v>7.0582307799691976E-2</v>
      </c>
      <c r="F13" s="3">
        <v>7.447521793562914E-2</v>
      </c>
      <c r="G13" s="3">
        <v>7.1779356243125397E-2</v>
      </c>
      <c r="H13" s="3">
        <v>9.2071630484818451E-2</v>
      </c>
    </row>
    <row r="14" spans="1:8" x14ac:dyDescent="0.3">
      <c r="A14" s="3" t="s">
        <v>70</v>
      </c>
      <c r="B14" s="3">
        <v>6.5480773202409415E-2</v>
      </c>
      <c r="C14" s="3">
        <v>5.7898682754092996E-2</v>
      </c>
      <c r="D14" s="3">
        <v>6.4384844480323195E-2</v>
      </c>
      <c r="E14" s="3">
        <v>5.8500443682959272E-2</v>
      </c>
      <c r="F14" s="3">
        <v>6.1529445115980005E-2</v>
      </c>
      <c r="G14" s="3">
        <v>5.9139487264924261E-2</v>
      </c>
      <c r="H14" s="3">
        <v>7.8905386010693593E-2</v>
      </c>
    </row>
    <row r="15" spans="1:8" x14ac:dyDescent="0.3">
      <c r="A15" s="3" t="s">
        <v>87</v>
      </c>
      <c r="B15" s="3">
        <v>6.6974767133188839E-2</v>
      </c>
      <c r="C15" s="3">
        <v>5.9232501834897512E-2</v>
      </c>
      <c r="D15" s="3">
        <v>6.581821717861748E-2</v>
      </c>
      <c r="E15" s="3">
        <v>5.9812521088414138E-2</v>
      </c>
      <c r="F15" s="3">
        <v>6.2933286473859956E-2</v>
      </c>
      <c r="G15" s="3">
        <v>6.0508437477236832E-2</v>
      </c>
      <c r="H15" s="3">
        <v>8.035713834994429E-2</v>
      </c>
    </row>
    <row r="16" spans="1:8" x14ac:dyDescent="0.3">
      <c r="A16" s="3" t="s">
        <v>22</v>
      </c>
      <c r="B16" s="3">
        <v>5.9367252028640675E-2</v>
      </c>
      <c r="C16" s="3">
        <v>5.2443723150488064E-2</v>
      </c>
      <c r="D16" s="3">
        <v>5.8511008914638195E-2</v>
      </c>
      <c r="E16" s="3">
        <v>5.312596836568103E-2</v>
      </c>
      <c r="F16" s="3">
        <v>5.5784834184706755E-2</v>
      </c>
      <c r="G16" s="3">
        <v>5.3542448814358705E-2</v>
      </c>
      <c r="H16" s="3">
        <v>7.2896403043733696E-2</v>
      </c>
    </row>
    <row r="17" spans="1:8" x14ac:dyDescent="0.3">
      <c r="A17" s="3" t="s">
        <v>88</v>
      </c>
      <c r="B17" s="3">
        <v>7.6103140550095566E-2</v>
      </c>
      <c r="C17" s="3">
        <v>6.7388181167479314E-2</v>
      </c>
      <c r="D17" s="3">
        <v>7.4560146564509572E-2</v>
      </c>
      <c r="E17" s="3">
        <v>6.7819091140208759E-2</v>
      </c>
      <c r="F17" s="3">
        <v>7.1510823416155361E-2</v>
      </c>
      <c r="G17" s="3">
        <v>6.8881998985042006E-2</v>
      </c>
      <c r="H17" s="3">
        <v>8.9098420176403292E-2</v>
      </c>
    </row>
    <row r="18" spans="1:8" x14ac:dyDescent="0.3">
      <c r="A18" s="3" t="s">
        <v>89</v>
      </c>
      <c r="B18" s="3">
        <v>8.5161702982597565E-2</v>
      </c>
      <c r="C18" s="3">
        <v>7.549079502148956E-2</v>
      </c>
      <c r="D18" s="3">
        <v>8.3210330341028357E-2</v>
      </c>
      <c r="E18" s="3">
        <v>7.5748465264374634E-2</v>
      </c>
      <c r="F18" s="3">
        <v>8.002276200150793E-2</v>
      </c>
      <c r="G18" s="3">
        <v>7.7205859016936065E-2</v>
      </c>
      <c r="H18" s="3">
        <v>9.7575692083390786E-2</v>
      </c>
    </row>
    <row r="19" spans="1:8" x14ac:dyDescent="0.3">
      <c r="A19" s="3" t="s">
        <v>90</v>
      </c>
      <c r="B19" s="3">
        <v>7.1806649281049587E-2</v>
      </c>
      <c r="C19" s="3">
        <v>6.3548269245986347E-2</v>
      </c>
      <c r="D19" s="3">
        <v>7.0448874862354849E-2</v>
      </c>
      <c r="E19" s="3">
        <v>6.4052739054197838E-2</v>
      </c>
      <c r="F19" s="3">
        <v>6.7473596749437786E-2</v>
      </c>
      <c r="G19" s="3">
        <v>6.4938864293147602E-2</v>
      </c>
      <c r="H19" s="3">
        <v>8.5010758814812001E-2</v>
      </c>
    </row>
    <row r="20" spans="1:8" x14ac:dyDescent="0.3">
      <c r="A20" s="3" t="s">
        <v>44</v>
      </c>
      <c r="B20" s="3">
        <v>4.9162229519591448E-2</v>
      </c>
      <c r="C20" s="3">
        <v>4.3350327239368026E-2</v>
      </c>
      <c r="D20" s="3">
        <v>4.8672831022284646E-2</v>
      </c>
      <c r="E20" s="3">
        <v>4.4133316091195147E-2</v>
      </c>
      <c r="F20" s="3">
        <v>4.6195616744696737E-2</v>
      </c>
      <c r="G20" s="3">
        <v>4.4218521239950646E-2</v>
      </c>
      <c r="H20" s="3">
        <v>6.2590137065418369E-2</v>
      </c>
    </row>
    <row r="21" spans="1:8" x14ac:dyDescent="0.3">
      <c r="A21" s="3" t="s">
        <v>28</v>
      </c>
      <c r="B21" s="3">
        <v>4.977972286999257E-2</v>
      </c>
      <c r="C21" s="3">
        <v>4.3900077178676208E-2</v>
      </c>
      <c r="D21" s="3">
        <v>4.9269427306844644E-2</v>
      </c>
      <c r="E21" s="3">
        <v>4.4678282187459555E-2</v>
      </c>
      <c r="F21" s="3">
        <v>4.67758484883804E-2</v>
      </c>
      <c r="G21" s="3">
        <v>4.4781962080591833E-2</v>
      </c>
      <c r="H21" s="3">
        <v>6.3224707004524983E-2</v>
      </c>
    </row>
    <row r="22" spans="1:8" x14ac:dyDescent="0.3">
      <c r="A22" s="3" t="s">
        <v>49</v>
      </c>
      <c r="B22" s="3">
        <v>0.1113469125271028</v>
      </c>
      <c r="C22" s="3">
        <v>9.8956587947426164E-2</v>
      </c>
      <c r="D22" s="3">
        <v>0.10809831128938095</v>
      </c>
      <c r="E22" s="3">
        <v>9.859460579035989E-2</v>
      </c>
      <c r="F22" s="3">
        <v>0.104627868733201</v>
      </c>
      <c r="G22" s="3">
        <v>0.10133498517323274</v>
      </c>
      <c r="H22" s="3">
        <v>0.12118198285709764</v>
      </c>
    </row>
    <row r="23" spans="1:8" x14ac:dyDescent="0.3">
      <c r="A23" s="3" t="s">
        <v>19</v>
      </c>
      <c r="B23" s="3">
        <v>7.3203868626233987E-2</v>
      </c>
      <c r="C23" s="3">
        <v>6.4796773327762333E-2</v>
      </c>
      <c r="D23" s="3">
        <v>7.1786491534980623E-2</v>
      </c>
      <c r="E23" s="3">
        <v>6.5277961560491746E-2</v>
      </c>
      <c r="F23" s="3">
        <v>6.8786503222743545E-2</v>
      </c>
      <c r="G23" s="3">
        <v>6.6220809125082644E-2</v>
      </c>
      <c r="H23" s="3">
        <v>8.6345086565673426E-2</v>
      </c>
    </row>
    <row r="24" spans="1:8" x14ac:dyDescent="0.3">
      <c r="A24" s="3" t="s">
        <v>91</v>
      </c>
      <c r="B24" s="3">
        <v>6.889451119734806E-2</v>
      </c>
      <c r="C24" s="3">
        <v>6.0946843508477178E-2</v>
      </c>
      <c r="D24" s="3">
        <v>6.7658941462167749E-2</v>
      </c>
      <c r="E24" s="3">
        <v>6.1497787386171864E-2</v>
      </c>
      <c r="F24" s="3">
        <v>6.4737186783150547E-2</v>
      </c>
      <c r="G24" s="3">
        <v>6.226814742261387E-2</v>
      </c>
      <c r="H24" s="3">
        <v>8.2213523606597366E-2</v>
      </c>
    </row>
    <row r="25" spans="1:8" x14ac:dyDescent="0.3">
      <c r="A25" s="3" t="s">
        <v>34</v>
      </c>
      <c r="B25" s="3">
        <v>5.2437986311508276E-2</v>
      </c>
      <c r="C25" s="3">
        <v>4.6267447370334086E-2</v>
      </c>
      <c r="D25" s="3">
        <v>5.1835731811115962E-2</v>
      </c>
      <c r="E25" s="3">
        <v>4.7023043005697977E-2</v>
      </c>
      <c r="F25" s="3">
        <v>4.9273703454493389E-2</v>
      </c>
      <c r="G25" s="3">
        <v>4.7208666813421597E-2</v>
      </c>
      <c r="H25" s="3">
        <v>6.5939532893439262E-2</v>
      </c>
    </row>
    <row r="26" spans="1:8" x14ac:dyDescent="0.3">
      <c r="A26" s="3" t="s">
        <v>92</v>
      </c>
      <c r="B26" s="3">
        <v>4.5562235720296385E-2</v>
      </c>
      <c r="C26" s="3">
        <v>4.0146624444264728E-2</v>
      </c>
      <c r="D26" s="3">
        <v>4.5191012047973315E-2</v>
      </c>
      <c r="E26" s="3">
        <v>4.0953820238538413E-2</v>
      </c>
      <c r="F26" s="3">
        <v>4.2812858569149667E-2</v>
      </c>
      <c r="G26" s="3">
        <v>4.0935723379807734E-2</v>
      </c>
      <c r="H26" s="3">
        <v>5.8859339825867781E-2</v>
      </c>
    </row>
    <row r="27" spans="1:8" x14ac:dyDescent="0.3">
      <c r="A27" s="3" t="s">
        <v>78</v>
      </c>
      <c r="B27" s="3">
        <v>7.1544660198242058E-2</v>
      </c>
      <c r="C27" s="3">
        <v>6.3314191195584901E-2</v>
      </c>
      <c r="D27" s="3">
        <v>7.019799259210624E-2</v>
      </c>
      <c r="E27" s="3">
        <v>6.3822956339339917E-2</v>
      </c>
      <c r="F27" s="3">
        <v>6.7227416961032391E-2</v>
      </c>
      <c r="G27" s="3">
        <v>6.4698529791705456E-2</v>
      </c>
      <c r="H27" s="3">
        <v>8.4760010247879339E-2</v>
      </c>
    </row>
    <row r="28" spans="1:8" x14ac:dyDescent="0.3">
      <c r="A28" s="3" t="s">
        <v>71</v>
      </c>
      <c r="B28" s="3">
        <v>5.0553618285894199E-2</v>
      </c>
      <c r="C28" s="3">
        <v>4.4589163042120211E-2</v>
      </c>
      <c r="D28" s="3">
        <v>5.0016882443952623E-2</v>
      </c>
      <c r="E28" s="3">
        <v>4.5361120203342382E-2</v>
      </c>
      <c r="F28" s="3">
        <v>4.7503044475682446E-2</v>
      </c>
      <c r="G28" s="3">
        <v>4.5488256141778469E-2</v>
      </c>
      <c r="H28" s="3">
        <v>6.4017877066101209E-2</v>
      </c>
    </row>
    <row r="29" spans="1:8" x14ac:dyDescent="0.3">
      <c r="A29" s="3" t="s">
        <v>24</v>
      </c>
      <c r="B29" s="3">
        <v>6.6730025869364995E-2</v>
      </c>
      <c r="C29" s="3">
        <v>5.9013980179070197E-2</v>
      </c>
      <c r="D29" s="3">
        <v>6.5583459661830185E-2</v>
      </c>
      <c r="E29" s="3">
        <v>5.9597614746059915E-2</v>
      </c>
      <c r="F29" s="3">
        <v>6.2703313713558001E-2</v>
      </c>
      <c r="G29" s="3">
        <v>6.0284150113930068E-2</v>
      </c>
      <c r="H29" s="3">
        <v>8.0119745999479144E-2</v>
      </c>
    </row>
    <row r="30" spans="1:8" x14ac:dyDescent="0.3">
      <c r="A30" s="3" t="s">
        <v>40</v>
      </c>
      <c r="B30" s="3">
        <v>4.6986920116309762E-2</v>
      </c>
      <c r="C30" s="3">
        <v>4.1414198034351472E-2</v>
      </c>
      <c r="D30" s="3">
        <v>4.656969026772869E-2</v>
      </c>
      <c r="E30" s="3">
        <v>4.2212580595171148E-2</v>
      </c>
      <c r="F30" s="3">
        <v>4.4151572760583083E-2</v>
      </c>
      <c r="G30" s="3">
        <v>4.2234448141888786E-2</v>
      </c>
      <c r="H30" s="3">
        <v>6.0342316232076483E-2</v>
      </c>
    </row>
    <row r="31" spans="1:8" x14ac:dyDescent="0.3">
      <c r="A31" s="3" t="s">
        <v>36</v>
      </c>
      <c r="B31" s="3">
        <v>5.4658002094749331E-2</v>
      </c>
      <c r="C31" s="3">
        <v>4.8245412379501119E-2</v>
      </c>
      <c r="D31" s="3">
        <v>5.3976552288680334E-2</v>
      </c>
      <c r="E31" s="3">
        <v>4.8979707698108166E-2</v>
      </c>
      <c r="F31" s="3">
        <v>5.1359756086604244E-2</v>
      </c>
      <c r="G31" s="3">
        <v>4.9236660312480647E-2</v>
      </c>
      <c r="H31" s="3">
        <v>6.8186577090493514E-2</v>
      </c>
    </row>
    <row r="32" spans="1:8" x14ac:dyDescent="0.3">
      <c r="A32" s="3" t="s">
        <v>21</v>
      </c>
      <c r="B32" s="3">
        <v>6.1349675667687481E-2</v>
      </c>
      <c r="C32" s="3">
        <v>5.4212030992558398E-2</v>
      </c>
      <c r="D32" s="3">
        <v>6.0417230967925693E-2</v>
      </c>
      <c r="E32" s="3">
        <v>5.4869716672777985E-2</v>
      </c>
      <c r="F32" s="3">
        <v>5.7647631774440523E-2</v>
      </c>
      <c r="G32" s="3">
        <v>5.5356523894523758E-2</v>
      </c>
      <c r="H32" s="3">
        <v>7.4857388248630696E-2</v>
      </c>
    </row>
    <row r="33" spans="1:8" x14ac:dyDescent="0.3">
      <c r="A33" s="3" t="s">
        <v>93</v>
      </c>
      <c r="B33" s="3">
        <v>5.2320247460769125E-2</v>
      </c>
      <c r="C33" s="3">
        <v>4.6162567851409757E-2</v>
      </c>
      <c r="D33" s="3">
        <v>5.1722133185817094E-2</v>
      </c>
      <c r="E33" s="3">
        <v>4.6919232690653054E-2</v>
      </c>
      <c r="F33" s="3">
        <v>4.9163069358402624E-2</v>
      </c>
      <c r="G33" s="3">
        <v>4.7101145932387643E-2</v>
      </c>
      <c r="H33" s="3">
        <v>6.5819856881384545E-2</v>
      </c>
    </row>
    <row r="34" spans="1:8" x14ac:dyDescent="0.3">
      <c r="A34" s="3" t="s">
        <v>15</v>
      </c>
      <c r="B34" s="3">
        <v>5.5359141179650677E-2</v>
      </c>
      <c r="C34" s="3">
        <v>4.8870267156808776E-2</v>
      </c>
      <c r="D34" s="3">
        <v>5.4652242156115152E-2</v>
      </c>
      <c r="E34" s="3">
        <v>4.9597393836844618E-2</v>
      </c>
      <c r="F34" s="3">
        <v>5.2018586102397617E-2</v>
      </c>
      <c r="G34" s="3">
        <v>4.9877402373572619E-2</v>
      </c>
      <c r="H34" s="3">
        <v>6.8892587571586464E-2</v>
      </c>
    </row>
    <row r="35" spans="1:8" x14ac:dyDescent="0.3">
      <c r="A35" s="3" t="s">
        <v>94</v>
      </c>
      <c r="B35" s="3">
        <v>5.4285164419170695E-2</v>
      </c>
      <c r="C35" s="3">
        <v>4.7913170892510938E-2</v>
      </c>
      <c r="D35" s="3">
        <v>5.361716299402218E-2</v>
      </c>
      <c r="E35" s="3">
        <v>4.8651192889544156E-2</v>
      </c>
      <c r="F35" s="3">
        <v>5.1009416678946769E-2</v>
      </c>
      <c r="G35" s="3">
        <v>4.8895987420269224E-2</v>
      </c>
      <c r="H35" s="3">
        <v>6.78104421993736E-2</v>
      </c>
    </row>
    <row r="36" spans="1:8" x14ac:dyDescent="0.3">
      <c r="A36" s="3" t="s">
        <v>37</v>
      </c>
      <c r="B36" s="3">
        <v>7.4594537840275366E-2</v>
      </c>
      <c r="C36" s="3">
        <v>6.6039651471567221E-2</v>
      </c>
      <c r="D36" s="3">
        <v>7.3117229628015493E-2</v>
      </c>
      <c r="E36" s="3">
        <v>6.6497050474452993E-2</v>
      </c>
      <c r="F36" s="3">
        <v>7.0093254821649437E-2</v>
      </c>
      <c r="G36" s="3">
        <v>6.7497093896241409E-2</v>
      </c>
      <c r="H36" s="3">
        <v>8.7668315775990921E-2</v>
      </c>
    </row>
    <row r="37" spans="1:8" x14ac:dyDescent="0.3">
      <c r="A37" s="3" t="s">
        <v>95</v>
      </c>
      <c r="B37" s="3">
        <v>5.4565375210996324E-2</v>
      </c>
      <c r="C37" s="3">
        <v>4.8162869078607742E-2</v>
      </c>
      <c r="D37" s="3">
        <v>5.3887271991899646E-2</v>
      </c>
      <c r="E37" s="3">
        <v>4.8898095801265314E-2</v>
      </c>
      <c r="F37" s="3">
        <v>5.1272718617719634E-2</v>
      </c>
      <c r="G37" s="3">
        <v>4.9152021238667583E-2</v>
      </c>
      <c r="H37" s="3">
        <v>6.8093177133612584E-2</v>
      </c>
    </row>
    <row r="38" spans="1:8" x14ac:dyDescent="0.3">
      <c r="A38" s="3" t="s">
        <v>96</v>
      </c>
      <c r="B38" s="3">
        <v>4.9892138238588006E-2</v>
      </c>
      <c r="C38" s="3">
        <v>4.4000166844495238E-2</v>
      </c>
      <c r="D38" s="3">
        <v>4.9378019181880575E-2</v>
      </c>
      <c r="E38" s="3">
        <v>4.4777481635883354E-2</v>
      </c>
      <c r="F38" s="3">
        <v>4.6881480338981867E-2</v>
      </c>
      <c r="G38" s="3">
        <v>4.4884547985813907E-2</v>
      </c>
      <c r="H38" s="3">
        <v>6.3340068235922212E-2</v>
      </c>
    </row>
    <row r="39" spans="1:8" x14ac:dyDescent="0.3">
      <c r="A39" s="3" t="s">
        <v>33</v>
      </c>
      <c r="B39" s="3">
        <v>7.0464711856568787E-2</v>
      </c>
      <c r="C39" s="3">
        <v>6.2349382386196181E-2</v>
      </c>
      <c r="D39" s="3">
        <v>6.9163594266929848E-2</v>
      </c>
      <c r="E39" s="3">
        <v>6.2875616550249022E-2</v>
      </c>
      <c r="F39" s="3">
        <v>6.6212636301499275E-2</v>
      </c>
      <c r="G39" s="3">
        <v>6.370797824537533E-2</v>
      </c>
      <c r="H39" s="3">
        <v>8.3724527717543393E-2</v>
      </c>
    </row>
    <row r="40" spans="1:8" x14ac:dyDescent="0.3">
      <c r="A40" s="3" t="s">
        <v>97</v>
      </c>
      <c r="B40" s="3">
        <v>4.312928952984664E-2</v>
      </c>
      <c r="C40" s="3">
        <v>3.7982863397201652E-2</v>
      </c>
      <c r="D40" s="3">
        <v>4.2834220995520388E-2</v>
      </c>
      <c r="E40" s="3">
        <v>3.880268398636004E-2</v>
      </c>
      <c r="F40" s="3">
        <v>4.052672446024605E-2</v>
      </c>
      <c r="G40" s="3">
        <v>3.8719240507052242E-2</v>
      </c>
      <c r="H40" s="3">
        <v>5.6306027630583566E-2</v>
      </c>
    </row>
    <row r="41" spans="1:8" x14ac:dyDescent="0.3">
      <c r="A41" s="3" t="s">
        <v>98</v>
      </c>
      <c r="B41" s="3">
        <v>8.083219941260103E-2</v>
      </c>
      <c r="C41" s="3">
        <v>7.1617094220444349E-2</v>
      </c>
      <c r="D41" s="3">
        <v>7.9078916190828699E-2</v>
      </c>
      <c r="E41" s="3">
        <v>7.1960517723807085E-2</v>
      </c>
      <c r="F41" s="3">
        <v>7.59545151061011E-2</v>
      </c>
      <c r="G41" s="3">
        <v>7.3225825374679199E-2</v>
      </c>
      <c r="H41" s="3">
        <v>9.354679866856877E-2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8A22-0BC6-4C76-84E9-B2D4086EC7D5}">
  <dimension ref="A1:Q41"/>
  <sheetViews>
    <sheetView topLeftCell="G1" workbookViewId="0">
      <selection activeCell="L20" sqref="L20"/>
    </sheetView>
  </sheetViews>
  <sheetFormatPr defaultRowHeight="14.4" x14ac:dyDescent="0.3"/>
  <sheetData>
    <row r="1" spans="1:17" x14ac:dyDescent="0.3">
      <c r="A1" s="2" t="s">
        <v>0</v>
      </c>
      <c r="B1" s="2" t="s">
        <v>1</v>
      </c>
      <c r="C1" s="2" t="s">
        <v>53</v>
      </c>
      <c r="D1" s="2" t="s">
        <v>2</v>
      </c>
      <c r="E1" s="2" t="s">
        <v>55</v>
      </c>
      <c r="G1" s="2" t="s">
        <v>120</v>
      </c>
      <c r="H1" s="2" t="s">
        <v>121</v>
      </c>
      <c r="I1" s="2" t="s">
        <v>122</v>
      </c>
      <c r="K1" s="2" t="s">
        <v>120</v>
      </c>
      <c r="L1" s="2" t="s">
        <v>121</v>
      </c>
      <c r="M1" s="2" t="s">
        <v>122</v>
      </c>
      <c r="O1" s="2" t="s">
        <v>120</v>
      </c>
      <c r="P1" s="2" t="s">
        <v>121</v>
      </c>
      <c r="Q1" s="2" t="s">
        <v>122</v>
      </c>
    </row>
    <row r="2" spans="1:17" x14ac:dyDescent="0.3">
      <c r="A2" s="3" t="s">
        <v>5</v>
      </c>
      <c r="B2" s="3" t="s">
        <v>7</v>
      </c>
      <c r="C2" s="3">
        <v>3200</v>
      </c>
      <c r="D2" s="3">
        <v>283</v>
      </c>
      <c r="E2" s="3">
        <v>163.05000000000001</v>
      </c>
      <c r="G2" s="3">
        <v>1</v>
      </c>
      <c r="H2" s="7"/>
      <c r="I2" s="7">
        <v>3.21</v>
      </c>
      <c r="K2" s="3">
        <v>1</v>
      </c>
      <c r="L2" s="7">
        <v>2231600.27</v>
      </c>
      <c r="M2" s="7">
        <v>6</v>
      </c>
      <c r="O2" s="3">
        <v>1</v>
      </c>
      <c r="P2" s="7">
        <v>2264201.14</v>
      </c>
      <c r="Q2" s="7">
        <v>7.06</v>
      </c>
    </row>
    <row r="3" spans="1:17" x14ac:dyDescent="0.3">
      <c r="A3" s="3" t="s">
        <v>5</v>
      </c>
      <c r="B3" s="3" t="s">
        <v>63</v>
      </c>
      <c r="C3" s="3">
        <v>1598</v>
      </c>
      <c r="D3" s="3">
        <v>10.88076923076923</v>
      </c>
      <c r="E3" s="3">
        <v>348.29</v>
      </c>
      <c r="G3" s="3">
        <v>2</v>
      </c>
      <c r="H3" s="7"/>
      <c r="I3" s="7">
        <v>2.16</v>
      </c>
      <c r="K3" s="3">
        <v>2</v>
      </c>
      <c r="L3" s="7">
        <v>2231600.27</v>
      </c>
      <c r="M3" s="7">
        <v>5.41</v>
      </c>
      <c r="O3" s="3">
        <v>2</v>
      </c>
      <c r="P3" s="7">
        <v>2264201.14</v>
      </c>
      <c r="Q3" s="7">
        <v>4.38</v>
      </c>
    </row>
    <row r="4" spans="1:17" x14ac:dyDescent="0.3">
      <c r="A4" s="3" t="s">
        <v>5</v>
      </c>
      <c r="B4" s="3" t="s">
        <v>100</v>
      </c>
      <c r="C4" s="3">
        <v>2550</v>
      </c>
      <c r="D4" s="3">
        <v>1.4923076923076923</v>
      </c>
      <c r="E4" s="3">
        <v>1024.23</v>
      </c>
      <c r="G4" s="3">
        <v>3</v>
      </c>
      <c r="H4" s="7"/>
      <c r="I4" s="7">
        <v>2.5</v>
      </c>
      <c r="K4" s="3">
        <v>3</v>
      </c>
      <c r="L4" s="7">
        <v>2231600.27</v>
      </c>
      <c r="M4" s="7">
        <v>8.4600000000000009</v>
      </c>
      <c r="O4" s="3">
        <v>3</v>
      </c>
      <c r="P4" s="7">
        <v>2264201.14</v>
      </c>
      <c r="Q4" s="7">
        <v>4.51</v>
      </c>
    </row>
    <row r="5" spans="1:17" x14ac:dyDescent="0.3">
      <c r="A5" s="3" t="s">
        <v>5</v>
      </c>
      <c r="B5" s="3" t="s">
        <v>103</v>
      </c>
      <c r="C5" s="3">
        <v>1800</v>
      </c>
      <c r="D5" s="3">
        <v>0.29230769230769232</v>
      </c>
      <c r="E5" s="3">
        <v>1052.8</v>
      </c>
      <c r="G5" s="3">
        <v>4</v>
      </c>
      <c r="H5" s="7"/>
      <c r="I5" s="7">
        <v>1.99</v>
      </c>
      <c r="K5" s="3">
        <v>4</v>
      </c>
      <c r="L5" s="7">
        <v>2231600.27</v>
      </c>
      <c r="M5" s="7">
        <v>5.66</v>
      </c>
      <c r="O5" s="3">
        <v>4</v>
      </c>
      <c r="P5" s="7">
        <v>2264201.14</v>
      </c>
      <c r="Q5" s="7">
        <v>4.32</v>
      </c>
    </row>
    <row r="6" spans="1:17" x14ac:dyDescent="0.3">
      <c r="A6" s="3" t="s">
        <v>5</v>
      </c>
      <c r="B6" s="3" t="s">
        <v>82</v>
      </c>
      <c r="C6" s="3">
        <v>1491</v>
      </c>
      <c r="D6" s="3">
        <v>5.7192307692307693</v>
      </c>
      <c r="E6" s="3">
        <v>1345.02</v>
      </c>
      <c r="G6" s="3">
        <v>5</v>
      </c>
      <c r="H6" s="7"/>
      <c r="I6" s="7">
        <v>2.68</v>
      </c>
      <c r="K6" s="3">
        <v>5</v>
      </c>
      <c r="L6" s="7">
        <v>2231600.27</v>
      </c>
      <c r="M6" s="7">
        <v>5.89</v>
      </c>
      <c r="O6" s="3">
        <v>5</v>
      </c>
      <c r="P6" s="7">
        <v>2264201.14</v>
      </c>
      <c r="Q6" s="7">
        <v>4.3099999999999996</v>
      </c>
    </row>
    <row r="7" spans="1:17" x14ac:dyDescent="0.3">
      <c r="A7" s="3" t="s">
        <v>5</v>
      </c>
      <c r="B7" s="3" t="s">
        <v>18</v>
      </c>
      <c r="C7" s="3">
        <v>2218</v>
      </c>
      <c r="D7" s="3">
        <v>570</v>
      </c>
      <c r="E7" s="3">
        <v>989.87</v>
      </c>
      <c r="G7" s="7" t="s">
        <v>123</v>
      </c>
      <c r="H7" s="7" t="e">
        <f>AVERAGE(H2:H6)</f>
        <v>#DIV/0!</v>
      </c>
      <c r="I7" s="7">
        <f>AVERAGE(I2:I6)</f>
        <v>2.508</v>
      </c>
      <c r="K7" s="7" t="s">
        <v>123</v>
      </c>
      <c r="L7" s="7">
        <f>AVERAGE(L2:L6)</f>
        <v>2231600.27</v>
      </c>
      <c r="M7" s="7">
        <f>AVERAGE(M2:M6)</f>
        <v>6.2840000000000007</v>
      </c>
      <c r="O7" s="7" t="s">
        <v>123</v>
      </c>
      <c r="P7" s="7">
        <f>AVERAGE(P2:P6)</f>
        <v>2264201.14</v>
      </c>
      <c r="Q7" s="7">
        <f>AVERAGE(Q2:Q6)</f>
        <v>4.9159999999999995</v>
      </c>
    </row>
    <row r="8" spans="1:17" x14ac:dyDescent="0.3">
      <c r="A8" s="3" t="s">
        <v>5</v>
      </c>
      <c r="B8" s="3" t="s">
        <v>102</v>
      </c>
      <c r="C8" s="3">
        <v>1670</v>
      </c>
      <c r="D8" s="3">
        <v>14.265384615384615</v>
      </c>
      <c r="E8" s="3">
        <v>1411.56</v>
      </c>
      <c r="G8" s="7" t="s">
        <v>124</v>
      </c>
      <c r="H8" s="7" t="e">
        <f>_xlfn.STDEV.P(H2:H6)</f>
        <v>#DIV/0!</v>
      </c>
      <c r="I8" s="7">
        <f>_xlfn.STDEV.P(I2:I6)</f>
        <v>0.42705503158258368</v>
      </c>
      <c r="K8" s="7" t="s">
        <v>124</v>
      </c>
      <c r="L8" s="7">
        <f>_xlfn.STDEV.P(L2:L6)</f>
        <v>0</v>
      </c>
      <c r="M8" s="7">
        <f>_xlfn.STDEV.P(M2:M6)</f>
        <v>1.1067176695074488</v>
      </c>
      <c r="O8" s="7" t="s">
        <v>124</v>
      </c>
      <c r="P8" s="7">
        <f>_xlfn.STDEV.P(P2:P6)</f>
        <v>0</v>
      </c>
      <c r="Q8" s="7">
        <f>_xlfn.STDEV.P(Q2:Q6)</f>
        <v>1.0743667902536838</v>
      </c>
    </row>
    <row r="9" spans="1:17" x14ac:dyDescent="0.3">
      <c r="A9" s="3" t="s">
        <v>5</v>
      </c>
      <c r="B9" s="3" t="s">
        <v>91</v>
      </c>
      <c r="C9" s="3">
        <v>1950</v>
      </c>
      <c r="D9" s="3">
        <v>8.384615384615385</v>
      </c>
      <c r="E9" s="3">
        <v>860.52</v>
      </c>
    </row>
    <row r="10" spans="1:17" x14ac:dyDescent="0.3">
      <c r="A10" s="3" t="s">
        <v>5</v>
      </c>
      <c r="B10" s="3" t="s">
        <v>22</v>
      </c>
      <c r="C10" s="3">
        <v>2300</v>
      </c>
      <c r="D10" s="3">
        <v>286</v>
      </c>
      <c r="E10" s="3">
        <v>1229.6099999999999</v>
      </c>
      <c r="G10" s="2" t="s">
        <v>120</v>
      </c>
      <c r="H10" s="2" t="s">
        <v>121</v>
      </c>
      <c r="I10" s="2" t="s">
        <v>122</v>
      </c>
      <c r="K10" s="2" t="s">
        <v>120</v>
      </c>
      <c r="L10" s="2" t="s">
        <v>121</v>
      </c>
      <c r="M10" s="2" t="s">
        <v>122</v>
      </c>
      <c r="O10" s="2" t="s">
        <v>120</v>
      </c>
      <c r="P10" s="2" t="s">
        <v>121</v>
      </c>
      <c r="Q10" s="2" t="s">
        <v>122</v>
      </c>
    </row>
    <row r="11" spans="1:17" x14ac:dyDescent="0.3">
      <c r="A11" s="3" t="s">
        <v>5</v>
      </c>
      <c r="B11" s="3" t="s">
        <v>92</v>
      </c>
      <c r="C11" s="3">
        <v>1845</v>
      </c>
      <c r="D11" s="3">
        <v>7.4576923076923078</v>
      </c>
      <c r="E11" s="3">
        <v>2319.5700000000002</v>
      </c>
      <c r="G11" s="3">
        <v>1</v>
      </c>
      <c r="H11" s="7">
        <v>2275639.27</v>
      </c>
      <c r="I11" s="7">
        <v>3.01</v>
      </c>
      <c r="K11" s="3">
        <v>1</v>
      </c>
      <c r="L11" s="7">
        <v>2275867.7400000002</v>
      </c>
      <c r="M11" s="7">
        <v>2.91</v>
      </c>
      <c r="O11" s="3">
        <v>1</v>
      </c>
      <c r="P11" s="7">
        <v>2275867.7400000002</v>
      </c>
      <c r="Q11" s="7">
        <v>3.74</v>
      </c>
    </row>
    <row r="12" spans="1:17" x14ac:dyDescent="0.3">
      <c r="A12" s="3" t="s">
        <v>5</v>
      </c>
      <c r="B12" s="3" t="s">
        <v>23</v>
      </c>
      <c r="C12" s="3">
        <v>2545</v>
      </c>
      <c r="D12" s="3">
        <v>364</v>
      </c>
      <c r="E12" s="3">
        <v>1845.58</v>
      </c>
      <c r="G12" s="3">
        <v>2</v>
      </c>
      <c r="H12" s="7">
        <v>2275639.27</v>
      </c>
      <c r="I12" s="7">
        <v>3.29</v>
      </c>
      <c r="K12" s="3">
        <v>2</v>
      </c>
      <c r="L12" s="7">
        <v>2275867.7400000002</v>
      </c>
      <c r="M12" s="7">
        <v>2.44</v>
      </c>
      <c r="O12" s="3">
        <v>2</v>
      </c>
      <c r="P12" s="7">
        <v>2275867.7400000002</v>
      </c>
      <c r="Q12" s="7">
        <v>4.84</v>
      </c>
    </row>
    <row r="13" spans="1:17" x14ac:dyDescent="0.3">
      <c r="A13" s="3" t="s">
        <v>5</v>
      </c>
      <c r="B13" s="3" t="s">
        <v>24</v>
      </c>
      <c r="C13" s="3">
        <v>4000</v>
      </c>
      <c r="D13" s="3">
        <v>724</v>
      </c>
      <c r="E13" s="3">
        <v>928.98</v>
      </c>
      <c r="G13" s="3">
        <v>3</v>
      </c>
      <c r="H13" s="7">
        <v>2275639.27</v>
      </c>
      <c r="I13" s="7">
        <v>2.92</v>
      </c>
      <c r="K13" s="3">
        <v>3</v>
      </c>
      <c r="L13" s="7">
        <v>2275867.7400000002</v>
      </c>
      <c r="M13" s="7">
        <v>2.93</v>
      </c>
      <c r="O13" s="3">
        <v>3</v>
      </c>
      <c r="P13" s="7">
        <v>2275867.7400000002</v>
      </c>
      <c r="Q13" s="7">
        <v>2.5</v>
      </c>
    </row>
    <row r="14" spans="1:17" x14ac:dyDescent="0.3">
      <c r="A14" s="3" t="s">
        <v>5</v>
      </c>
      <c r="B14" s="3" t="s">
        <v>90</v>
      </c>
      <c r="C14" s="3">
        <v>2005</v>
      </c>
      <c r="D14" s="3">
        <v>13.153846153846153</v>
      </c>
      <c r="E14" s="3">
        <v>779.19</v>
      </c>
      <c r="G14" s="3">
        <v>4</v>
      </c>
      <c r="H14" s="7">
        <v>2275639.27</v>
      </c>
      <c r="I14" s="7">
        <v>4.24</v>
      </c>
      <c r="K14" s="3">
        <v>4</v>
      </c>
      <c r="L14" s="7">
        <v>2275867.7400000002</v>
      </c>
      <c r="M14" s="7">
        <v>2.73</v>
      </c>
      <c r="O14" s="3">
        <v>4</v>
      </c>
      <c r="P14" s="7">
        <v>2275867.7400000002</v>
      </c>
      <c r="Q14" s="7">
        <v>2.46</v>
      </c>
    </row>
    <row r="15" spans="1:17" x14ac:dyDescent="0.3">
      <c r="A15" s="3" t="s">
        <v>5</v>
      </c>
      <c r="B15" s="3" t="s">
        <v>65</v>
      </c>
      <c r="C15" s="3">
        <v>1535</v>
      </c>
      <c r="D15" s="3">
        <v>2.4615384615384617</v>
      </c>
      <c r="E15" s="3">
        <v>839.9</v>
      </c>
      <c r="G15" s="3">
        <v>5</v>
      </c>
      <c r="H15" s="7">
        <v>2275639.27</v>
      </c>
      <c r="I15" s="7">
        <v>3.31</v>
      </c>
      <c r="K15" s="3">
        <v>5</v>
      </c>
      <c r="L15" s="7">
        <v>2275867.7400000002</v>
      </c>
      <c r="M15" s="7">
        <v>2.4500000000000002</v>
      </c>
      <c r="O15" s="3">
        <v>5</v>
      </c>
      <c r="P15" s="7">
        <v>2275867.7400000002</v>
      </c>
      <c r="Q15" s="7">
        <v>2.36</v>
      </c>
    </row>
    <row r="16" spans="1:17" x14ac:dyDescent="0.3">
      <c r="A16" s="3" t="s">
        <v>5</v>
      </c>
      <c r="B16" s="3" t="s">
        <v>95</v>
      </c>
      <c r="C16" s="3">
        <v>1800</v>
      </c>
      <c r="D16" s="3">
        <v>10.926923076923076</v>
      </c>
      <c r="E16" s="3">
        <v>1505.25</v>
      </c>
      <c r="G16" s="7" t="s">
        <v>123</v>
      </c>
      <c r="H16" s="7">
        <f>AVERAGE(H11:H15)</f>
        <v>2275639.27</v>
      </c>
      <c r="I16" s="7">
        <f>AVERAGE(I11:I15)</f>
        <v>3.3540000000000001</v>
      </c>
      <c r="K16" s="7" t="s">
        <v>123</v>
      </c>
      <c r="L16" s="7">
        <f>AVERAGE(L11:L15)</f>
        <v>2275867.7400000002</v>
      </c>
      <c r="M16" s="7">
        <f>AVERAGE(M11:M15)</f>
        <v>2.6920000000000002</v>
      </c>
      <c r="O16" s="7" t="s">
        <v>123</v>
      </c>
      <c r="P16" s="7">
        <f>AVERAGE(P11:P15)</f>
        <v>2275867.7400000002</v>
      </c>
      <c r="Q16" s="7">
        <f>AVERAGE(Q11:Q15)</f>
        <v>3.1799999999999997</v>
      </c>
    </row>
    <row r="17" spans="1:17" x14ac:dyDescent="0.3">
      <c r="A17" s="3" t="s">
        <v>5</v>
      </c>
      <c r="B17" s="3" t="s">
        <v>28</v>
      </c>
      <c r="C17" s="3">
        <v>2515</v>
      </c>
      <c r="D17" s="3">
        <v>110</v>
      </c>
      <c r="E17" s="3">
        <v>1875.89</v>
      </c>
      <c r="G17" s="7" t="s">
        <v>124</v>
      </c>
      <c r="H17" s="7">
        <f>_xlfn.STDEV.P(H11:H15)</f>
        <v>0</v>
      </c>
      <c r="I17" s="7">
        <f>_xlfn.STDEV.P(I11:I15)</f>
        <v>0.46855522620071238</v>
      </c>
      <c r="K17" s="7" t="s">
        <v>124</v>
      </c>
      <c r="L17" s="7">
        <f>_xlfn.STDEV.P(L11:L15)</f>
        <v>0</v>
      </c>
      <c r="M17" s="7">
        <f>_xlfn.STDEV.P(M11:M15)</f>
        <v>0.21339165869358628</v>
      </c>
      <c r="O17" s="7" t="s">
        <v>124</v>
      </c>
      <c r="P17" s="7">
        <f>_xlfn.STDEV.P(P11:P15)</f>
        <v>0</v>
      </c>
      <c r="Q17" s="7">
        <f>_xlfn.STDEV.P(Q11:Q15)</f>
        <v>0.97184360881779908</v>
      </c>
    </row>
    <row r="18" spans="1:17" x14ac:dyDescent="0.3">
      <c r="A18" s="3" t="s">
        <v>5</v>
      </c>
      <c r="B18" s="3" t="s">
        <v>58</v>
      </c>
      <c r="C18" s="3">
        <v>1600</v>
      </c>
      <c r="D18" s="3">
        <v>7.4692307692307693</v>
      </c>
      <c r="E18" s="3">
        <v>1783.53</v>
      </c>
    </row>
    <row r="19" spans="1:17" x14ac:dyDescent="0.3">
      <c r="A19" s="3" t="s">
        <v>5</v>
      </c>
      <c r="B19" s="3" t="s">
        <v>30</v>
      </c>
      <c r="C19" s="3">
        <v>3240</v>
      </c>
      <c r="D19" s="3">
        <v>737</v>
      </c>
      <c r="E19" s="3">
        <v>742.08</v>
      </c>
      <c r="G19" s="2" t="s">
        <v>120</v>
      </c>
      <c r="H19" s="2" t="s">
        <v>121</v>
      </c>
      <c r="I19" s="2" t="s">
        <v>122</v>
      </c>
      <c r="K19" s="2" t="s">
        <v>120</v>
      </c>
      <c r="L19" s="2" t="s">
        <v>121</v>
      </c>
      <c r="M19" s="2" t="s">
        <v>122</v>
      </c>
    </row>
    <row r="20" spans="1:17" x14ac:dyDescent="0.3">
      <c r="A20" s="3" t="s">
        <v>5</v>
      </c>
      <c r="B20" s="3" t="s">
        <v>31</v>
      </c>
      <c r="C20" s="3">
        <v>2102</v>
      </c>
      <c r="D20" s="3">
        <v>76</v>
      </c>
      <c r="E20" s="3">
        <v>771.3</v>
      </c>
      <c r="G20" s="3">
        <v>1</v>
      </c>
      <c r="H20" s="7">
        <v>2275867.7400000002</v>
      </c>
      <c r="I20" s="7">
        <v>3.26</v>
      </c>
      <c r="K20" s="3">
        <v>1</v>
      </c>
      <c r="L20" s="7">
        <v>2213509.2400000002</v>
      </c>
      <c r="M20" s="7">
        <v>2.66</v>
      </c>
    </row>
    <row r="21" spans="1:17" x14ac:dyDescent="0.3">
      <c r="A21" s="3" t="s">
        <v>5</v>
      </c>
      <c r="B21" s="3" t="s">
        <v>99</v>
      </c>
      <c r="C21" s="3">
        <v>2100</v>
      </c>
      <c r="D21" s="3">
        <v>19.803846153846155</v>
      </c>
      <c r="E21" s="3">
        <v>575.77</v>
      </c>
      <c r="G21" s="3">
        <v>2</v>
      </c>
      <c r="H21" s="7">
        <v>2275867.7400000002</v>
      </c>
      <c r="I21" s="7">
        <v>3.84</v>
      </c>
      <c r="K21" s="3">
        <v>2</v>
      </c>
      <c r="L21" s="7">
        <v>2213509.2400000002</v>
      </c>
      <c r="M21" s="7">
        <v>2.4900000000000002</v>
      </c>
    </row>
    <row r="22" spans="1:17" x14ac:dyDescent="0.3">
      <c r="A22" s="3" t="s">
        <v>5</v>
      </c>
      <c r="B22" s="3" t="s">
        <v>106</v>
      </c>
      <c r="C22" s="3">
        <v>2000</v>
      </c>
      <c r="D22" s="3">
        <v>0.57692307692307687</v>
      </c>
      <c r="E22" s="3">
        <v>1813.36</v>
      </c>
      <c r="G22" s="3">
        <v>3</v>
      </c>
      <c r="H22" s="7">
        <v>2275867.7400000002</v>
      </c>
      <c r="I22" s="7">
        <v>2.4900000000000002</v>
      </c>
      <c r="K22" s="3">
        <v>3</v>
      </c>
      <c r="L22" s="7">
        <v>2213509.2400000002</v>
      </c>
      <c r="M22" s="7">
        <v>1.93</v>
      </c>
    </row>
    <row r="23" spans="1:17" x14ac:dyDescent="0.3">
      <c r="A23" s="3" t="s">
        <v>5</v>
      </c>
      <c r="B23" s="3" t="s">
        <v>35</v>
      </c>
      <c r="C23" s="3">
        <v>1701</v>
      </c>
      <c r="D23" s="3">
        <v>179</v>
      </c>
      <c r="E23" s="3">
        <v>1141.17</v>
      </c>
      <c r="G23" s="3">
        <v>4</v>
      </c>
      <c r="H23" s="7">
        <v>2275867.7400000002</v>
      </c>
      <c r="I23" s="7">
        <v>3.07</v>
      </c>
      <c r="K23" s="3">
        <v>4</v>
      </c>
      <c r="L23" s="7">
        <v>2213509.2400000002</v>
      </c>
      <c r="M23" s="7">
        <v>2.59</v>
      </c>
    </row>
    <row r="24" spans="1:17" x14ac:dyDescent="0.3">
      <c r="A24" s="3" t="s">
        <v>5</v>
      </c>
      <c r="B24" s="3" t="s">
        <v>79</v>
      </c>
      <c r="C24" s="3">
        <v>2600</v>
      </c>
      <c r="D24" s="3">
        <v>14.873076923076923</v>
      </c>
      <c r="E24" s="3">
        <v>1933.03</v>
      </c>
      <c r="G24" s="3">
        <v>5</v>
      </c>
      <c r="H24" s="7">
        <v>2275867.7400000002</v>
      </c>
      <c r="I24" s="7">
        <v>2.68</v>
      </c>
      <c r="K24" s="3">
        <v>5</v>
      </c>
      <c r="L24" s="7">
        <v>2213509.2400000002</v>
      </c>
      <c r="M24" s="7">
        <v>6.33</v>
      </c>
    </row>
    <row r="25" spans="1:17" x14ac:dyDescent="0.3">
      <c r="A25" s="3" t="s">
        <v>5</v>
      </c>
      <c r="B25" s="3" t="s">
        <v>36</v>
      </c>
      <c r="C25" s="3">
        <v>2280</v>
      </c>
      <c r="D25" s="3">
        <v>691</v>
      </c>
      <c r="E25" s="3">
        <v>1499.14</v>
      </c>
      <c r="G25" s="7" t="s">
        <v>123</v>
      </c>
      <c r="H25" s="7">
        <f>AVERAGE(H20:H24)</f>
        <v>2275867.7400000002</v>
      </c>
      <c r="I25" s="7">
        <f>AVERAGE(I20:I24)</f>
        <v>3.0680000000000001</v>
      </c>
      <c r="K25" s="7" t="s">
        <v>123</v>
      </c>
      <c r="L25" s="7">
        <f>AVERAGE(L20:L24)</f>
        <v>2213509.2400000002</v>
      </c>
      <c r="M25" s="7">
        <f>AVERAGE(M20:M24)</f>
        <v>3.2</v>
      </c>
    </row>
    <row r="26" spans="1:17" x14ac:dyDescent="0.3">
      <c r="A26" s="3" t="s">
        <v>5</v>
      </c>
      <c r="B26" s="3" t="s">
        <v>104</v>
      </c>
      <c r="C26" s="3">
        <v>1980</v>
      </c>
      <c r="D26" s="3">
        <v>4.4846153846153847</v>
      </c>
      <c r="E26" s="3">
        <v>1706.56</v>
      </c>
      <c r="G26" s="7" t="s">
        <v>124</v>
      </c>
      <c r="H26" s="7">
        <f>_xlfn.STDEV.P(H20:H24)</f>
        <v>0</v>
      </c>
      <c r="I26" s="7">
        <f>_xlfn.STDEV.P(I20:I24)</f>
        <v>0.47275363562853756</v>
      </c>
      <c r="K26" s="7" t="s">
        <v>124</v>
      </c>
      <c r="L26" s="7">
        <f>_xlfn.STDEV.P(L20:L24)</f>
        <v>0</v>
      </c>
      <c r="M26" s="7">
        <f>_xlfn.STDEV.P(M20:M24)</f>
        <v>1.5860390915737226</v>
      </c>
    </row>
    <row r="27" spans="1:17" x14ac:dyDescent="0.3">
      <c r="A27" s="3" t="s">
        <v>5</v>
      </c>
      <c r="B27" s="3" t="s">
        <v>38</v>
      </c>
      <c r="C27" s="3">
        <v>2000</v>
      </c>
      <c r="D27" s="3">
        <v>164</v>
      </c>
      <c r="E27" s="3">
        <v>1081.94</v>
      </c>
    </row>
    <row r="28" spans="1:17" x14ac:dyDescent="0.3">
      <c r="A28" s="3" t="s">
        <v>5</v>
      </c>
      <c r="B28" s="3" t="s">
        <v>39</v>
      </c>
      <c r="C28" s="3">
        <v>2400</v>
      </c>
      <c r="D28" s="3">
        <v>98</v>
      </c>
      <c r="E28" s="3">
        <v>1817.82</v>
      </c>
    </row>
    <row r="29" spans="1:17" x14ac:dyDescent="0.3">
      <c r="A29" s="3" t="s">
        <v>5</v>
      </c>
      <c r="B29" s="3" t="s">
        <v>42</v>
      </c>
      <c r="C29" s="3">
        <v>1333</v>
      </c>
      <c r="D29" s="3">
        <v>1219</v>
      </c>
      <c r="E29" s="3">
        <v>943.26</v>
      </c>
    </row>
    <row r="30" spans="1:17" x14ac:dyDescent="0.3">
      <c r="A30" s="3" t="s">
        <v>5</v>
      </c>
      <c r="B30" s="3" t="s">
        <v>56</v>
      </c>
      <c r="C30" s="3">
        <v>2676</v>
      </c>
      <c r="D30" s="3">
        <v>2.1461538461538461</v>
      </c>
      <c r="E30" s="3">
        <v>813.21</v>
      </c>
    </row>
    <row r="31" spans="1:17" x14ac:dyDescent="0.3">
      <c r="A31" s="3" t="s">
        <v>5</v>
      </c>
      <c r="B31" s="3" t="s">
        <v>81</v>
      </c>
      <c r="C31" s="3">
        <v>2400</v>
      </c>
      <c r="D31" s="3">
        <v>29.938461538461539</v>
      </c>
      <c r="E31" s="3">
        <v>1692.47</v>
      </c>
    </row>
    <row r="32" spans="1:17" x14ac:dyDescent="0.3">
      <c r="A32" s="3" t="s">
        <v>5</v>
      </c>
      <c r="B32" s="3" t="s">
        <v>78</v>
      </c>
      <c r="C32" s="3">
        <v>1700</v>
      </c>
      <c r="D32" s="3">
        <v>8.1192307692307697</v>
      </c>
      <c r="E32" s="3">
        <v>786.05</v>
      </c>
    </row>
    <row r="33" spans="1:5" x14ac:dyDescent="0.3">
      <c r="A33" s="3" t="s">
        <v>5</v>
      </c>
      <c r="B33" s="3" t="s">
        <v>80</v>
      </c>
      <c r="C33" s="3">
        <v>2200</v>
      </c>
      <c r="D33" s="3">
        <v>0.56538461538461537</v>
      </c>
      <c r="E33" s="3">
        <v>2244.16</v>
      </c>
    </row>
    <row r="34" spans="1:5" x14ac:dyDescent="0.3">
      <c r="A34" s="3" t="s">
        <v>5</v>
      </c>
      <c r="B34" s="3" t="s">
        <v>61</v>
      </c>
      <c r="C34" s="3">
        <v>2000</v>
      </c>
      <c r="D34" s="3">
        <v>5.6846153846153848</v>
      </c>
      <c r="E34" s="3">
        <v>526.12</v>
      </c>
    </row>
    <row r="35" spans="1:5" x14ac:dyDescent="0.3">
      <c r="A35" s="3" t="s">
        <v>5</v>
      </c>
      <c r="B35" s="3" t="s">
        <v>105</v>
      </c>
      <c r="C35" s="3">
        <v>2000</v>
      </c>
      <c r="D35" s="3">
        <v>2.6923076923076925E-2</v>
      </c>
      <c r="E35" s="3">
        <v>1430.18</v>
      </c>
    </row>
    <row r="36" spans="1:5" x14ac:dyDescent="0.3">
      <c r="A36" s="3" t="s">
        <v>5</v>
      </c>
      <c r="B36" s="3" t="s">
        <v>73</v>
      </c>
      <c r="C36" s="3">
        <v>2600</v>
      </c>
      <c r="D36" s="3">
        <v>3.4615384615384617E-2</v>
      </c>
      <c r="E36" s="3">
        <v>2673.29</v>
      </c>
    </row>
    <row r="37" spans="1:5" x14ac:dyDescent="0.3">
      <c r="A37" s="3" t="s">
        <v>5</v>
      </c>
      <c r="B37" s="3" t="s">
        <v>49</v>
      </c>
      <c r="C37" s="3">
        <v>2100</v>
      </c>
      <c r="D37" s="3">
        <v>82</v>
      </c>
      <c r="E37" s="3">
        <v>272.13</v>
      </c>
    </row>
    <row r="38" spans="1:5" x14ac:dyDescent="0.3">
      <c r="A38" s="3" t="s">
        <v>5</v>
      </c>
      <c r="B38" s="3" t="s">
        <v>76</v>
      </c>
      <c r="C38" s="3">
        <v>2600</v>
      </c>
      <c r="D38" s="3">
        <v>10.173076923076923</v>
      </c>
      <c r="E38" s="3">
        <v>1248.22</v>
      </c>
    </row>
    <row r="39" spans="1:5" x14ac:dyDescent="0.3">
      <c r="A39" s="3" t="s">
        <v>5</v>
      </c>
      <c r="B39" s="3" t="s">
        <v>51</v>
      </c>
      <c r="C39" s="3">
        <v>1804</v>
      </c>
      <c r="D39" s="3">
        <v>136</v>
      </c>
      <c r="E39" s="3">
        <v>1050.8599999999999</v>
      </c>
    </row>
    <row r="40" spans="1:5" x14ac:dyDescent="0.3">
      <c r="A40" s="3" t="s">
        <v>5</v>
      </c>
      <c r="B40" s="3" t="s">
        <v>52</v>
      </c>
      <c r="C40" s="3">
        <v>1630</v>
      </c>
      <c r="D40" s="3">
        <v>51</v>
      </c>
      <c r="E40" s="3">
        <v>864.71</v>
      </c>
    </row>
    <row r="41" spans="1:5" x14ac:dyDescent="0.3">
      <c r="A41" s="3" t="s">
        <v>5</v>
      </c>
      <c r="B41" s="3" t="s">
        <v>101</v>
      </c>
      <c r="C41" s="3">
        <v>1350</v>
      </c>
      <c r="D41" s="3">
        <v>2.3076923076923078E-2</v>
      </c>
      <c r="E41" s="3">
        <v>767.94</v>
      </c>
    </row>
  </sheetData>
  <sortState xmlns:xlrd2="http://schemas.microsoft.com/office/spreadsheetml/2017/richdata2" ref="A2:E71">
    <sortCondition ref="B1:B71"/>
  </sortState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4B491-1C0C-4EC6-9D5B-59E70DC45B5D}">
  <dimension ref="A1:H41"/>
  <sheetViews>
    <sheetView workbookViewId="0">
      <selection activeCell="A2" sqref="A2:H41"/>
    </sheetView>
  </sheetViews>
  <sheetFormatPr defaultRowHeight="14.4" x14ac:dyDescent="0.3"/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99</v>
      </c>
      <c r="B2" s="3">
        <v>346.22064196700853</v>
      </c>
      <c r="C2" s="3">
        <v>289.69765874683821</v>
      </c>
      <c r="D2" s="3">
        <v>346.22064196700853</v>
      </c>
      <c r="E2" s="3">
        <v>289.69765874683821</v>
      </c>
      <c r="F2" s="3">
        <v>289.69765874683821</v>
      </c>
      <c r="G2" s="3">
        <v>298.52472140306958</v>
      </c>
      <c r="H2" s="3">
        <v>346.22064196700853</v>
      </c>
    </row>
    <row r="3" spans="1:8" x14ac:dyDescent="0.3">
      <c r="A3" s="3" t="s">
        <v>38</v>
      </c>
      <c r="B3" s="3">
        <v>482.45058505339665</v>
      </c>
      <c r="C3" s="3">
        <v>294.85989152187693</v>
      </c>
      <c r="D3" s="3">
        <v>482.45058505339665</v>
      </c>
      <c r="E3" s="3">
        <v>294.85989152187693</v>
      </c>
      <c r="F3" s="3">
        <v>294.85989152187693</v>
      </c>
      <c r="G3" s="3">
        <v>351.28569997148554</v>
      </c>
      <c r="H3" s="3">
        <v>482.45058505339665</v>
      </c>
    </row>
    <row r="4" spans="1:8" x14ac:dyDescent="0.3">
      <c r="A4" s="3" t="s">
        <v>49</v>
      </c>
      <c r="B4" s="3">
        <v>233.42876050899855</v>
      </c>
      <c r="C4" s="3">
        <v>283.68198181549099</v>
      </c>
      <c r="D4" s="3">
        <v>233.42876050899855</v>
      </c>
      <c r="E4" s="3">
        <v>283.68198181549099</v>
      </c>
      <c r="F4" s="3">
        <v>283.68198181549099</v>
      </c>
      <c r="G4" s="3">
        <v>246.04150115655318</v>
      </c>
      <c r="H4" s="3">
        <v>233.42876050899855</v>
      </c>
    </row>
    <row r="5" spans="1:8" x14ac:dyDescent="0.3">
      <c r="A5" s="3" t="s">
        <v>39</v>
      </c>
      <c r="B5" s="3">
        <v>633.84888052434303</v>
      </c>
      <c r="C5" s="3">
        <v>299.17509460006033</v>
      </c>
      <c r="D5" s="3">
        <v>633.84888052434303</v>
      </c>
      <c r="E5" s="3">
        <v>299.17509460006033</v>
      </c>
      <c r="F5" s="3">
        <v>299.17509460006033</v>
      </c>
      <c r="G5" s="3">
        <v>401.60598621686836</v>
      </c>
      <c r="H5" s="3">
        <v>633.84888052434303</v>
      </c>
    </row>
    <row r="6" spans="1:8" x14ac:dyDescent="0.3">
      <c r="A6" s="3" t="s">
        <v>90</v>
      </c>
      <c r="B6" s="3">
        <v>405.94423569901829</v>
      </c>
      <c r="C6" s="3">
        <v>292.16220046912179</v>
      </c>
      <c r="D6" s="3">
        <v>405.94423569901829</v>
      </c>
      <c r="E6" s="3">
        <v>292.16220046912179</v>
      </c>
      <c r="F6" s="3">
        <v>292.16220046912179</v>
      </c>
      <c r="G6" s="3">
        <v>322.76024824534909</v>
      </c>
      <c r="H6" s="3">
        <v>405.94423569901829</v>
      </c>
    </row>
    <row r="7" spans="1:8" x14ac:dyDescent="0.3">
      <c r="A7" s="3" t="s">
        <v>31</v>
      </c>
      <c r="B7" s="3">
        <v>403.77687122974663</v>
      </c>
      <c r="C7" s="3">
        <v>292.07895474083773</v>
      </c>
      <c r="D7" s="3">
        <v>403.77687122974663</v>
      </c>
      <c r="E7" s="3">
        <v>292.07895474083773</v>
      </c>
      <c r="F7" s="3">
        <v>292.07895474083773</v>
      </c>
      <c r="G7" s="3">
        <v>321.9138564114657</v>
      </c>
      <c r="H7" s="3">
        <v>403.77687122974663</v>
      </c>
    </row>
    <row r="8" spans="1:8" x14ac:dyDescent="0.3">
      <c r="A8" s="3" t="s">
        <v>30</v>
      </c>
      <c r="B8" s="3">
        <v>395.6571775079758</v>
      </c>
      <c r="C8" s="3">
        <v>291.76328010045211</v>
      </c>
      <c r="D8" s="3">
        <v>395.6571775079758</v>
      </c>
      <c r="E8" s="3">
        <v>291.76328010045211</v>
      </c>
      <c r="F8" s="3">
        <v>291.76328010045211</v>
      </c>
      <c r="G8" s="3">
        <v>318.72221787657611</v>
      </c>
      <c r="H8" s="3">
        <v>395.6571775079758</v>
      </c>
    </row>
    <row r="9" spans="1:8" x14ac:dyDescent="0.3">
      <c r="A9" s="3" t="s">
        <v>100</v>
      </c>
      <c r="B9" s="3">
        <v>468.73895461340294</v>
      </c>
      <c r="C9" s="3">
        <v>294.40768495387078</v>
      </c>
      <c r="D9" s="3">
        <v>468.73895461340294</v>
      </c>
      <c r="E9" s="3">
        <v>294.40768495387078</v>
      </c>
      <c r="F9" s="3">
        <v>294.40768495387078</v>
      </c>
      <c r="G9" s="3">
        <v>346.35272135523252</v>
      </c>
      <c r="H9" s="3">
        <v>468.73895461340294</v>
      </c>
    </row>
    <row r="10" spans="1:8" x14ac:dyDescent="0.3">
      <c r="A10" s="3" t="s">
        <v>52</v>
      </c>
      <c r="B10" s="3">
        <v>428.80104927760948</v>
      </c>
      <c r="C10" s="3">
        <v>293.01535937592274</v>
      </c>
      <c r="D10" s="3">
        <v>428.80104927760948</v>
      </c>
      <c r="E10" s="3">
        <v>293.01535937592274</v>
      </c>
      <c r="F10" s="3">
        <v>293.01535937592274</v>
      </c>
      <c r="G10" s="3">
        <v>331.54969712349532</v>
      </c>
      <c r="H10" s="3">
        <v>428.80104927760948</v>
      </c>
    </row>
    <row r="11" spans="1:8" x14ac:dyDescent="0.3">
      <c r="A11" s="3" t="s">
        <v>91</v>
      </c>
      <c r="B11" s="3">
        <v>427.70687935891459</v>
      </c>
      <c r="C11" s="3">
        <v>292.97551043757284</v>
      </c>
      <c r="D11" s="3">
        <v>427.70687935891459</v>
      </c>
      <c r="E11" s="3">
        <v>292.97551043757284</v>
      </c>
      <c r="F11" s="3">
        <v>292.97551043757284</v>
      </c>
      <c r="G11" s="3">
        <v>331.13446196968931</v>
      </c>
      <c r="H11" s="3">
        <v>427.70687935891459</v>
      </c>
    </row>
    <row r="12" spans="1:8" x14ac:dyDescent="0.3">
      <c r="A12" s="3" t="s">
        <v>61</v>
      </c>
      <c r="B12" s="3">
        <v>330.18137897303961</v>
      </c>
      <c r="C12" s="3">
        <v>288.96709180594678</v>
      </c>
      <c r="D12" s="3">
        <v>330.18137897303961</v>
      </c>
      <c r="E12" s="3">
        <v>288.96709180594678</v>
      </c>
      <c r="F12" s="3">
        <v>288.96709180594678</v>
      </c>
      <c r="G12" s="3">
        <v>291.65936952664401</v>
      </c>
      <c r="H12" s="3">
        <v>330.18137897303961</v>
      </c>
    </row>
    <row r="13" spans="1:8" x14ac:dyDescent="0.3">
      <c r="A13" s="3" t="s">
        <v>22</v>
      </c>
      <c r="B13" s="3">
        <v>516.03553810773246</v>
      </c>
      <c r="C13" s="3">
        <v>295.91807917706819</v>
      </c>
      <c r="D13" s="3">
        <v>516.03553810773246</v>
      </c>
      <c r="E13" s="3">
        <v>295.91807917706819</v>
      </c>
      <c r="F13" s="3">
        <v>295.91807917706819</v>
      </c>
      <c r="G13" s="3">
        <v>363.07474165647642</v>
      </c>
      <c r="H13" s="3">
        <v>516.03553810773246</v>
      </c>
    </row>
    <row r="14" spans="1:8" x14ac:dyDescent="0.3">
      <c r="A14" s="3" t="s">
        <v>80</v>
      </c>
      <c r="B14" s="3">
        <v>708.13534868255385</v>
      </c>
      <c r="C14" s="3">
        <v>300.94526826668732</v>
      </c>
      <c r="D14" s="3">
        <v>708.13534868255385</v>
      </c>
      <c r="E14" s="3">
        <v>300.94526826668732</v>
      </c>
      <c r="F14" s="3">
        <v>300.94526826668732</v>
      </c>
      <c r="G14" s="3">
        <v>424.04108409221942</v>
      </c>
      <c r="H14" s="3">
        <v>708.13534868255385</v>
      </c>
    </row>
    <row r="15" spans="1:8" x14ac:dyDescent="0.3">
      <c r="A15" s="3" t="s">
        <v>24</v>
      </c>
      <c r="B15" s="3">
        <v>445.28012789223675</v>
      </c>
      <c r="C15" s="3">
        <v>293.60415051327726</v>
      </c>
      <c r="D15" s="3">
        <v>445.28012789223675</v>
      </c>
      <c r="E15" s="3">
        <v>293.60415051327726</v>
      </c>
      <c r="F15" s="3">
        <v>293.60415051327726</v>
      </c>
      <c r="G15" s="3">
        <v>337.73937336199151</v>
      </c>
      <c r="H15" s="3">
        <v>445.28012789223675</v>
      </c>
    </row>
    <row r="16" spans="1:8" x14ac:dyDescent="0.3">
      <c r="A16" s="3" t="s">
        <v>101</v>
      </c>
      <c r="B16" s="3">
        <v>402.8506979633629</v>
      </c>
      <c r="C16" s="3">
        <v>292.04325250825804</v>
      </c>
      <c r="D16" s="3">
        <v>402.8506979633629</v>
      </c>
      <c r="E16" s="3">
        <v>292.04325250825804</v>
      </c>
      <c r="F16" s="3">
        <v>292.04325250825804</v>
      </c>
      <c r="G16" s="3">
        <v>321.55146455285046</v>
      </c>
      <c r="H16" s="3">
        <v>402.8506979633629</v>
      </c>
    </row>
    <row r="17" spans="1:8" x14ac:dyDescent="0.3">
      <c r="A17" s="3" t="s">
        <v>102</v>
      </c>
      <c r="B17" s="3">
        <v>554.88606784409592</v>
      </c>
      <c r="C17" s="3">
        <v>297.06370552470389</v>
      </c>
      <c r="D17" s="3">
        <v>554.88606784409592</v>
      </c>
      <c r="E17" s="3">
        <v>297.06370552470389</v>
      </c>
      <c r="F17" s="3">
        <v>297.06370552470389</v>
      </c>
      <c r="G17" s="3">
        <v>376.23438285893354</v>
      </c>
      <c r="H17" s="3">
        <v>554.88606784409592</v>
      </c>
    </row>
    <row r="18" spans="1:8" x14ac:dyDescent="0.3">
      <c r="A18" s="3" t="s">
        <v>78</v>
      </c>
      <c r="B18" s="3">
        <v>407.82022194873895</v>
      </c>
      <c r="C18" s="3">
        <v>292.23391568477393</v>
      </c>
      <c r="D18" s="3">
        <v>407.82022194873895</v>
      </c>
      <c r="E18" s="3">
        <v>292.23391568477393</v>
      </c>
      <c r="F18" s="3">
        <v>292.23391568477393</v>
      </c>
      <c r="G18" s="3">
        <v>323.4909949591343</v>
      </c>
      <c r="H18" s="3">
        <v>407.82022194873895</v>
      </c>
    </row>
    <row r="19" spans="1:8" x14ac:dyDescent="0.3">
      <c r="A19" s="3" t="s">
        <v>35</v>
      </c>
      <c r="B19" s="3">
        <v>496.16742518615609</v>
      </c>
      <c r="C19" s="3">
        <v>295.30025510951583</v>
      </c>
      <c r="D19" s="3">
        <v>496.16742518615609</v>
      </c>
      <c r="E19" s="3">
        <v>295.30025510951583</v>
      </c>
      <c r="F19" s="3">
        <v>295.30025510951583</v>
      </c>
      <c r="G19" s="3">
        <v>356.14958332733903</v>
      </c>
      <c r="H19" s="3">
        <v>496.16742518615609</v>
      </c>
    </row>
    <row r="20" spans="1:8" x14ac:dyDescent="0.3">
      <c r="A20" s="3" t="s">
        <v>103</v>
      </c>
      <c r="B20" s="3">
        <v>475.57158401001999</v>
      </c>
      <c r="C20" s="3">
        <v>294.63456657725106</v>
      </c>
      <c r="D20" s="3">
        <v>475.57158401001999</v>
      </c>
      <c r="E20" s="3">
        <v>294.63456657725106</v>
      </c>
      <c r="F20" s="3">
        <v>294.63456657725106</v>
      </c>
      <c r="G20" s="3">
        <v>348.81992741356487</v>
      </c>
      <c r="H20" s="3">
        <v>475.57158401001999</v>
      </c>
    </row>
    <row r="21" spans="1:8" x14ac:dyDescent="0.3">
      <c r="A21" s="3" t="s">
        <v>42</v>
      </c>
      <c r="B21" s="3">
        <v>448.86742805699743</v>
      </c>
      <c r="C21" s="3">
        <v>293.72958532474587</v>
      </c>
      <c r="D21" s="3">
        <v>448.86742805699743</v>
      </c>
      <c r="E21" s="3">
        <v>293.72958532474587</v>
      </c>
      <c r="F21" s="3">
        <v>293.72958532474587</v>
      </c>
      <c r="G21" s="3">
        <v>339.07124207441296</v>
      </c>
      <c r="H21" s="3">
        <v>448.86742805699743</v>
      </c>
    </row>
    <row r="22" spans="1:8" x14ac:dyDescent="0.3">
      <c r="A22" s="3" t="s">
        <v>58</v>
      </c>
      <c r="B22" s="3">
        <v>627.53140698547247</v>
      </c>
      <c r="C22" s="3">
        <v>299.01561212692587</v>
      </c>
      <c r="D22" s="3">
        <v>627.53140698547247</v>
      </c>
      <c r="E22" s="3">
        <v>299.01561212692587</v>
      </c>
      <c r="F22" s="3">
        <v>299.01561212692587</v>
      </c>
      <c r="G22" s="3">
        <v>399.63765261741923</v>
      </c>
      <c r="H22" s="3">
        <v>627.53140698547247</v>
      </c>
    </row>
    <row r="23" spans="1:8" x14ac:dyDescent="0.3">
      <c r="A23" s="3" t="s">
        <v>18</v>
      </c>
      <c r="B23" s="3">
        <v>460.40081053525773</v>
      </c>
      <c r="C23" s="3">
        <v>294.12653114091768</v>
      </c>
      <c r="D23" s="3">
        <v>460.40081053525773</v>
      </c>
      <c r="E23" s="3">
        <v>294.12653114091768</v>
      </c>
      <c r="F23" s="3">
        <v>294.12653114091768</v>
      </c>
      <c r="G23" s="3">
        <v>343.31692750111273</v>
      </c>
      <c r="H23" s="3">
        <v>460.40081053525773</v>
      </c>
    </row>
    <row r="24" spans="1:8" x14ac:dyDescent="0.3">
      <c r="A24" s="3" t="s">
        <v>104</v>
      </c>
      <c r="B24" s="3">
        <v>613.13754098972572</v>
      </c>
      <c r="C24" s="3">
        <v>298.64649093498497</v>
      </c>
      <c r="D24" s="3">
        <v>613.13754098972572</v>
      </c>
      <c r="E24" s="3">
        <v>298.64649093498497</v>
      </c>
      <c r="F24" s="3">
        <v>298.64649093498497</v>
      </c>
      <c r="G24" s="3">
        <v>395.11490620971546</v>
      </c>
      <c r="H24" s="3">
        <v>613.13754098972572</v>
      </c>
    </row>
    <row r="25" spans="1:8" x14ac:dyDescent="0.3">
      <c r="A25" s="3" t="s">
        <v>105</v>
      </c>
      <c r="B25" s="3">
        <v>558.72419005205859</v>
      </c>
      <c r="C25" s="3">
        <v>297.17272870687037</v>
      </c>
      <c r="D25" s="3">
        <v>558.72419005205859</v>
      </c>
      <c r="E25" s="3">
        <v>297.17272870687037</v>
      </c>
      <c r="F25" s="3">
        <v>297.17272870687037</v>
      </c>
      <c r="G25" s="3">
        <v>377.50860200664806</v>
      </c>
      <c r="H25" s="3">
        <v>558.72419005205859</v>
      </c>
    </row>
    <row r="26" spans="1:8" x14ac:dyDescent="0.3">
      <c r="A26" s="3" t="s">
        <v>51</v>
      </c>
      <c r="B26" s="3">
        <v>475.11042861804111</v>
      </c>
      <c r="C26" s="3">
        <v>294.61935105674252</v>
      </c>
      <c r="D26" s="3">
        <v>475.11042861804111</v>
      </c>
      <c r="E26" s="3">
        <v>294.61935105674252</v>
      </c>
      <c r="F26" s="3">
        <v>294.61935105674252</v>
      </c>
      <c r="G26" s="3">
        <v>348.65397867096812</v>
      </c>
      <c r="H26" s="3">
        <v>475.11042861804111</v>
      </c>
    </row>
    <row r="27" spans="1:8" x14ac:dyDescent="0.3">
      <c r="A27" s="3" t="s">
        <v>73</v>
      </c>
      <c r="B27" s="3">
        <v>776.4047809073154</v>
      </c>
      <c r="C27" s="3">
        <v>302.42333794055315</v>
      </c>
      <c r="D27" s="3">
        <v>776.4047809073154</v>
      </c>
      <c r="E27" s="3">
        <v>302.42333794055315</v>
      </c>
      <c r="F27" s="3">
        <v>302.42333794055315</v>
      </c>
      <c r="G27" s="3">
        <v>443.62288143926776</v>
      </c>
      <c r="H27" s="3">
        <v>776.4047809073154</v>
      </c>
    </row>
    <row r="28" spans="1:8" x14ac:dyDescent="0.3">
      <c r="A28" s="3" t="s">
        <v>63</v>
      </c>
      <c r="B28" s="3">
        <v>265.78039036707634</v>
      </c>
      <c r="C28" s="3">
        <v>285.64877149745348</v>
      </c>
      <c r="D28" s="3">
        <v>265.78039036707634</v>
      </c>
      <c r="E28" s="3">
        <v>285.64877149745348</v>
      </c>
      <c r="F28" s="3">
        <v>285.64877149745348</v>
      </c>
      <c r="G28" s="3">
        <v>262.21457663816375</v>
      </c>
      <c r="H28" s="3">
        <v>265.78039036707634</v>
      </c>
    </row>
    <row r="29" spans="1:8" x14ac:dyDescent="0.3">
      <c r="A29" s="3" t="s">
        <v>95</v>
      </c>
      <c r="B29" s="3">
        <v>573.96327983621165</v>
      </c>
      <c r="C29" s="3">
        <v>297.5987168001239</v>
      </c>
      <c r="D29" s="3">
        <v>573.96327983621165</v>
      </c>
      <c r="E29" s="3">
        <v>297.5987168001239</v>
      </c>
      <c r="F29" s="3">
        <v>297.5987168001239</v>
      </c>
      <c r="G29" s="3">
        <v>382.52434428034132</v>
      </c>
      <c r="H29" s="3">
        <v>573.96327983621165</v>
      </c>
    </row>
    <row r="30" spans="1:8" x14ac:dyDescent="0.3">
      <c r="A30" s="3" t="s">
        <v>82</v>
      </c>
      <c r="B30" s="3">
        <v>540.97012830482743</v>
      </c>
      <c r="C30" s="3">
        <v>296.66233947585096</v>
      </c>
      <c r="D30" s="3">
        <v>540.97012830482743</v>
      </c>
      <c r="E30" s="3">
        <v>296.66233947585096</v>
      </c>
      <c r="F30" s="3">
        <v>296.66233947585096</v>
      </c>
      <c r="G30" s="3">
        <v>371.57635210250317</v>
      </c>
      <c r="H30" s="3">
        <v>540.97012830482743</v>
      </c>
    </row>
    <row r="31" spans="1:8" x14ac:dyDescent="0.3">
      <c r="A31" s="3" t="s">
        <v>92</v>
      </c>
      <c r="B31" s="3">
        <v>720.55361660589597</v>
      </c>
      <c r="C31" s="3">
        <v>301.22389644900204</v>
      </c>
      <c r="D31" s="3">
        <v>720.55361660589597</v>
      </c>
      <c r="E31" s="3">
        <v>301.22389644900204</v>
      </c>
      <c r="F31" s="3">
        <v>301.22389644900204</v>
      </c>
      <c r="G31" s="3">
        <v>427.67235880207591</v>
      </c>
      <c r="H31" s="3">
        <v>720.55361660589597</v>
      </c>
    </row>
    <row r="32" spans="1:8" x14ac:dyDescent="0.3">
      <c r="A32" s="3" t="s">
        <v>81</v>
      </c>
      <c r="B32" s="3">
        <v>610.46954285586639</v>
      </c>
      <c r="C32" s="3">
        <v>298.57717173864739</v>
      </c>
      <c r="D32" s="3">
        <v>610.46954285586639</v>
      </c>
      <c r="E32" s="3">
        <v>298.57717173864739</v>
      </c>
      <c r="F32" s="3">
        <v>298.57717173864739</v>
      </c>
      <c r="G32" s="3">
        <v>394.2706637187307</v>
      </c>
      <c r="H32" s="3">
        <v>610.46954285586639</v>
      </c>
    </row>
    <row r="33" spans="1:8" x14ac:dyDescent="0.3">
      <c r="A33" s="3" t="s">
        <v>56</v>
      </c>
      <c r="B33" s="3">
        <v>415.17251213305769</v>
      </c>
      <c r="C33" s="3">
        <v>292.51200073677512</v>
      </c>
      <c r="D33" s="3">
        <v>415.17251213305769</v>
      </c>
      <c r="E33" s="3">
        <v>292.51200073677512</v>
      </c>
      <c r="F33" s="3">
        <v>292.51200073677512</v>
      </c>
      <c r="G33" s="3">
        <v>326.33852826970195</v>
      </c>
      <c r="H33" s="3">
        <v>415.17251213305769</v>
      </c>
    </row>
    <row r="34" spans="1:8" x14ac:dyDescent="0.3">
      <c r="A34" s="3" t="s">
        <v>106</v>
      </c>
      <c r="B34" s="3">
        <v>633.03040025110693</v>
      </c>
      <c r="C34" s="3">
        <v>299.15451742143108</v>
      </c>
      <c r="D34" s="3">
        <v>633.03040025110693</v>
      </c>
      <c r="E34" s="3">
        <v>299.15451742143108</v>
      </c>
      <c r="F34" s="3">
        <v>299.15451742143108</v>
      </c>
      <c r="G34" s="3">
        <v>401.35153791147985</v>
      </c>
      <c r="H34" s="3">
        <v>633.03040025110693</v>
      </c>
    </row>
    <row r="35" spans="1:8" x14ac:dyDescent="0.3">
      <c r="A35" s="3" t="s">
        <v>23</v>
      </c>
      <c r="B35" s="3">
        <v>638.92202366561219</v>
      </c>
      <c r="C35" s="3">
        <v>299.30207861335214</v>
      </c>
      <c r="D35" s="3">
        <v>638.92202366561219</v>
      </c>
      <c r="E35" s="3">
        <v>299.30207861335214</v>
      </c>
      <c r="F35" s="3">
        <v>299.30207861335214</v>
      </c>
      <c r="G35" s="3">
        <v>403.17939897412475</v>
      </c>
      <c r="H35" s="3">
        <v>638.92202366561219</v>
      </c>
    </row>
    <row r="36" spans="1:8" x14ac:dyDescent="0.3">
      <c r="A36" s="3" t="s">
        <v>7</v>
      </c>
      <c r="B36" s="3">
        <v>178.29645511242376</v>
      </c>
      <c r="C36" s="3">
        <v>279.64238338278767</v>
      </c>
      <c r="D36" s="3">
        <v>178.29645511242376</v>
      </c>
      <c r="E36" s="3">
        <v>279.64238338278767</v>
      </c>
      <c r="F36" s="3">
        <v>279.64238338278767</v>
      </c>
      <c r="G36" s="3">
        <v>215.58315256688658</v>
      </c>
      <c r="H36" s="3">
        <v>178.29645511242376</v>
      </c>
    </row>
    <row r="37" spans="1:8" x14ac:dyDescent="0.3">
      <c r="A37" s="3" t="s">
        <v>76</v>
      </c>
      <c r="B37" s="3">
        <v>520.12904249278972</v>
      </c>
      <c r="C37" s="3">
        <v>296.04256901300442</v>
      </c>
      <c r="D37" s="3">
        <v>520.12904249278972</v>
      </c>
      <c r="E37" s="3">
        <v>296.04256901300442</v>
      </c>
      <c r="F37" s="3">
        <v>296.04256901300442</v>
      </c>
      <c r="G37" s="3">
        <v>364.48458418408114</v>
      </c>
      <c r="H37" s="3">
        <v>520.12904249278972</v>
      </c>
    </row>
    <row r="38" spans="1:8" x14ac:dyDescent="0.3">
      <c r="A38" s="3" t="s">
        <v>36</v>
      </c>
      <c r="B38" s="3">
        <v>572.73662928653346</v>
      </c>
      <c r="C38" s="3">
        <v>297.56482615370572</v>
      </c>
      <c r="D38" s="3">
        <v>572.73662928653346</v>
      </c>
      <c r="E38" s="3">
        <v>297.56482615370572</v>
      </c>
      <c r="F38" s="3">
        <v>297.56482615370572</v>
      </c>
      <c r="G38" s="3">
        <v>382.12313919339937</v>
      </c>
      <c r="H38" s="3">
        <v>572.73662928653346</v>
      </c>
    </row>
    <row r="39" spans="1:8" x14ac:dyDescent="0.3">
      <c r="A39" s="3" t="s">
        <v>65</v>
      </c>
      <c r="B39" s="3">
        <v>422.28501828496439</v>
      </c>
      <c r="C39" s="3">
        <v>292.77661462810988</v>
      </c>
      <c r="D39" s="3">
        <v>422.28501828496439</v>
      </c>
      <c r="E39" s="3">
        <v>292.77661462810988</v>
      </c>
      <c r="F39" s="3">
        <v>292.77661462810988</v>
      </c>
      <c r="G39" s="3">
        <v>329.0688452988133</v>
      </c>
      <c r="H39" s="3">
        <v>422.28501828496439</v>
      </c>
    </row>
    <row r="40" spans="1:8" x14ac:dyDescent="0.3">
      <c r="A40" s="3" t="s">
        <v>79</v>
      </c>
      <c r="B40" s="3">
        <v>654.67154770644856</v>
      </c>
      <c r="C40" s="3">
        <v>299.69030457231247</v>
      </c>
      <c r="D40" s="3">
        <v>654.67154770644856</v>
      </c>
      <c r="E40" s="3">
        <v>299.69030457231247</v>
      </c>
      <c r="F40" s="3">
        <v>299.69030457231247</v>
      </c>
      <c r="G40" s="3">
        <v>408.02390560838109</v>
      </c>
      <c r="H40" s="3">
        <v>654.67154770644856</v>
      </c>
    </row>
    <row r="41" spans="1:8" x14ac:dyDescent="0.3">
      <c r="A41" s="3" t="s">
        <v>28</v>
      </c>
      <c r="B41" s="3">
        <v>644.42004645680709</v>
      </c>
      <c r="C41" s="3">
        <v>299.43862424912288</v>
      </c>
      <c r="D41" s="3">
        <v>644.42004645680709</v>
      </c>
      <c r="E41" s="3">
        <v>299.43862424912288</v>
      </c>
      <c r="F41" s="3">
        <v>299.43862424912288</v>
      </c>
      <c r="G41" s="3">
        <v>404.87741576801278</v>
      </c>
      <c r="H41" s="3">
        <v>644.42004645680709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E332-CF98-4CF6-B739-7A26E2D4ED65}">
  <dimension ref="A1:H41"/>
  <sheetViews>
    <sheetView workbookViewId="0">
      <selection activeCell="A2" sqref="A2:H41"/>
    </sheetView>
  </sheetViews>
  <sheetFormatPr defaultRowHeight="14.4" x14ac:dyDescent="0.3"/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99</v>
      </c>
      <c r="B2" s="3">
        <v>8.1462193594242352E-2</v>
      </c>
      <c r="C2" s="3">
        <v>7.2180642426649871E-2</v>
      </c>
      <c r="D2" s="3">
        <v>7.9680409395820648E-2</v>
      </c>
      <c r="E2" s="3">
        <v>7.251191661388022E-2</v>
      </c>
      <c r="F2" s="3">
        <v>7.6546493339205712E-2</v>
      </c>
      <c r="G2" s="3">
        <v>7.3804780654738375E-2</v>
      </c>
      <c r="H2" s="3">
        <v>9.4135576046328232E-2</v>
      </c>
    </row>
    <row r="3" spans="1:8" x14ac:dyDescent="0.3">
      <c r="A3" s="3" t="s">
        <v>38</v>
      </c>
      <c r="B3" s="3">
        <v>6.2620599664294216E-2</v>
      </c>
      <c r="C3" s="3">
        <v>5.5345975714071918E-2</v>
      </c>
      <c r="D3" s="3">
        <v>6.1638522498332342E-2</v>
      </c>
      <c r="E3" s="3">
        <v>5.598712739152182E-2</v>
      </c>
      <c r="F3" s="3">
        <v>5.8841863981413278E-2</v>
      </c>
      <c r="G3" s="3">
        <v>5.6519965838628672E-2</v>
      </c>
      <c r="H3" s="3">
        <v>7.6108162678448901E-2</v>
      </c>
    </row>
    <row r="4" spans="1:8" x14ac:dyDescent="0.3">
      <c r="A4" s="3" t="s">
        <v>49</v>
      </c>
      <c r="B4" s="3">
        <v>0.1113469125271028</v>
      </c>
      <c r="C4" s="3">
        <v>9.8956587947426164E-2</v>
      </c>
      <c r="D4" s="3">
        <v>0.10809831128938095</v>
      </c>
      <c r="E4" s="3">
        <v>9.859460579035989E-2</v>
      </c>
      <c r="F4" s="3">
        <v>0.104627868733201</v>
      </c>
      <c r="G4" s="3">
        <v>0.10133498517323274</v>
      </c>
      <c r="H4" s="3">
        <v>0.12118198285709764</v>
      </c>
    </row>
    <row r="5" spans="1:8" x14ac:dyDescent="0.3">
      <c r="A5" s="3" t="s">
        <v>39</v>
      </c>
      <c r="B5" s="3">
        <v>5.0436765925781481E-2</v>
      </c>
      <c r="C5" s="3">
        <v>4.4485109759280078E-2</v>
      </c>
      <c r="D5" s="3">
        <v>4.9904040057482411E-2</v>
      </c>
      <c r="E5" s="3">
        <v>4.5258028136079986E-2</v>
      </c>
      <c r="F5" s="3">
        <v>4.7393243376419258E-2</v>
      </c>
      <c r="G5" s="3">
        <v>4.538160104447244E-2</v>
      </c>
      <c r="H5" s="3">
        <v>6.3898264521877676E-2</v>
      </c>
    </row>
    <row r="6" spans="1:8" x14ac:dyDescent="0.3">
      <c r="A6" s="3" t="s">
        <v>90</v>
      </c>
      <c r="B6" s="3">
        <v>7.1806649281049587E-2</v>
      </c>
      <c r="C6" s="3">
        <v>6.3548269245986347E-2</v>
      </c>
      <c r="D6" s="3">
        <v>7.0448874862354849E-2</v>
      </c>
      <c r="E6" s="3">
        <v>6.4052739054197838E-2</v>
      </c>
      <c r="F6" s="3">
        <v>6.7473596749437786E-2</v>
      </c>
      <c r="G6" s="3">
        <v>6.4938864293147602E-2</v>
      </c>
      <c r="H6" s="3">
        <v>8.5010758814812001E-2</v>
      </c>
    </row>
    <row r="7" spans="1:8" x14ac:dyDescent="0.3">
      <c r="A7" s="3" t="s">
        <v>31</v>
      </c>
      <c r="B7" s="3">
        <v>7.2112046022402163E-2</v>
      </c>
      <c r="C7" s="3">
        <v>6.3821140854647559E-2</v>
      </c>
      <c r="D7" s="3">
        <v>7.0741296858273878E-2</v>
      </c>
      <c r="E7" s="3">
        <v>6.4320575555840157E-2</v>
      </c>
      <c r="F7" s="3">
        <v>6.7760564833604528E-2</v>
      </c>
      <c r="G7" s="3">
        <v>6.5219034536956128E-2</v>
      </c>
      <c r="H7" s="3">
        <v>8.5302831242885582E-2</v>
      </c>
    </row>
    <row r="8" spans="1:8" x14ac:dyDescent="0.3">
      <c r="A8" s="3" t="s">
        <v>30</v>
      </c>
      <c r="B8" s="3">
        <v>7.3282789769165663E-2</v>
      </c>
      <c r="C8" s="3">
        <v>6.4867301235231781E-2</v>
      </c>
      <c r="D8" s="3">
        <v>7.1862027677695783E-2</v>
      </c>
      <c r="E8" s="3">
        <v>6.534715577612242E-2</v>
      </c>
      <c r="F8" s="3">
        <v>6.8860662000885864E-2</v>
      </c>
      <c r="G8" s="3">
        <v>6.6293229621204E-2</v>
      </c>
      <c r="H8" s="3">
        <v>8.6420308745177393E-2</v>
      </c>
    </row>
    <row r="9" spans="1:8" x14ac:dyDescent="0.3">
      <c r="A9" s="3" t="s">
        <v>100</v>
      </c>
      <c r="B9" s="3">
        <v>6.4068446385608963E-2</v>
      </c>
      <c r="C9" s="3">
        <v>5.6638043347610988E-2</v>
      </c>
      <c r="D9" s="3">
        <v>6.3029104047185022E-2</v>
      </c>
      <c r="E9" s="3">
        <v>5.7259627174800015E-2</v>
      </c>
      <c r="F9" s="3">
        <v>6.0202342806245021E-2</v>
      </c>
      <c r="G9" s="3">
        <v>5.7845781848372184E-2</v>
      </c>
      <c r="H9" s="3">
        <v>7.7527138323818037E-2</v>
      </c>
    </row>
    <row r="10" spans="1:8" x14ac:dyDescent="0.3">
      <c r="A10" s="3" t="s">
        <v>52</v>
      </c>
      <c r="B10" s="3">
        <v>6.875510605635525E-2</v>
      </c>
      <c r="C10" s="3">
        <v>6.0822338389363573E-2</v>
      </c>
      <c r="D10" s="3">
        <v>6.7525316294242979E-2</v>
      </c>
      <c r="E10" s="3">
        <v>6.1375436015203018E-2</v>
      </c>
      <c r="F10" s="3">
        <v>6.4606193812968463E-2</v>
      </c>
      <c r="G10" s="3">
        <v>6.2140339405272686E-2</v>
      </c>
      <c r="H10" s="3">
        <v>8.2079056633270794E-2</v>
      </c>
    </row>
    <row r="11" spans="1:8" x14ac:dyDescent="0.3">
      <c r="A11" s="3" t="s">
        <v>91</v>
      </c>
      <c r="B11" s="3">
        <v>6.889451119734806E-2</v>
      </c>
      <c r="C11" s="3">
        <v>6.0946843508477178E-2</v>
      </c>
      <c r="D11" s="3">
        <v>6.7658941462167749E-2</v>
      </c>
      <c r="E11" s="3">
        <v>6.1497787386171864E-2</v>
      </c>
      <c r="F11" s="3">
        <v>6.4737186783150547E-2</v>
      </c>
      <c r="G11" s="3">
        <v>6.226814742261387E-2</v>
      </c>
      <c r="H11" s="3">
        <v>8.2213523606597366E-2</v>
      </c>
    </row>
    <row r="12" spans="1:8" x14ac:dyDescent="0.3">
      <c r="A12" s="3" t="s">
        <v>61</v>
      </c>
      <c r="B12" s="3">
        <v>8.4583875645510481E-2</v>
      </c>
      <c r="C12" s="3">
        <v>7.4973688967693783E-2</v>
      </c>
      <c r="D12" s="3">
        <v>8.2659237511332223E-2</v>
      </c>
      <c r="E12" s="3">
        <v>7.5243106065014526E-2</v>
      </c>
      <c r="F12" s="3">
        <v>7.9479802691697826E-2</v>
      </c>
      <c r="G12" s="3">
        <v>7.6674501202937381E-2</v>
      </c>
      <c r="H12" s="3">
        <v>9.7040299237023869E-2</v>
      </c>
    </row>
    <row r="13" spans="1:8" x14ac:dyDescent="0.3">
      <c r="A13" s="3" t="s">
        <v>22</v>
      </c>
      <c r="B13" s="3">
        <v>5.9367252028640675E-2</v>
      </c>
      <c r="C13" s="3">
        <v>5.2443723150488064E-2</v>
      </c>
      <c r="D13" s="3">
        <v>5.8511008914638195E-2</v>
      </c>
      <c r="E13" s="3">
        <v>5.312596836568103E-2</v>
      </c>
      <c r="F13" s="3">
        <v>5.5784834184706755E-2</v>
      </c>
      <c r="G13" s="3">
        <v>5.3542448814358705E-2</v>
      </c>
      <c r="H13" s="3">
        <v>7.2896403043733696E-2</v>
      </c>
    </row>
    <row r="14" spans="1:8" x14ac:dyDescent="0.3">
      <c r="A14" s="3" t="s">
        <v>80</v>
      </c>
      <c r="B14" s="3">
        <v>4.6194524947302744E-2</v>
      </c>
      <c r="C14" s="3">
        <v>4.0709140088979738E-2</v>
      </c>
      <c r="D14" s="3">
        <v>4.5803008981699186E-2</v>
      </c>
      <c r="E14" s="3">
        <v>4.1512551054540561E-2</v>
      </c>
      <c r="F14" s="3">
        <v>4.3406993356933175E-2</v>
      </c>
      <c r="G14" s="3">
        <v>4.1512039407891083E-2</v>
      </c>
      <c r="H14" s="3">
        <v>5.9518581493605748E-2</v>
      </c>
    </row>
    <row r="15" spans="1:8" x14ac:dyDescent="0.3">
      <c r="A15" s="3" t="s">
        <v>24</v>
      </c>
      <c r="B15" s="3">
        <v>6.6730025869364995E-2</v>
      </c>
      <c r="C15" s="3">
        <v>5.9013980179070197E-2</v>
      </c>
      <c r="D15" s="3">
        <v>6.5583459661830185E-2</v>
      </c>
      <c r="E15" s="3">
        <v>5.9597614746059915E-2</v>
      </c>
      <c r="F15" s="3">
        <v>6.2703313713558001E-2</v>
      </c>
      <c r="G15" s="3">
        <v>6.0284150113930068E-2</v>
      </c>
      <c r="H15" s="3">
        <v>8.0119745999479144E-2</v>
      </c>
    </row>
    <row r="16" spans="1:8" x14ac:dyDescent="0.3">
      <c r="A16" s="3" t="s">
        <v>101</v>
      </c>
      <c r="B16" s="3">
        <v>7.2243448295988083E-2</v>
      </c>
      <c r="C16" s="3">
        <v>6.3938552036367599E-2</v>
      </c>
      <c r="D16" s="3">
        <v>7.0867107376188246E-2</v>
      </c>
      <c r="E16" s="3">
        <v>6.4435811017832759E-2</v>
      </c>
      <c r="F16" s="3">
        <v>6.7884037856070653E-2</v>
      </c>
      <c r="G16" s="3">
        <v>6.5339587927547738E-2</v>
      </c>
      <c r="H16" s="3">
        <v>8.5428427440374391E-2</v>
      </c>
    </row>
    <row r="17" spans="1:8" x14ac:dyDescent="0.3">
      <c r="A17" s="3" t="s">
        <v>102</v>
      </c>
      <c r="B17" s="3">
        <v>5.6047380672523836E-2</v>
      </c>
      <c r="C17" s="3">
        <v>4.9483699667859961E-2</v>
      </c>
      <c r="D17" s="3">
        <v>5.5315301062386787E-2</v>
      </c>
      <c r="E17" s="3">
        <v>5.0203588032913762E-2</v>
      </c>
      <c r="F17" s="3">
        <v>5.2665294930536968E-2</v>
      </c>
      <c r="G17" s="3">
        <v>5.0506469614653313E-2</v>
      </c>
      <c r="H17" s="3">
        <v>6.9583942253729172E-2</v>
      </c>
    </row>
    <row r="18" spans="1:8" x14ac:dyDescent="0.3">
      <c r="A18" s="3" t="s">
        <v>78</v>
      </c>
      <c r="B18" s="3">
        <v>7.1544660198242058E-2</v>
      </c>
      <c r="C18" s="3">
        <v>6.3314191195584901E-2</v>
      </c>
      <c r="D18" s="3">
        <v>7.019799259210624E-2</v>
      </c>
      <c r="E18" s="3">
        <v>6.3822956339339917E-2</v>
      </c>
      <c r="F18" s="3">
        <v>6.7227416961032391E-2</v>
      </c>
      <c r="G18" s="3">
        <v>6.4698529791705456E-2</v>
      </c>
      <c r="H18" s="3">
        <v>8.4760010247879339E-2</v>
      </c>
    </row>
    <row r="19" spans="1:8" x14ac:dyDescent="0.3">
      <c r="A19" s="3" t="s">
        <v>35</v>
      </c>
      <c r="B19" s="3">
        <v>6.124418402399126E-2</v>
      </c>
      <c r="C19" s="3">
        <v>5.4117919226508993E-2</v>
      </c>
      <c r="D19" s="3">
        <v>6.0315831910353161E-2</v>
      </c>
      <c r="E19" s="3">
        <v>5.4776949872088566E-2</v>
      </c>
      <c r="F19" s="3">
        <v>5.7548505848102768E-2</v>
      </c>
      <c r="G19" s="3">
        <v>5.5259969168510864E-2</v>
      </c>
      <c r="H19" s="3">
        <v>7.4753346898130568E-2</v>
      </c>
    </row>
    <row r="20" spans="1:8" x14ac:dyDescent="0.3">
      <c r="A20" s="3" t="s">
        <v>103</v>
      </c>
      <c r="B20" s="3">
        <v>6.3337616580449715E-2</v>
      </c>
      <c r="C20" s="3">
        <v>5.598581076641785E-2</v>
      </c>
      <c r="D20" s="3">
        <v>6.2327275264723023E-2</v>
      </c>
      <c r="E20" s="3">
        <v>5.6617368297689978E-2</v>
      </c>
      <c r="F20" s="3">
        <v>5.9515613707206004E-2</v>
      </c>
      <c r="G20" s="3">
        <v>5.7176495002300771E-2</v>
      </c>
      <c r="H20" s="3">
        <v>7.6811659529282358E-2</v>
      </c>
    </row>
    <row r="21" spans="1:8" x14ac:dyDescent="0.3">
      <c r="A21" s="3" t="s">
        <v>42</v>
      </c>
      <c r="B21" s="3">
        <v>6.6306888032038991E-2</v>
      </c>
      <c r="C21" s="3">
        <v>5.8636192073620086E-2</v>
      </c>
      <c r="D21" s="3">
        <v>6.5177534159772052E-2</v>
      </c>
      <c r="E21" s="3">
        <v>5.922602783111855E-2</v>
      </c>
      <c r="F21" s="3">
        <v>6.2305709423551126E-2</v>
      </c>
      <c r="G21" s="3">
        <v>5.9896403360773516E-2</v>
      </c>
      <c r="H21" s="3">
        <v>7.9708919237400394E-2</v>
      </c>
    </row>
    <row r="22" spans="1:8" x14ac:dyDescent="0.3">
      <c r="A22" s="3" t="s">
        <v>58</v>
      </c>
      <c r="B22" s="3">
        <v>5.0838884461647853E-2</v>
      </c>
      <c r="C22" s="3">
        <v>4.4843193112360763E-2</v>
      </c>
      <c r="D22" s="3">
        <v>5.0292333016302378E-2</v>
      </c>
      <c r="E22" s="3">
        <v>4.5612777239574999E-2</v>
      </c>
      <c r="F22" s="3">
        <v>4.7771096739668763E-2</v>
      </c>
      <c r="G22" s="3">
        <v>4.574864310285337E-2</v>
      </c>
      <c r="H22" s="3">
        <v>6.4309659092639124E-2</v>
      </c>
    </row>
    <row r="23" spans="1:8" x14ac:dyDescent="0.3">
      <c r="A23" s="3" t="s">
        <v>18</v>
      </c>
      <c r="B23" s="3">
        <v>6.4986605606464409E-2</v>
      </c>
      <c r="C23" s="3">
        <v>5.7457560030633598E-2</v>
      </c>
      <c r="D23" s="3">
        <v>6.3910556772765623E-2</v>
      </c>
      <c r="E23" s="3">
        <v>5.8066338465528167E-2</v>
      </c>
      <c r="F23" s="3">
        <v>6.1065097239713997E-2</v>
      </c>
      <c r="G23" s="3">
        <v>5.8686778718070501E-2</v>
      </c>
      <c r="H23" s="3">
        <v>7.8423797428544426E-2</v>
      </c>
    </row>
    <row r="24" spans="1:8" x14ac:dyDescent="0.3">
      <c r="A24" s="3" t="s">
        <v>104</v>
      </c>
      <c r="B24" s="3">
        <v>5.17827673072817E-2</v>
      </c>
      <c r="C24" s="3">
        <v>4.5683819632140167E-2</v>
      </c>
      <c r="D24" s="3">
        <v>5.1203475156502393E-2</v>
      </c>
      <c r="E24" s="3">
        <v>4.644528662579659E-2</v>
      </c>
      <c r="F24" s="3">
        <v>4.8658022548666476E-2</v>
      </c>
      <c r="G24" s="3">
        <v>4.6610355348566473E-2</v>
      </c>
      <c r="H24" s="3">
        <v>6.5272875020507798E-2</v>
      </c>
    </row>
    <row r="25" spans="1:8" x14ac:dyDescent="0.3">
      <c r="A25" s="3" t="s">
        <v>105</v>
      </c>
      <c r="B25" s="3">
        <v>5.5741933003261711E-2</v>
      </c>
      <c r="C25" s="3">
        <v>4.9211443125013125E-2</v>
      </c>
      <c r="D25" s="3">
        <v>5.50210530347406E-2</v>
      </c>
      <c r="E25" s="3">
        <v>4.9934568412733651E-2</v>
      </c>
      <c r="F25" s="3">
        <v>5.2378278991620467E-2</v>
      </c>
      <c r="G25" s="3">
        <v>5.0227269391490921E-2</v>
      </c>
      <c r="H25" s="3">
        <v>6.9277314234738874E-2</v>
      </c>
    </row>
    <row r="26" spans="1:8" x14ac:dyDescent="0.3">
      <c r="A26" s="3" t="s">
        <v>51</v>
      </c>
      <c r="B26" s="3">
        <v>6.3386349349988019E-2</v>
      </c>
      <c r="C26" s="3">
        <v>5.6029300324222195E-2</v>
      </c>
      <c r="D26" s="3">
        <v>6.2374080223487852E-2</v>
      </c>
      <c r="E26" s="3">
        <v>5.6660198887323113E-2</v>
      </c>
      <c r="F26" s="3">
        <v>5.9561405779015975E-2</v>
      </c>
      <c r="G26" s="3">
        <v>5.7221120556397324E-2</v>
      </c>
      <c r="H26" s="3">
        <v>7.6859417770710967E-2</v>
      </c>
    </row>
    <row r="27" spans="1:8" x14ac:dyDescent="0.3">
      <c r="A27" s="3" t="s">
        <v>73</v>
      </c>
      <c r="B27" s="3">
        <v>4.2943924863278561E-2</v>
      </c>
      <c r="C27" s="3">
        <v>3.7818054965148951E-2</v>
      </c>
      <c r="D27" s="3">
        <v>4.2654530010036225E-2</v>
      </c>
      <c r="E27" s="3">
        <v>3.8638708129919597E-2</v>
      </c>
      <c r="F27" s="3">
        <v>4.0352545315433773E-2</v>
      </c>
      <c r="G27" s="3">
        <v>3.8550440544899769E-2</v>
      </c>
      <c r="H27" s="3">
        <v>5.6110376347677349E-2</v>
      </c>
    </row>
    <row r="28" spans="1:8" x14ac:dyDescent="0.3">
      <c r="A28" s="3" t="s">
        <v>63</v>
      </c>
      <c r="B28" s="3">
        <v>0.1004593925709221</v>
      </c>
      <c r="C28" s="3">
        <v>8.9192517562543844E-2</v>
      </c>
      <c r="D28" s="3">
        <v>9.7769394134665732E-2</v>
      </c>
      <c r="E28" s="3">
        <v>8.9107790601766546E-2</v>
      </c>
      <c r="F28" s="3">
        <v>9.4397338016616428E-2</v>
      </c>
      <c r="G28" s="3">
        <v>9.1291173430260733E-2</v>
      </c>
      <c r="H28" s="3">
        <v>0.1115125095925609</v>
      </c>
    </row>
    <row r="29" spans="1:8" x14ac:dyDescent="0.3">
      <c r="A29" s="3" t="s">
        <v>95</v>
      </c>
      <c r="B29" s="3">
        <v>5.4565375210996324E-2</v>
      </c>
      <c r="C29" s="3">
        <v>4.8162869078607742E-2</v>
      </c>
      <c r="D29" s="3">
        <v>5.3887271991899646E-2</v>
      </c>
      <c r="E29" s="3">
        <v>4.8898095801265314E-2</v>
      </c>
      <c r="F29" s="3">
        <v>5.1272718617719634E-2</v>
      </c>
      <c r="G29" s="3">
        <v>4.9152021238667583E-2</v>
      </c>
      <c r="H29" s="3">
        <v>6.8093177133612584E-2</v>
      </c>
    </row>
    <row r="30" spans="1:8" x14ac:dyDescent="0.3">
      <c r="A30" s="3" t="s">
        <v>82</v>
      </c>
      <c r="B30" s="3">
        <v>5.7187361759061563E-2</v>
      </c>
      <c r="C30" s="3">
        <v>5.0499931070252732E-2</v>
      </c>
      <c r="D30" s="3">
        <v>5.6413145381757637E-2</v>
      </c>
      <c r="E30" s="3">
        <v>5.1207397396562389E-2</v>
      </c>
      <c r="F30" s="3">
        <v>5.373648575903496E-2</v>
      </c>
      <c r="G30" s="3">
        <v>5.1548683306633376E-2</v>
      </c>
      <c r="H30" s="3">
        <v>7.0725515630391991E-2</v>
      </c>
    </row>
    <row r="31" spans="1:8" x14ac:dyDescent="0.3">
      <c r="A31" s="3" t="s">
        <v>92</v>
      </c>
      <c r="B31" s="3">
        <v>4.5562235720296385E-2</v>
      </c>
      <c r="C31" s="3">
        <v>4.0146624444264728E-2</v>
      </c>
      <c r="D31" s="3">
        <v>4.5191012047973315E-2</v>
      </c>
      <c r="E31" s="3">
        <v>4.0953820238538413E-2</v>
      </c>
      <c r="F31" s="3">
        <v>4.2812858569149667E-2</v>
      </c>
      <c r="G31" s="3">
        <v>4.0935723379807734E-2</v>
      </c>
      <c r="H31" s="3">
        <v>5.8859339825867781E-2</v>
      </c>
    </row>
    <row r="32" spans="1:8" x14ac:dyDescent="0.3">
      <c r="A32" s="3" t="s">
        <v>81</v>
      </c>
      <c r="B32" s="3">
        <v>5.1962100519287242E-2</v>
      </c>
      <c r="C32" s="3">
        <v>4.5843551336546585E-2</v>
      </c>
      <c r="D32" s="3">
        <v>5.1376542548747288E-2</v>
      </c>
      <c r="E32" s="3">
        <v>4.6603430477187992E-2</v>
      </c>
      <c r="F32" s="3">
        <v>4.8826534196985884E-2</v>
      </c>
      <c r="G32" s="3">
        <v>4.6774102217996029E-2</v>
      </c>
      <c r="H32" s="3">
        <v>6.5455499066859726E-2</v>
      </c>
    </row>
    <row r="33" spans="1:8" x14ac:dyDescent="0.3">
      <c r="A33" s="3" t="s">
        <v>56</v>
      </c>
      <c r="B33" s="3">
        <v>7.0538369516626134E-2</v>
      </c>
      <c r="C33" s="3">
        <v>6.2415182494899843E-2</v>
      </c>
      <c r="D33" s="3">
        <v>6.9234157213057326E-2</v>
      </c>
      <c r="E33" s="3">
        <v>6.2940237373613192E-2</v>
      </c>
      <c r="F33" s="3">
        <v>6.6281849212865798E-2</v>
      </c>
      <c r="G33" s="3">
        <v>6.3775531711632333E-2</v>
      </c>
      <c r="H33" s="3">
        <v>8.3795248858622967E-2</v>
      </c>
    </row>
    <row r="34" spans="1:8" x14ac:dyDescent="0.3">
      <c r="A34" s="3" t="s">
        <v>106</v>
      </c>
      <c r="B34" s="3">
        <v>5.0488457890303699E-2</v>
      </c>
      <c r="C34" s="3">
        <v>4.4531139512627757E-2</v>
      </c>
      <c r="D34" s="3">
        <v>4.995395890285096E-2</v>
      </c>
      <c r="E34" s="3">
        <v>4.5303633455470109E-2</v>
      </c>
      <c r="F34" s="3">
        <v>4.7441816075525535E-2</v>
      </c>
      <c r="G34" s="3">
        <v>4.5428781609039071E-2</v>
      </c>
      <c r="H34" s="3">
        <v>6.3951184058739646E-2</v>
      </c>
    </row>
    <row r="35" spans="1:8" x14ac:dyDescent="0.3">
      <c r="A35" s="3" t="s">
        <v>23</v>
      </c>
      <c r="B35" s="3">
        <v>5.0119016267984845E-2</v>
      </c>
      <c r="C35" s="3">
        <v>4.4202175578146992E-2</v>
      </c>
      <c r="D35" s="3">
        <v>4.9597162734993358E-2</v>
      </c>
      <c r="E35" s="3">
        <v>4.4977675720106934E-2</v>
      </c>
      <c r="F35" s="3">
        <v>4.7094667791955938E-2</v>
      </c>
      <c r="G35" s="3">
        <v>4.5091598197655382E-2</v>
      </c>
      <c r="H35" s="3">
        <v>6.3572739933630204E-2</v>
      </c>
    </row>
    <row r="36" spans="1:8" x14ac:dyDescent="0.3">
      <c r="A36" s="3" t="s">
        <v>7</v>
      </c>
      <c r="B36" s="3">
        <v>0.13786123736683525</v>
      </c>
      <c r="C36" s="3">
        <v>0.12277177298651329</v>
      </c>
      <c r="D36" s="3">
        <v>0.13315526590429766</v>
      </c>
      <c r="E36" s="3">
        <v>0.12163539183237868</v>
      </c>
      <c r="F36" s="3">
        <v>0.1295422308463465</v>
      </c>
      <c r="G36" s="3">
        <v>0.12585142428948312</v>
      </c>
      <c r="H36" s="3">
        <v>0.14401429338631747</v>
      </c>
    </row>
    <row r="37" spans="1:8" x14ac:dyDescent="0.3">
      <c r="A37" s="3" t="s">
        <v>76</v>
      </c>
      <c r="B37" s="3">
        <v>5.8996540119322781E-2</v>
      </c>
      <c r="C37" s="3">
        <v>5.2113113052416511E-2</v>
      </c>
      <c r="D37" s="3">
        <v>5.8154378714396236E-2</v>
      </c>
      <c r="E37" s="3">
        <v>5.2799781055215732E-2</v>
      </c>
      <c r="F37" s="3">
        <v>5.5436492267489194E-2</v>
      </c>
      <c r="G37" s="3">
        <v>5.3203313837568711E-2</v>
      </c>
      <c r="H37" s="3">
        <v>7.2528316246501315E-2</v>
      </c>
    </row>
    <row r="38" spans="1:8" x14ac:dyDescent="0.3">
      <c r="A38" s="3" t="s">
        <v>36</v>
      </c>
      <c r="B38" s="3">
        <v>5.4658002094749331E-2</v>
      </c>
      <c r="C38" s="3">
        <v>4.8245412379501119E-2</v>
      </c>
      <c r="D38" s="3">
        <v>5.3976552288680334E-2</v>
      </c>
      <c r="E38" s="3">
        <v>4.8979707698108166E-2</v>
      </c>
      <c r="F38" s="3">
        <v>5.1359756086604244E-2</v>
      </c>
      <c r="G38" s="3">
        <v>4.9236660312480647E-2</v>
      </c>
      <c r="H38" s="3">
        <v>6.8186577090493514E-2</v>
      </c>
    </row>
    <row r="39" spans="1:8" x14ac:dyDescent="0.3">
      <c r="A39" s="3" t="s">
        <v>65</v>
      </c>
      <c r="B39" s="3">
        <v>6.9594840795918295E-2</v>
      </c>
      <c r="C39" s="3">
        <v>6.1572356335330779E-2</v>
      </c>
      <c r="D39" s="3">
        <v>6.8330136376163003E-2</v>
      </c>
      <c r="E39" s="3">
        <v>6.2112381253565115E-2</v>
      </c>
      <c r="F39" s="3">
        <v>6.539525615971585E-2</v>
      </c>
      <c r="G39" s="3">
        <v>6.2910272704876077E-2</v>
      </c>
      <c r="H39" s="3">
        <v>8.2888258218720146E-2</v>
      </c>
    </row>
    <row r="40" spans="1:8" x14ac:dyDescent="0.3">
      <c r="A40" s="3" t="s">
        <v>79</v>
      </c>
      <c r="B40" s="3">
        <v>4.9160744725483325E-2</v>
      </c>
      <c r="C40" s="3">
        <v>4.3349005417222544E-2</v>
      </c>
      <c r="D40" s="3">
        <v>4.8671396260553265E-2</v>
      </c>
      <c r="E40" s="3">
        <v>4.4132005554643847E-2</v>
      </c>
      <c r="F40" s="3">
        <v>4.6194221548013552E-2</v>
      </c>
      <c r="G40" s="3">
        <v>4.4217166540051971E-2</v>
      </c>
      <c r="H40" s="3">
        <v>6.2588609373883261E-2</v>
      </c>
    </row>
    <row r="41" spans="1:8" x14ac:dyDescent="0.3">
      <c r="A41" s="3" t="s">
        <v>28</v>
      </c>
      <c r="B41" s="3">
        <v>4.977972286999257E-2</v>
      </c>
      <c r="C41" s="3">
        <v>4.3900077178676208E-2</v>
      </c>
      <c r="D41" s="3">
        <v>4.9269427306844644E-2</v>
      </c>
      <c r="E41" s="3">
        <v>4.4678282187459555E-2</v>
      </c>
      <c r="F41" s="3">
        <v>4.67758484883804E-2</v>
      </c>
      <c r="G41" s="3">
        <v>4.4781962080591833E-2</v>
      </c>
      <c r="H41" s="3">
        <v>6.3224707004524983E-2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1BD3-5F49-4317-B5E7-86E378BD76C6}">
  <dimension ref="A1:Q41"/>
  <sheetViews>
    <sheetView topLeftCell="G1" workbookViewId="0">
      <selection activeCell="L20" sqref="L20"/>
    </sheetView>
  </sheetViews>
  <sheetFormatPr defaultRowHeight="14.4" x14ac:dyDescent="0.3"/>
  <sheetData>
    <row r="1" spans="1:17" x14ac:dyDescent="0.3">
      <c r="A1" s="2" t="s">
        <v>0</v>
      </c>
      <c r="B1" s="2" t="s">
        <v>1</v>
      </c>
      <c r="C1" s="2" t="s">
        <v>53</v>
      </c>
      <c r="D1" s="2" t="s">
        <v>2</v>
      </c>
      <c r="E1" s="2" t="s">
        <v>55</v>
      </c>
      <c r="G1" s="2" t="s">
        <v>120</v>
      </c>
      <c r="H1" s="2" t="s">
        <v>121</v>
      </c>
      <c r="I1" s="2" t="s">
        <v>122</v>
      </c>
      <c r="K1" s="2" t="s">
        <v>120</v>
      </c>
      <c r="L1" s="2" t="s">
        <v>121</v>
      </c>
      <c r="M1" s="2" t="s">
        <v>122</v>
      </c>
      <c r="O1" s="2" t="s">
        <v>120</v>
      </c>
      <c r="P1" s="2" t="s">
        <v>121</v>
      </c>
      <c r="Q1" s="2" t="s">
        <v>122</v>
      </c>
    </row>
    <row r="2" spans="1:17" x14ac:dyDescent="0.3">
      <c r="A2" s="3" t="s">
        <v>5</v>
      </c>
      <c r="B2" s="3" t="s">
        <v>112</v>
      </c>
      <c r="C2" s="3">
        <v>2500</v>
      </c>
      <c r="D2" s="3">
        <v>14.703846153846154</v>
      </c>
      <c r="E2" s="3">
        <v>1057.8499999999999</v>
      </c>
      <c r="G2" s="3">
        <v>1</v>
      </c>
      <c r="H2" s="7"/>
      <c r="I2" s="7">
        <v>2.31</v>
      </c>
      <c r="K2" s="3">
        <v>1</v>
      </c>
      <c r="L2" s="7">
        <v>1997350.79</v>
      </c>
      <c r="M2" s="7">
        <v>3.36</v>
      </c>
      <c r="O2" s="3">
        <v>1</v>
      </c>
      <c r="P2" s="7">
        <v>2008042.48</v>
      </c>
      <c r="Q2" s="7">
        <v>4.6399999999999997</v>
      </c>
    </row>
    <row r="3" spans="1:17" x14ac:dyDescent="0.3">
      <c r="A3" s="3" t="s">
        <v>5</v>
      </c>
      <c r="B3" s="3" t="s">
        <v>75</v>
      </c>
      <c r="C3" s="3">
        <v>2538</v>
      </c>
      <c r="D3" s="3">
        <v>20.9</v>
      </c>
      <c r="E3" s="3">
        <v>662.35</v>
      </c>
      <c r="G3" s="3">
        <v>2</v>
      </c>
      <c r="H3" s="7"/>
      <c r="I3" s="7">
        <v>3.58</v>
      </c>
      <c r="K3" s="3">
        <v>2</v>
      </c>
      <c r="L3" s="7">
        <v>1997350.79</v>
      </c>
      <c r="M3" s="7">
        <v>3.35</v>
      </c>
      <c r="O3" s="3">
        <v>2</v>
      </c>
      <c r="P3" s="7">
        <v>2008042.48</v>
      </c>
      <c r="Q3" s="7">
        <v>3.89</v>
      </c>
    </row>
    <row r="4" spans="1:17" x14ac:dyDescent="0.3">
      <c r="A4" s="3" t="s">
        <v>5</v>
      </c>
      <c r="B4" s="3" t="s">
        <v>63</v>
      </c>
      <c r="C4" s="3">
        <v>1598</v>
      </c>
      <c r="D4" s="3">
        <v>10.88076923076923</v>
      </c>
      <c r="E4" s="3">
        <v>348.29</v>
      </c>
      <c r="G4" s="3">
        <v>3</v>
      </c>
      <c r="H4" s="7"/>
      <c r="I4" s="7">
        <v>1.99</v>
      </c>
      <c r="K4" s="3">
        <v>3</v>
      </c>
      <c r="L4" s="7">
        <v>1997350.79</v>
      </c>
      <c r="M4" s="7">
        <v>3.88</v>
      </c>
      <c r="O4" s="3">
        <v>3</v>
      </c>
      <c r="P4" s="7">
        <v>2008042.48</v>
      </c>
      <c r="Q4" s="7">
        <v>3.25</v>
      </c>
    </row>
    <row r="5" spans="1:17" x14ac:dyDescent="0.3">
      <c r="A5" s="3" t="s">
        <v>5</v>
      </c>
      <c r="B5" s="3" t="s">
        <v>17</v>
      </c>
      <c r="C5" s="3">
        <v>2600</v>
      </c>
      <c r="D5" s="3">
        <v>175</v>
      </c>
      <c r="E5" s="3">
        <v>715.13</v>
      </c>
      <c r="G5" s="3">
        <v>4</v>
      </c>
      <c r="H5" s="7"/>
      <c r="I5" s="7">
        <v>1.83</v>
      </c>
      <c r="K5" s="3">
        <v>4</v>
      </c>
      <c r="L5" s="7">
        <v>1997350.79</v>
      </c>
      <c r="M5" s="7">
        <v>2.84</v>
      </c>
      <c r="O5" s="3">
        <v>4</v>
      </c>
      <c r="P5" s="7">
        <v>2008042.48</v>
      </c>
      <c r="Q5" s="7">
        <v>3.55</v>
      </c>
    </row>
    <row r="6" spans="1:17" x14ac:dyDescent="0.3">
      <c r="A6" s="3" t="s">
        <v>5</v>
      </c>
      <c r="B6" s="3" t="s">
        <v>103</v>
      </c>
      <c r="C6" s="3">
        <v>1800</v>
      </c>
      <c r="D6" s="3">
        <v>0.29230769230769232</v>
      </c>
      <c r="E6" s="3">
        <v>1052.8</v>
      </c>
      <c r="G6" s="3">
        <v>5</v>
      </c>
      <c r="H6" s="7"/>
      <c r="I6" s="7">
        <v>2.89</v>
      </c>
      <c r="K6" s="3">
        <v>5</v>
      </c>
      <c r="L6" s="7">
        <v>1997350.79</v>
      </c>
      <c r="M6" s="7">
        <v>3.02</v>
      </c>
      <c r="O6" s="3">
        <v>5</v>
      </c>
      <c r="P6" s="7">
        <v>2008042.48</v>
      </c>
      <c r="Q6" s="7">
        <v>3.35</v>
      </c>
    </row>
    <row r="7" spans="1:17" x14ac:dyDescent="0.3">
      <c r="A7" s="3" t="s">
        <v>5</v>
      </c>
      <c r="B7" s="3" t="s">
        <v>67</v>
      </c>
      <c r="C7" s="3">
        <v>2000</v>
      </c>
      <c r="D7" s="3">
        <v>18.907692307692308</v>
      </c>
      <c r="E7" s="3">
        <v>1172.19</v>
      </c>
      <c r="G7" s="7" t="s">
        <v>123</v>
      </c>
      <c r="H7" s="7" t="e">
        <f>AVERAGE(H2:H6)</f>
        <v>#DIV/0!</v>
      </c>
      <c r="I7" s="7">
        <f>AVERAGE(I2:I6)</f>
        <v>2.5200000000000005</v>
      </c>
      <c r="K7" s="7" t="s">
        <v>123</v>
      </c>
      <c r="L7" s="7">
        <f>AVERAGE(L2:L6)</f>
        <v>1997350.7899999998</v>
      </c>
      <c r="M7" s="7">
        <f>AVERAGE(M2:M6)</f>
        <v>3.29</v>
      </c>
      <c r="O7" s="7" t="s">
        <v>123</v>
      </c>
      <c r="P7" s="7">
        <f>AVERAGE(P2:P6)</f>
        <v>2008042.48</v>
      </c>
      <c r="Q7" s="7">
        <f>AVERAGE(Q2:Q6)</f>
        <v>3.7359999999999998</v>
      </c>
    </row>
    <row r="8" spans="1:17" x14ac:dyDescent="0.3">
      <c r="A8" s="3" t="s">
        <v>5</v>
      </c>
      <c r="B8" s="3" t="s">
        <v>108</v>
      </c>
      <c r="C8" s="3">
        <v>1544</v>
      </c>
      <c r="D8" s="3">
        <v>2.226923076923077</v>
      </c>
      <c r="E8" s="3">
        <v>1004.51</v>
      </c>
      <c r="G8" s="7" t="s">
        <v>124</v>
      </c>
      <c r="H8" s="7" t="e">
        <f>_xlfn.STDEV.P(H2:H6)</f>
        <v>#DIV/0!</v>
      </c>
      <c r="I8" s="7">
        <f>_xlfn.STDEV.P(I2:I6)</f>
        <v>0.64212148383308165</v>
      </c>
      <c r="K8" s="7" t="s">
        <v>124</v>
      </c>
      <c r="L8" s="7">
        <f>_xlfn.STDEV.P(L2:L6)</f>
        <v>2.3283064365386963E-10</v>
      </c>
      <c r="M8" s="7">
        <f>_xlfn.STDEV.P(M2:M6)</f>
        <v>0.35552777669262497</v>
      </c>
      <c r="O8" s="7" t="s">
        <v>124</v>
      </c>
      <c r="P8" s="7">
        <f>_xlfn.STDEV.P(P2:P6)</f>
        <v>0</v>
      </c>
      <c r="Q8" s="7">
        <f>_xlfn.STDEV.P(Q2:Q6)</f>
        <v>0.50213942286978497</v>
      </c>
    </row>
    <row r="9" spans="1:17" x14ac:dyDescent="0.3">
      <c r="A9" s="3" t="s">
        <v>5</v>
      </c>
      <c r="B9" s="3" t="s">
        <v>18</v>
      </c>
      <c r="C9" s="3">
        <v>2218</v>
      </c>
      <c r="D9" s="3">
        <v>570</v>
      </c>
      <c r="E9" s="3">
        <v>989.87</v>
      </c>
    </row>
    <row r="10" spans="1:17" x14ac:dyDescent="0.3">
      <c r="A10" s="3" t="s">
        <v>5</v>
      </c>
      <c r="B10" s="3" t="s">
        <v>19</v>
      </c>
      <c r="C10" s="3">
        <v>2300</v>
      </c>
      <c r="D10" s="3">
        <v>606</v>
      </c>
      <c r="E10" s="3">
        <v>744</v>
      </c>
      <c r="G10" s="2" t="s">
        <v>120</v>
      </c>
      <c r="H10" s="2" t="s">
        <v>121</v>
      </c>
      <c r="I10" s="2" t="s">
        <v>122</v>
      </c>
      <c r="K10" s="2" t="s">
        <v>120</v>
      </c>
      <c r="L10" s="2" t="s">
        <v>121</v>
      </c>
      <c r="M10" s="2" t="s">
        <v>122</v>
      </c>
      <c r="O10" s="2" t="s">
        <v>120</v>
      </c>
      <c r="P10" s="2" t="s">
        <v>121</v>
      </c>
      <c r="Q10" s="2" t="s">
        <v>122</v>
      </c>
    </row>
    <row r="11" spans="1:17" x14ac:dyDescent="0.3">
      <c r="A11" s="3" t="s">
        <v>5</v>
      </c>
      <c r="B11" s="3" t="s">
        <v>66</v>
      </c>
      <c r="C11" s="3">
        <v>2000</v>
      </c>
      <c r="D11" s="3">
        <v>0.31153846153846154</v>
      </c>
      <c r="E11" s="3">
        <v>916.14</v>
      </c>
      <c r="G11" s="3">
        <v>1</v>
      </c>
      <c r="H11" s="7">
        <v>2011820.5</v>
      </c>
      <c r="I11" s="7">
        <v>3.17</v>
      </c>
      <c r="K11" s="3">
        <v>1</v>
      </c>
      <c r="L11" s="7">
        <v>2011820.5</v>
      </c>
      <c r="M11" s="7">
        <v>8.84</v>
      </c>
      <c r="O11" s="3">
        <v>1</v>
      </c>
      <c r="P11" s="7">
        <v>2011820.5</v>
      </c>
      <c r="Q11" s="7">
        <v>4.0999999999999996</v>
      </c>
    </row>
    <row r="12" spans="1:17" x14ac:dyDescent="0.3">
      <c r="A12" s="3" t="s">
        <v>5</v>
      </c>
      <c r="B12" s="3" t="s">
        <v>20</v>
      </c>
      <c r="C12" s="3">
        <v>2700</v>
      </c>
      <c r="D12" s="3">
        <v>165</v>
      </c>
      <c r="E12" s="3">
        <v>1918.87</v>
      </c>
      <c r="G12" s="3">
        <v>2</v>
      </c>
      <c r="H12" s="7">
        <v>2011820.5</v>
      </c>
      <c r="I12" s="7">
        <v>2.87</v>
      </c>
      <c r="K12" s="3">
        <v>2</v>
      </c>
      <c r="L12" s="7">
        <v>2011820.5</v>
      </c>
      <c r="M12" s="7">
        <v>3</v>
      </c>
      <c r="O12" s="3">
        <v>2</v>
      </c>
      <c r="P12" s="7">
        <v>2011820.5</v>
      </c>
      <c r="Q12" s="7">
        <v>3.25</v>
      </c>
    </row>
    <row r="13" spans="1:17" x14ac:dyDescent="0.3">
      <c r="A13" s="3" t="s">
        <v>5</v>
      </c>
      <c r="B13" s="3" t="s">
        <v>92</v>
      </c>
      <c r="C13" s="3">
        <v>1845</v>
      </c>
      <c r="D13" s="3">
        <v>7.4576923076923078</v>
      </c>
      <c r="E13" s="3">
        <v>2319.5700000000002</v>
      </c>
      <c r="G13" s="3">
        <v>3</v>
      </c>
      <c r="H13" s="7">
        <v>2011820.5</v>
      </c>
      <c r="I13" s="7">
        <v>2.66</v>
      </c>
      <c r="K13" s="3">
        <v>3</v>
      </c>
      <c r="L13" s="7">
        <v>2011820.5</v>
      </c>
      <c r="M13" s="7">
        <v>2.39</v>
      </c>
      <c r="O13" s="3">
        <v>3</v>
      </c>
      <c r="P13" s="7">
        <v>2011820.5</v>
      </c>
      <c r="Q13" s="7">
        <v>2.76</v>
      </c>
    </row>
    <row r="14" spans="1:17" x14ac:dyDescent="0.3">
      <c r="A14" s="3" t="s">
        <v>5</v>
      </c>
      <c r="B14" s="3" t="s">
        <v>24</v>
      </c>
      <c r="C14" s="3">
        <v>4000</v>
      </c>
      <c r="D14" s="3">
        <v>724</v>
      </c>
      <c r="E14" s="3">
        <v>928.98</v>
      </c>
      <c r="G14" s="3">
        <v>4</v>
      </c>
      <c r="H14" s="7">
        <v>2011820.5</v>
      </c>
      <c r="I14" s="7">
        <v>2.34</v>
      </c>
      <c r="K14" s="3">
        <v>4</v>
      </c>
      <c r="L14" s="7">
        <v>2011820.5</v>
      </c>
      <c r="M14" s="7">
        <v>2.27</v>
      </c>
      <c r="O14" s="3">
        <v>4</v>
      </c>
      <c r="P14" s="7">
        <v>2011820.5</v>
      </c>
      <c r="Q14" s="7">
        <v>3.01</v>
      </c>
    </row>
    <row r="15" spans="1:17" x14ac:dyDescent="0.3">
      <c r="A15" s="3" t="s">
        <v>5</v>
      </c>
      <c r="B15" s="3" t="s">
        <v>65</v>
      </c>
      <c r="C15" s="3">
        <v>1535</v>
      </c>
      <c r="D15" s="3">
        <v>2.4615384615384617</v>
      </c>
      <c r="E15" s="3">
        <v>839.9</v>
      </c>
      <c r="G15" s="3">
        <v>5</v>
      </c>
      <c r="H15" s="7">
        <v>2011820.5</v>
      </c>
      <c r="I15" s="7">
        <v>2.79</v>
      </c>
      <c r="K15" s="3">
        <v>5</v>
      </c>
      <c r="L15" s="7">
        <v>2011820.5</v>
      </c>
      <c r="M15" s="7">
        <v>4.3099999999999996</v>
      </c>
      <c r="O15" s="3">
        <v>5</v>
      </c>
      <c r="P15" s="7">
        <v>2011820.5</v>
      </c>
      <c r="Q15" s="7">
        <v>3</v>
      </c>
    </row>
    <row r="16" spans="1:17" x14ac:dyDescent="0.3">
      <c r="A16" s="3" t="s">
        <v>5</v>
      </c>
      <c r="B16" s="3" t="s">
        <v>95</v>
      </c>
      <c r="C16" s="3">
        <v>1800</v>
      </c>
      <c r="D16" s="3">
        <v>10.926923076923076</v>
      </c>
      <c r="E16" s="3">
        <v>1505.25</v>
      </c>
      <c r="G16" s="7" t="s">
        <v>123</v>
      </c>
      <c r="H16" s="7">
        <f>AVERAGE(H11:H15)</f>
        <v>2011820.5</v>
      </c>
      <c r="I16" s="7">
        <f>AVERAGE(I11:I15)</f>
        <v>2.7659999999999996</v>
      </c>
      <c r="K16" s="7" t="s">
        <v>123</v>
      </c>
      <c r="L16" s="7">
        <f>AVERAGE(L11:L15)</f>
        <v>2011820.5</v>
      </c>
      <c r="M16" s="7">
        <f>AVERAGE(M11:M15)</f>
        <v>4.1619999999999999</v>
      </c>
      <c r="O16" s="7" t="s">
        <v>123</v>
      </c>
      <c r="P16" s="7">
        <f>AVERAGE(P11:P15)</f>
        <v>2011820.5</v>
      </c>
      <c r="Q16" s="7">
        <f>AVERAGE(Q11:Q15)</f>
        <v>3.2239999999999993</v>
      </c>
    </row>
    <row r="17" spans="1:17" x14ac:dyDescent="0.3">
      <c r="A17" s="3" t="s">
        <v>5</v>
      </c>
      <c r="B17" s="3" t="s">
        <v>28</v>
      </c>
      <c r="C17" s="3">
        <v>2515</v>
      </c>
      <c r="D17" s="3">
        <v>110</v>
      </c>
      <c r="E17" s="3">
        <v>1875.89</v>
      </c>
      <c r="G17" s="7" t="s">
        <v>124</v>
      </c>
      <c r="H17" s="7">
        <f>_xlfn.STDEV.P(H11:H15)</f>
        <v>0</v>
      </c>
      <c r="I17" s="7">
        <f>_xlfn.STDEV.P(I11:I15)</f>
        <v>0.27104243210242929</v>
      </c>
      <c r="K17" s="7" t="s">
        <v>124</v>
      </c>
      <c r="L17" s="7">
        <f>_xlfn.STDEV.P(L11:L15)</f>
        <v>0</v>
      </c>
      <c r="M17" s="7">
        <f>_xlfn.STDEV.P(M11:M15)</f>
        <v>2.4484885133485936</v>
      </c>
      <c r="O17" s="7" t="s">
        <v>124</v>
      </c>
      <c r="P17" s="7">
        <f>_xlfn.STDEV.P(P11:P15)</f>
        <v>0</v>
      </c>
      <c r="Q17" s="7">
        <f>_xlfn.STDEV.P(Q11:Q15)</f>
        <v>0.46461166580274477</v>
      </c>
    </row>
    <row r="18" spans="1:17" x14ac:dyDescent="0.3">
      <c r="A18" s="3" t="s">
        <v>5</v>
      </c>
      <c r="B18" s="3" t="s">
        <v>29</v>
      </c>
      <c r="C18" s="3">
        <v>1640</v>
      </c>
      <c r="D18" s="3">
        <v>59</v>
      </c>
      <c r="E18" s="3">
        <v>1067.6500000000001</v>
      </c>
    </row>
    <row r="19" spans="1:17" x14ac:dyDescent="0.3">
      <c r="A19" s="3" t="s">
        <v>5</v>
      </c>
      <c r="B19" s="3" t="s">
        <v>30</v>
      </c>
      <c r="C19" s="3">
        <v>3240</v>
      </c>
      <c r="D19" s="3">
        <v>737</v>
      </c>
      <c r="E19" s="3">
        <v>742.08</v>
      </c>
      <c r="G19" s="2" t="s">
        <v>120</v>
      </c>
      <c r="H19" s="2" t="s">
        <v>121</v>
      </c>
      <c r="I19" s="2" t="s">
        <v>122</v>
      </c>
      <c r="K19" s="2" t="s">
        <v>120</v>
      </c>
      <c r="L19" s="2" t="s">
        <v>121</v>
      </c>
      <c r="M19" s="2" t="s">
        <v>122</v>
      </c>
    </row>
    <row r="20" spans="1:17" x14ac:dyDescent="0.3">
      <c r="A20" s="3" t="s">
        <v>5</v>
      </c>
      <c r="B20" s="3" t="s">
        <v>70</v>
      </c>
      <c r="C20" s="3">
        <v>2082</v>
      </c>
      <c r="D20" s="3">
        <v>0.25384615384615383</v>
      </c>
      <c r="E20" s="3">
        <v>972.05</v>
      </c>
      <c r="G20" s="3">
        <v>1</v>
      </c>
      <c r="H20" s="7">
        <v>2011820.5</v>
      </c>
      <c r="I20" s="7">
        <v>2.2999999999999998</v>
      </c>
      <c r="K20" s="3">
        <v>1</v>
      </c>
      <c r="L20" s="7">
        <v>1980064.05</v>
      </c>
      <c r="M20" s="7">
        <v>2.2999999999999998</v>
      </c>
    </row>
    <row r="21" spans="1:17" x14ac:dyDescent="0.3">
      <c r="A21" s="3" t="s">
        <v>5</v>
      </c>
      <c r="B21" s="3" t="s">
        <v>64</v>
      </c>
      <c r="C21" s="3">
        <v>1530</v>
      </c>
      <c r="D21" s="3">
        <v>0.83461538461538465</v>
      </c>
      <c r="E21" s="3">
        <v>1244.83</v>
      </c>
      <c r="G21" s="3">
        <v>2</v>
      </c>
      <c r="H21" s="7">
        <v>2011820.5</v>
      </c>
      <c r="I21" s="7">
        <v>2.4500000000000002</v>
      </c>
      <c r="K21" s="3">
        <v>2</v>
      </c>
      <c r="L21" s="7">
        <v>1980064.05</v>
      </c>
      <c r="M21" s="7">
        <v>2.38</v>
      </c>
    </row>
    <row r="22" spans="1:17" x14ac:dyDescent="0.3">
      <c r="A22" s="3" t="s">
        <v>5</v>
      </c>
      <c r="B22" s="3" t="s">
        <v>32</v>
      </c>
      <c r="C22" s="3">
        <v>2000</v>
      </c>
      <c r="D22" s="3">
        <v>94</v>
      </c>
      <c r="E22" s="3">
        <v>1252.31</v>
      </c>
      <c r="G22" s="3">
        <v>3</v>
      </c>
      <c r="H22" s="7">
        <v>2011820.5</v>
      </c>
      <c r="I22" s="7">
        <v>2.23</v>
      </c>
      <c r="K22" s="3">
        <v>3</v>
      </c>
      <c r="L22" s="7">
        <v>1980064.05</v>
      </c>
      <c r="M22" s="7">
        <v>2.14</v>
      </c>
    </row>
    <row r="23" spans="1:17" x14ac:dyDescent="0.3">
      <c r="A23" s="3" t="s">
        <v>5</v>
      </c>
      <c r="B23" s="3" t="s">
        <v>33</v>
      </c>
      <c r="C23" s="3">
        <v>2100</v>
      </c>
      <c r="D23" s="3">
        <v>52</v>
      </c>
      <c r="E23" s="3">
        <v>815.25</v>
      </c>
      <c r="G23" s="3">
        <v>4</v>
      </c>
      <c r="H23" s="7">
        <v>2011820.5</v>
      </c>
      <c r="I23" s="7">
        <v>2.54</v>
      </c>
      <c r="K23" s="3">
        <v>4</v>
      </c>
      <c r="L23" s="7">
        <v>1980064.05</v>
      </c>
      <c r="M23" s="7">
        <v>2.68</v>
      </c>
    </row>
    <row r="24" spans="1:17" x14ac:dyDescent="0.3">
      <c r="A24" s="3" t="s">
        <v>5</v>
      </c>
      <c r="B24" s="3" t="s">
        <v>68</v>
      </c>
      <c r="C24" s="3">
        <v>1700</v>
      </c>
      <c r="D24" s="3">
        <v>9.542307692307693</v>
      </c>
      <c r="E24" s="3">
        <v>623.23</v>
      </c>
      <c r="G24" s="3">
        <v>5</v>
      </c>
      <c r="H24" s="7">
        <v>2011820.5</v>
      </c>
      <c r="I24" s="7">
        <v>2.65</v>
      </c>
      <c r="K24" s="3">
        <v>5</v>
      </c>
      <c r="L24" s="7">
        <v>1980064.05</v>
      </c>
      <c r="M24" s="7">
        <v>2.27</v>
      </c>
    </row>
    <row r="25" spans="1:17" x14ac:dyDescent="0.3">
      <c r="A25" s="3" t="s">
        <v>5</v>
      </c>
      <c r="B25" s="3" t="s">
        <v>34</v>
      </c>
      <c r="C25" s="3">
        <v>2602</v>
      </c>
      <c r="D25" s="3">
        <v>190</v>
      </c>
      <c r="E25" s="3">
        <v>1655.87</v>
      </c>
      <c r="G25" s="7" t="s">
        <v>123</v>
      </c>
      <c r="H25" s="7">
        <f>AVERAGE(H20:H24)</f>
        <v>2011820.5</v>
      </c>
      <c r="I25" s="7">
        <f>AVERAGE(I20:I24)</f>
        <v>2.4340000000000002</v>
      </c>
      <c r="K25" s="7" t="s">
        <v>123</v>
      </c>
      <c r="L25" s="7">
        <f>AVERAGE(L20:L24)</f>
        <v>1980064.05</v>
      </c>
      <c r="M25" s="7">
        <f>AVERAGE(M20:M24)</f>
        <v>2.3540000000000001</v>
      </c>
    </row>
    <row r="26" spans="1:17" x14ac:dyDescent="0.3">
      <c r="A26" s="3" t="s">
        <v>5</v>
      </c>
      <c r="B26" s="3" t="s">
        <v>106</v>
      </c>
      <c r="C26" s="3">
        <v>2000</v>
      </c>
      <c r="D26" s="3">
        <v>0.57692307692307687</v>
      </c>
      <c r="E26" s="3">
        <v>1813.36</v>
      </c>
      <c r="G26" s="7" t="s">
        <v>124</v>
      </c>
      <c r="H26" s="7">
        <f>_xlfn.STDEV.P(H20:H24)</f>
        <v>0</v>
      </c>
      <c r="I26" s="7">
        <f>_xlfn.STDEV.P(I20:I24)</f>
        <v>0.15344054223053308</v>
      </c>
      <c r="K26" s="7" t="s">
        <v>124</v>
      </c>
      <c r="L26" s="7">
        <f>_xlfn.STDEV.P(L20:L24)</f>
        <v>0</v>
      </c>
      <c r="M26" s="7">
        <f>_xlfn.STDEV.P(M20:M24)</f>
        <v>0.18039955654047493</v>
      </c>
    </row>
    <row r="27" spans="1:17" x14ac:dyDescent="0.3">
      <c r="A27" s="3" t="s">
        <v>5</v>
      </c>
      <c r="B27" s="3" t="s">
        <v>79</v>
      </c>
      <c r="C27" s="3">
        <v>2600</v>
      </c>
      <c r="D27" s="3">
        <v>14.873076923076923</v>
      </c>
      <c r="E27" s="3">
        <v>1933.03</v>
      </c>
    </row>
    <row r="28" spans="1:17" x14ac:dyDescent="0.3">
      <c r="A28" s="3" t="s">
        <v>5</v>
      </c>
      <c r="B28" s="3" t="s">
        <v>107</v>
      </c>
      <c r="C28" s="3">
        <v>2500</v>
      </c>
      <c r="D28" s="3">
        <v>0.46923076923076923</v>
      </c>
      <c r="E28" s="3">
        <v>1733.24</v>
      </c>
    </row>
    <row r="29" spans="1:17" x14ac:dyDescent="0.3">
      <c r="A29" s="3" t="s">
        <v>5</v>
      </c>
      <c r="B29" s="3" t="s">
        <v>111</v>
      </c>
      <c r="C29" s="3">
        <v>3250</v>
      </c>
      <c r="D29" s="3">
        <v>15.411538461538461</v>
      </c>
      <c r="E29" s="3">
        <v>1237.5899999999999</v>
      </c>
    </row>
    <row r="30" spans="1:17" x14ac:dyDescent="0.3">
      <c r="A30" s="3" t="s">
        <v>5</v>
      </c>
      <c r="B30" s="3" t="s">
        <v>38</v>
      </c>
      <c r="C30" s="3">
        <v>2000</v>
      </c>
      <c r="D30" s="3">
        <v>164</v>
      </c>
      <c r="E30" s="3">
        <v>1081.94</v>
      </c>
    </row>
    <row r="31" spans="1:17" x14ac:dyDescent="0.3">
      <c r="A31" s="3" t="s">
        <v>5</v>
      </c>
      <c r="B31" s="3" t="s">
        <v>40</v>
      </c>
      <c r="C31" s="3">
        <v>2158</v>
      </c>
      <c r="D31" s="3">
        <v>68</v>
      </c>
      <c r="E31" s="3">
        <v>2154.4699999999998</v>
      </c>
    </row>
    <row r="32" spans="1:17" x14ac:dyDescent="0.3">
      <c r="A32" s="3" t="s">
        <v>5</v>
      </c>
      <c r="B32" s="3" t="s">
        <v>42</v>
      </c>
      <c r="C32" s="3">
        <v>1333</v>
      </c>
      <c r="D32" s="3">
        <v>1219</v>
      </c>
      <c r="E32" s="3">
        <v>943.26</v>
      </c>
    </row>
    <row r="33" spans="1:5" x14ac:dyDescent="0.3">
      <c r="A33" s="3" t="s">
        <v>5</v>
      </c>
      <c r="B33" s="3" t="s">
        <v>43</v>
      </c>
      <c r="C33" s="3">
        <v>2100</v>
      </c>
      <c r="D33" s="3">
        <v>338</v>
      </c>
      <c r="E33" s="3">
        <v>523.80999999999995</v>
      </c>
    </row>
    <row r="34" spans="1:5" x14ac:dyDescent="0.3">
      <c r="A34" s="3" t="s">
        <v>5</v>
      </c>
      <c r="B34" s="3" t="s">
        <v>56</v>
      </c>
      <c r="C34" s="3">
        <v>2676</v>
      </c>
      <c r="D34" s="3">
        <v>2.1461538461538461</v>
      </c>
      <c r="E34" s="3">
        <v>813.21</v>
      </c>
    </row>
    <row r="35" spans="1:5" x14ac:dyDescent="0.3">
      <c r="A35" s="3" t="s">
        <v>5</v>
      </c>
      <c r="B35" s="3" t="s">
        <v>81</v>
      </c>
      <c r="C35" s="3">
        <v>2400</v>
      </c>
      <c r="D35" s="3">
        <v>29.938461538461539</v>
      </c>
      <c r="E35" s="3">
        <v>1692.47</v>
      </c>
    </row>
    <row r="36" spans="1:5" x14ac:dyDescent="0.3">
      <c r="A36" s="3" t="s">
        <v>5</v>
      </c>
      <c r="B36" s="3" t="s">
        <v>109</v>
      </c>
      <c r="C36" s="3">
        <v>1600</v>
      </c>
      <c r="D36" s="3">
        <v>6.9230769230769235E-2</v>
      </c>
      <c r="E36" s="3">
        <v>1858.1</v>
      </c>
    </row>
    <row r="37" spans="1:5" x14ac:dyDescent="0.3">
      <c r="A37" s="3" t="s">
        <v>5</v>
      </c>
      <c r="B37" s="3" t="s">
        <v>61</v>
      </c>
      <c r="C37" s="3">
        <v>2000</v>
      </c>
      <c r="D37" s="3">
        <v>5.6846153846153848</v>
      </c>
      <c r="E37" s="3">
        <v>526.12</v>
      </c>
    </row>
    <row r="38" spans="1:5" x14ac:dyDescent="0.3">
      <c r="A38" s="3" t="s">
        <v>5</v>
      </c>
      <c r="B38" s="3" t="s">
        <v>110</v>
      </c>
      <c r="C38" s="3">
        <v>1800</v>
      </c>
      <c r="D38" s="3">
        <v>0.71153846153846156</v>
      </c>
      <c r="E38" s="3">
        <v>1434.08</v>
      </c>
    </row>
    <row r="39" spans="1:5" x14ac:dyDescent="0.3">
      <c r="A39" s="3" t="s">
        <v>5</v>
      </c>
      <c r="B39" s="3" t="s">
        <v>49</v>
      </c>
      <c r="C39" s="3">
        <v>2100</v>
      </c>
      <c r="D39" s="3">
        <v>82</v>
      </c>
      <c r="E39" s="3">
        <v>272.13</v>
      </c>
    </row>
    <row r="40" spans="1:5" x14ac:dyDescent="0.3">
      <c r="A40" s="3" t="s">
        <v>5</v>
      </c>
      <c r="B40" s="3" t="s">
        <v>113</v>
      </c>
      <c r="C40" s="3">
        <v>1450</v>
      </c>
      <c r="D40" s="3">
        <v>3.0769230769230771E-2</v>
      </c>
      <c r="E40" s="3">
        <v>577.63</v>
      </c>
    </row>
    <row r="41" spans="1:5" x14ac:dyDescent="0.3">
      <c r="A41" s="3" t="s">
        <v>5</v>
      </c>
      <c r="B41" s="3" t="s">
        <v>101</v>
      </c>
      <c r="C41" s="3">
        <v>1350</v>
      </c>
      <c r="D41" s="3">
        <v>2.3076923076923078E-2</v>
      </c>
      <c r="E41" s="3">
        <v>767.94</v>
      </c>
    </row>
  </sheetData>
  <sortState xmlns:xlrd2="http://schemas.microsoft.com/office/spreadsheetml/2017/richdata2" ref="A2:E71">
    <sortCondition ref="B16:B7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0EBC4-E386-4E22-AB3C-0AD11514E012}">
  <dimension ref="A1:G869"/>
  <sheetViews>
    <sheetView tabSelected="1" workbookViewId="0">
      <selection activeCell="H6" sqref="H6"/>
    </sheetView>
  </sheetViews>
  <sheetFormatPr defaultRowHeight="14.4" x14ac:dyDescent="0.3"/>
  <cols>
    <col min="1" max="1" width="9.88671875" bestFit="1" customWidth="1"/>
    <col min="4" max="4" width="9.33203125" bestFit="1" customWidth="1"/>
    <col min="5" max="5" width="9.33203125" customWidth="1"/>
    <col min="6" max="6" width="11.44140625" bestFit="1" customWidth="1"/>
    <col min="7" max="7" width="15" bestFit="1" customWidth="1"/>
  </cols>
  <sheetData>
    <row r="1" spans="1:7" x14ac:dyDescent="0.3">
      <c r="A1" s="2" t="s">
        <v>174</v>
      </c>
      <c r="B1" s="2" t="s">
        <v>0</v>
      </c>
      <c r="C1" s="2" t="s">
        <v>1</v>
      </c>
      <c r="D1" s="2" t="s">
        <v>53</v>
      </c>
      <c r="E1" s="2" t="s">
        <v>125</v>
      </c>
      <c r="F1" s="2" t="s">
        <v>2</v>
      </c>
      <c r="G1" s="2" t="s">
        <v>55</v>
      </c>
    </row>
    <row r="2" spans="1:7" x14ac:dyDescent="0.3">
      <c r="A2" s="3" t="s">
        <v>154</v>
      </c>
      <c r="B2" s="3" t="s">
        <v>5</v>
      </c>
      <c r="C2" s="3" t="s">
        <v>25</v>
      </c>
      <c r="D2" s="3">
        <v>3700</v>
      </c>
      <c r="E2" s="3" t="s">
        <v>126</v>
      </c>
      <c r="F2" s="5">
        <v>134</v>
      </c>
      <c r="G2" s="3">
        <f>VLOOKUP(C2,[1]Distância!$G$3:$T$124,3,0)</f>
        <v>809.52</v>
      </c>
    </row>
    <row r="3" spans="1:7" x14ac:dyDescent="0.3">
      <c r="A3" s="3" t="s">
        <v>155</v>
      </c>
      <c r="B3" s="3" t="s">
        <v>5</v>
      </c>
      <c r="C3" s="3" t="s">
        <v>46</v>
      </c>
      <c r="D3" s="3">
        <v>1940</v>
      </c>
      <c r="E3" s="3" t="s">
        <v>126</v>
      </c>
      <c r="F3" s="5">
        <v>124</v>
      </c>
      <c r="G3" s="3">
        <f>VLOOKUP(C3,[1]Distância!$G$3:$T$124,3,0)</f>
        <v>822.87</v>
      </c>
    </row>
    <row r="4" spans="1:7" x14ac:dyDescent="0.3">
      <c r="A4" s="3" t="s">
        <v>156</v>
      </c>
      <c r="B4" s="3" t="s">
        <v>5</v>
      </c>
      <c r="C4" s="3" t="s">
        <v>42</v>
      </c>
      <c r="D4" s="6">
        <v>1333</v>
      </c>
      <c r="E4" s="3" t="s">
        <v>126</v>
      </c>
      <c r="F4" s="5">
        <v>87</v>
      </c>
      <c r="G4" s="3">
        <f>VLOOKUP(C4,[1]Distância!$G$3:$T$124,3,0)</f>
        <v>943.26</v>
      </c>
    </row>
    <row r="5" spans="1:7" x14ac:dyDescent="0.3">
      <c r="A5" s="3" t="s">
        <v>157</v>
      </c>
      <c r="B5" s="3" t="s">
        <v>5</v>
      </c>
      <c r="C5" s="3" t="s">
        <v>6</v>
      </c>
      <c r="D5" s="3">
        <v>3000</v>
      </c>
      <c r="E5" s="3" t="s">
        <v>126</v>
      </c>
      <c r="F5" s="5">
        <v>66</v>
      </c>
      <c r="G5" s="3">
        <f>VLOOKUP(C5,[1]Distância!$G$3:$T$124,3,0)</f>
        <v>647.41999999999996</v>
      </c>
    </row>
    <row r="6" spans="1:7" x14ac:dyDescent="0.3">
      <c r="A6" s="3" t="s">
        <v>158</v>
      </c>
      <c r="B6" s="3" t="s">
        <v>5</v>
      </c>
      <c r="C6" s="3" t="s">
        <v>30</v>
      </c>
      <c r="D6" s="3">
        <v>3240</v>
      </c>
      <c r="E6" s="3" t="s">
        <v>126</v>
      </c>
      <c r="F6" s="5">
        <v>105</v>
      </c>
      <c r="G6" s="3">
        <f>VLOOKUP(C6,[1]Distância!$G$3:$T$124,3,0)</f>
        <v>742.08</v>
      </c>
    </row>
    <row r="7" spans="1:7" x14ac:dyDescent="0.3">
      <c r="A7" s="3" t="s">
        <v>159</v>
      </c>
      <c r="B7" s="3" t="s">
        <v>5</v>
      </c>
      <c r="C7" s="3" t="s">
        <v>24</v>
      </c>
      <c r="D7" s="3">
        <v>4000</v>
      </c>
      <c r="E7" s="3" t="s">
        <v>126</v>
      </c>
      <c r="F7" s="5">
        <v>103</v>
      </c>
      <c r="G7" s="3">
        <f>VLOOKUP(C7,[1]Distância!$G$3:$T$124,3,0)</f>
        <v>928.98</v>
      </c>
    </row>
    <row r="8" spans="1:7" x14ac:dyDescent="0.3">
      <c r="A8" s="3" t="s">
        <v>160</v>
      </c>
      <c r="B8" s="3" t="s">
        <v>5</v>
      </c>
      <c r="C8" s="3" t="s">
        <v>36</v>
      </c>
      <c r="D8" s="3">
        <v>2280</v>
      </c>
      <c r="E8" s="3" t="s">
        <v>126</v>
      </c>
      <c r="F8" s="5">
        <v>98</v>
      </c>
      <c r="G8" s="3">
        <f>VLOOKUP(C8,[1]Distância!$G$3:$T$124,3,0)</f>
        <v>1499.14</v>
      </c>
    </row>
    <row r="9" spans="1:7" x14ac:dyDescent="0.3">
      <c r="A9" s="3" t="s">
        <v>161</v>
      </c>
      <c r="B9" s="3" t="s">
        <v>5</v>
      </c>
      <c r="C9" s="3" t="s">
        <v>19</v>
      </c>
      <c r="D9" s="3">
        <v>2300</v>
      </c>
      <c r="E9" s="3" t="s">
        <v>126</v>
      </c>
      <c r="F9" s="5">
        <v>86</v>
      </c>
      <c r="G9" s="3">
        <f>VLOOKUP(C9,[1]Distância!$G$3:$T$124,3,0)</f>
        <v>744</v>
      </c>
    </row>
    <row r="10" spans="1:7" x14ac:dyDescent="0.3">
      <c r="A10" s="3" t="s">
        <v>162</v>
      </c>
      <c r="B10" s="3" t="s">
        <v>5</v>
      </c>
      <c r="C10" s="3" t="s">
        <v>37</v>
      </c>
      <c r="D10" s="3">
        <v>2500</v>
      </c>
      <c r="E10" s="3" t="s">
        <v>126</v>
      </c>
      <c r="F10" s="5">
        <v>84</v>
      </c>
      <c r="G10" s="3">
        <f>VLOOKUP(C10,[1]Distância!$G$3:$T$124,3,0)</f>
        <v>711.17</v>
      </c>
    </row>
    <row r="11" spans="1:7" x14ac:dyDescent="0.3">
      <c r="A11" s="3" t="s">
        <v>163</v>
      </c>
      <c r="B11" s="3" t="s">
        <v>5</v>
      </c>
      <c r="C11" s="3" t="s">
        <v>18</v>
      </c>
      <c r="D11" s="3">
        <v>2218</v>
      </c>
      <c r="E11" s="3" t="s">
        <v>126</v>
      </c>
      <c r="F11" s="5">
        <v>81</v>
      </c>
      <c r="G11" s="3">
        <f>VLOOKUP(C11,[1]Distância!$G$3:$T$124,3,0)</f>
        <v>989.87</v>
      </c>
    </row>
    <row r="12" spans="1:7" x14ac:dyDescent="0.3">
      <c r="A12" s="3" t="s">
        <v>154</v>
      </c>
      <c r="B12" s="3" t="s">
        <v>5</v>
      </c>
      <c r="C12" s="3" t="s">
        <v>25</v>
      </c>
      <c r="D12" s="3">
        <v>3700</v>
      </c>
      <c r="E12" s="3" t="s">
        <v>127</v>
      </c>
      <c r="F12" s="5">
        <v>134</v>
      </c>
      <c r="G12" s="3">
        <f>VLOOKUP(C12,[1]Distância!$G$3:$T$124,3,0)</f>
        <v>809.52</v>
      </c>
    </row>
    <row r="13" spans="1:7" x14ac:dyDescent="0.3">
      <c r="A13" s="3" t="s">
        <v>155</v>
      </c>
      <c r="B13" s="3" t="s">
        <v>5</v>
      </c>
      <c r="C13" s="3" t="s">
        <v>46</v>
      </c>
      <c r="D13" s="3">
        <v>1940</v>
      </c>
      <c r="E13" s="3" t="s">
        <v>127</v>
      </c>
      <c r="F13" s="5">
        <v>124</v>
      </c>
      <c r="G13" s="3">
        <f>VLOOKUP(C13,[1]Distância!$G$3:$T$124,3,0)</f>
        <v>822.87</v>
      </c>
    </row>
    <row r="14" spans="1:7" x14ac:dyDescent="0.3">
      <c r="A14" s="3" t="s">
        <v>156</v>
      </c>
      <c r="B14" s="3" t="s">
        <v>5</v>
      </c>
      <c r="C14" s="3" t="s">
        <v>42</v>
      </c>
      <c r="D14" s="6">
        <v>1333</v>
      </c>
      <c r="E14" s="3" t="s">
        <v>127</v>
      </c>
      <c r="F14" s="5">
        <v>0</v>
      </c>
      <c r="G14" s="3">
        <f>VLOOKUP(C14,[1]Distância!$G$3:$T$124,3,0)</f>
        <v>943.26</v>
      </c>
    </row>
    <row r="15" spans="1:7" x14ac:dyDescent="0.3">
      <c r="A15" s="3" t="s">
        <v>157</v>
      </c>
      <c r="B15" s="3" t="s">
        <v>5</v>
      </c>
      <c r="C15" s="3" t="s">
        <v>6</v>
      </c>
      <c r="D15" s="3">
        <v>3000</v>
      </c>
      <c r="E15" s="3" t="s">
        <v>127</v>
      </c>
      <c r="F15" s="5">
        <v>0</v>
      </c>
      <c r="G15" s="3">
        <f>VLOOKUP(C15,[1]Distância!$G$3:$T$124,3,0)</f>
        <v>647.41999999999996</v>
      </c>
    </row>
    <row r="16" spans="1:7" x14ac:dyDescent="0.3">
      <c r="A16" s="3" t="s">
        <v>158</v>
      </c>
      <c r="B16" s="3" t="s">
        <v>5</v>
      </c>
      <c r="C16" s="3" t="s">
        <v>30</v>
      </c>
      <c r="D16" s="3">
        <v>3240</v>
      </c>
      <c r="E16" s="3" t="s">
        <v>127</v>
      </c>
      <c r="F16" s="5">
        <v>0</v>
      </c>
      <c r="G16" s="3">
        <f>VLOOKUP(C16,[1]Distância!$G$3:$T$124,3,0)</f>
        <v>742.08</v>
      </c>
    </row>
    <row r="17" spans="1:7" x14ac:dyDescent="0.3">
      <c r="A17" s="3" t="s">
        <v>159</v>
      </c>
      <c r="B17" s="3" t="s">
        <v>5</v>
      </c>
      <c r="C17" s="3" t="s">
        <v>24</v>
      </c>
      <c r="D17" s="3">
        <v>4000</v>
      </c>
      <c r="E17" s="3" t="s">
        <v>127</v>
      </c>
      <c r="F17" s="5">
        <v>0</v>
      </c>
      <c r="G17" s="3">
        <f>VLOOKUP(C17,[1]Distância!$G$3:$T$124,3,0)</f>
        <v>928.98</v>
      </c>
    </row>
    <row r="18" spans="1:7" x14ac:dyDescent="0.3">
      <c r="A18" s="3" t="s">
        <v>160</v>
      </c>
      <c r="B18" s="3" t="s">
        <v>5</v>
      </c>
      <c r="C18" s="3" t="s">
        <v>36</v>
      </c>
      <c r="D18" s="3">
        <v>2280</v>
      </c>
      <c r="E18" s="3" t="s">
        <v>127</v>
      </c>
      <c r="F18" s="5">
        <v>0</v>
      </c>
      <c r="G18" s="3">
        <f>VLOOKUP(C18,[1]Distância!$G$3:$T$124,3,0)</f>
        <v>1499.14</v>
      </c>
    </row>
    <row r="19" spans="1:7" x14ac:dyDescent="0.3">
      <c r="A19" s="3" t="s">
        <v>161</v>
      </c>
      <c r="B19" s="3" t="s">
        <v>5</v>
      </c>
      <c r="C19" s="3" t="s">
        <v>19</v>
      </c>
      <c r="D19" s="3">
        <v>2300</v>
      </c>
      <c r="E19" s="3" t="s">
        <v>127</v>
      </c>
      <c r="F19" s="5">
        <v>0</v>
      </c>
      <c r="G19" s="3">
        <f>VLOOKUP(C19,[1]Distância!$G$3:$T$124,3,0)</f>
        <v>744</v>
      </c>
    </row>
    <row r="20" spans="1:7" x14ac:dyDescent="0.3">
      <c r="A20" s="3" t="s">
        <v>162</v>
      </c>
      <c r="B20" s="3" t="s">
        <v>5</v>
      </c>
      <c r="C20" s="3" t="s">
        <v>37</v>
      </c>
      <c r="D20" s="3">
        <v>2500</v>
      </c>
      <c r="E20" s="3" t="s">
        <v>127</v>
      </c>
      <c r="F20" s="5">
        <v>0</v>
      </c>
      <c r="G20" s="3">
        <f>VLOOKUP(C20,[1]Distância!$G$3:$T$124,3,0)</f>
        <v>711.17</v>
      </c>
    </row>
    <row r="21" spans="1:7" x14ac:dyDescent="0.3">
      <c r="A21" s="3" t="s">
        <v>163</v>
      </c>
      <c r="B21" s="3" t="s">
        <v>5</v>
      </c>
      <c r="C21" s="3" t="s">
        <v>18</v>
      </c>
      <c r="D21" s="3">
        <v>2218</v>
      </c>
      <c r="E21" s="3" t="s">
        <v>127</v>
      </c>
      <c r="F21" s="5">
        <v>0</v>
      </c>
      <c r="G21" s="3">
        <f>VLOOKUP(C21,[1]Distância!$G$3:$T$124,3,0)</f>
        <v>989.87</v>
      </c>
    </row>
    <row r="22" spans="1:7" x14ac:dyDescent="0.3">
      <c r="A22" s="3" t="s">
        <v>154</v>
      </c>
      <c r="B22" s="3" t="s">
        <v>5</v>
      </c>
      <c r="C22" s="3" t="s">
        <v>25</v>
      </c>
      <c r="D22" s="3">
        <v>3700</v>
      </c>
      <c r="E22" s="3" t="s">
        <v>128</v>
      </c>
      <c r="F22" s="5">
        <v>134</v>
      </c>
      <c r="G22" s="3">
        <f>VLOOKUP(C22,[1]Distância!$G$3:$T$124,3,0)</f>
        <v>809.52</v>
      </c>
    </row>
    <row r="23" spans="1:7" x14ac:dyDescent="0.3">
      <c r="A23" s="3" t="s">
        <v>155</v>
      </c>
      <c r="B23" s="3" t="s">
        <v>5</v>
      </c>
      <c r="C23" s="3" t="s">
        <v>46</v>
      </c>
      <c r="D23" s="3">
        <v>1940</v>
      </c>
      <c r="E23" s="3" t="s">
        <v>128</v>
      </c>
      <c r="F23" s="5">
        <v>124</v>
      </c>
      <c r="G23" s="3">
        <f>VLOOKUP(C23,[1]Distância!$G$3:$T$124,3,0)</f>
        <v>822.87</v>
      </c>
    </row>
    <row r="24" spans="1:7" x14ac:dyDescent="0.3">
      <c r="A24" s="3" t="s">
        <v>156</v>
      </c>
      <c r="B24" s="3" t="s">
        <v>5</v>
      </c>
      <c r="C24" s="3" t="s">
        <v>42</v>
      </c>
      <c r="D24" s="6">
        <v>1333</v>
      </c>
      <c r="E24" s="3" t="s">
        <v>128</v>
      </c>
      <c r="F24" s="5">
        <v>87</v>
      </c>
      <c r="G24" s="3">
        <f>VLOOKUP(C24,[1]Distância!$G$3:$T$124,3,0)</f>
        <v>943.26</v>
      </c>
    </row>
    <row r="25" spans="1:7" x14ac:dyDescent="0.3">
      <c r="A25" s="3" t="s">
        <v>157</v>
      </c>
      <c r="B25" s="3" t="s">
        <v>5</v>
      </c>
      <c r="C25" s="3" t="s">
        <v>6</v>
      </c>
      <c r="D25" s="3">
        <v>3000</v>
      </c>
      <c r="E25" s="3" t="s">
        <v>128</v>
      </c>
      <c r="F25" s="5">
        <v>66</v>
      </c>
      <c r="G25" s="3">
        <f>VLOOKUP(C25,[1]Distância!$G$3:$T$124,3,0)</f>
        <v>647.41999999999996</v>
      </c>
    </row>
    <row r="26" spans="1:7" x14ac:dyDescent="0.3">
      <c r="A26" s="3" t="s">
        <v>158</v>
      </c>
      <c r="B26" s="3" t="s">
        <v>5</v>
      </c>
      <c r="C26" s="3" t="s">
        <v>30</v>
      </c>
      <c r="D26" s="3">
        <v>3240</v>
      </c>
      <c r="E26" s="3" t="s">
        <v>128</v>
      </c>
      <c r="F26" s="5">
        <v>0</v>
      </c>
      <c r="G26" s="3">
        <f>VLOOKUP(C26,[1]Distância!$G$3:$T$124,3,0)</f>
        <v>742.08</v>
      </c>
    </row>
    <row r="27" spans="1:7" x14ac:dyDescent="0.3">
      <c r="A27" s="3" t="s">
        <v>159</v>
      </c>
      <c r="B27" s="3" t="s">
        <v>5</v>
      </c>
      <c r="C27" s="3" t="s">
        <v>24</v>
      </c>
      <c r="D27" s="3">
        <v>4000</v>
      </c>
      <c r="E27" s="3" t="s">
        <v>128</v>
      </c>
      <c r="F27" s="5">
        <v>0</v>
      </c>
      <c r="G27" s="3">
        <f>VLOOKUP(C27,[1]Distância!$G$3:$T$124,3,0)</f>
        <v>928.98</v>
      </c>
    </row>
    <row r="28" spans="1:7" x14ac:dyDescent="0.3">
      <c r="A28" s="3" t="s">
        <v>160</v>
      </c>
      <c r="B28" s="3" t="s">
        <v>5</v>
      </c>
      <c r="C28" s="3" t="s">
        <v>36</v>
      </c>
      <c r="D28" s="3">
        <v>2280</v>
      </c>
      <c r="E28" s="3" t="s">
        <v>128</v>
      </c>
      <c r="F28" s="5">
        <v>0</v>
      </c>
      <c r="G28" s="3">
        <f>VLOOKUP(C28,[1]Distância!$G$3:$T$124,3,0)</f>
        <v>1499.14</v>
      </c>
    </row>
    <row r="29" spans="1:7" x14ac:dyDescent="0.3">
      <c r="A29" s="3" t="s">
        <v>161</v>
      </c>
      <c r="B29" s="3" t="s">
        <v>5</v>
      </c>
      <c r="C29" s="3" t="s">
        <v>19</v>
      </c>
      <c r="D29" s="3">
        <v>2300</v>
      </c>
      <c r="E29" s="3" t="s">
        <v>128</v>
      </c>
      <c r="F29" s="5">
        <v>0</v>
      </c>
      <c r="G29" s="3">
        <f>VLOOKUP(C29,[1]Distância!$G$3:$T$124,3,0)</f>
        <v>744</v>
      </c>
    </row>
    <row r="30" spans="1:7" x14ac:dyDescent="0.3">
      <c r="A30" s="3" t="s">
        <v>162</v>
      </c>
      <c r="B30" s="3" t="s">
        <v>5</v>
      </c>
      <c r="C30" s="3" t="s">
        <v>37</v>
      </c>
      <c r="D30" s="3">
        <v>2500</v>
      </c>
      <c r="E30" s="3" t="s">
        <v>128</v>
      </c>
      <c r="F30" s="5">
        <v>0</v>
      </c>
      <c r="G30" s="3">
        <f>VLOOKUP(C30,[1]Distância!$G$3:$T$124,3,0)</f>
        <v>711.17</v>
      </c>
    </row>
    <row r="31" spans="1:7" x14ac:dyDescent="0.3">
      <c r="A31" s="3" t="s">
        <v>163</v>
      </c>
      <c r="B31" s="3" t="s">
        <v>5</v>
      </c>
      <c r="C31" s="3" t="s">
        <v>18</v>
      </c>
      <c r="D31" s="3">
        <v>2218</v>
      </c>
      <c r="E31" s="3" t="s">
        <v>128</v>
      </c>
      <c r="F31" s="5">
        <v>0</v>
      </c>
      <c r="G31" s="3">
        <f>VLOOKUP(C31,[1]Distância!$G$3:$T$124,3,0)</f>
        <v>989.87</v>
      </c>
    </row>
    <row r="32" spans="1:7" x14ac:dyDescent="0.3">
      <c r="A32" s="3" t="s">
        <v>154</v>
      </c>
      <c r="B32" s="3" t="s">
        <v>5</v>
      </c>
      <c r="C32" s="3" t="s">
        <v>25</v>
      </c>
      <c r="D32" s="3">
        <v>3700</v>
      </c>
      <c r="E32" s="3" t="s">
        <v>129</v>
      </c>
      <c r="F32" s="5">
        <v>0</v>
      </c>
      <c r="G32" s="3">
        <f>VLOOKUP(C32,[1]Distância!$G$3:$T$124,3,0)</f>
        <v>809.52</v>
      </c>
    </row>
    <row r="33" spans="1:7" x14ac:dyDescent="0.3">
      <c r="A33" s="3" t="s">
        <v>155</v>
      </c>
      <c r="B33" s="3" t="s">
        <v>5</v>
      </c>
      <c r="C33" s="3" t="s">
        <v>46</v>
      </c>
      <c r="D33" s="3">
        <v>1940</v>
      </c>
      <c r="E33" s="3" t="s">
        <v>129</v>
      </c>
      <c r="F33" s="5">
        <v>0</v>
      </c>
      <c r="G33" s="3">
        <f>VLOOKUP(C33,[1]Distância!$G$3:$T$124,3,0)</f>
        <v>822.87</v>
      </c>
    </row>
    <row r="34" spans="1:7" x14ac:dyDescent="0.3">
      <c r="A34" s="3" t="s">
        <v>156</v>
      </c>
      <c r="B34" s="3" t="s">
        <v>5</v>
      </c>
      <c r="C34" s="3" t="s">
        <v>42</v>
      </c>
      <c r="D34" s="6">
        <v>1333</v>
      </c>
      <c r="E34" s="3" t="s">
        <v>129</v>
      </c>
      <c r="F34" s="5">
        <v>0</v>
      </c>
      <c r="G34" s="3">
        <f>VLOOKUP(C34,[1]Distância!$G$3:$T$124,3,0)</f>
        <v>943.26</v>
      </c>
    </row>
    <row r="35" spans="1:7" x14ac:dyDescent="0.3">
      <c r="A35" s="3" t="s">
        <v>157</v>
      </c>
      <c r="B35" s="3" t="s">
        <v>5</v>
      </c>
      <c r="C35" s="3" t="s">
        <v>6</v>
      </c>
      <c r="D35" s="3">
        <v>3000</v>
      </c>
      <c r="E35" s="3" t="s">
        <v>129</v>
      </c>
      <c r="F35" s="5">
        <v>0</v>
      </c>
      <c r="G35" s="3">
        <f>VLOOKUP(C35,[1]Distância!$G$3:$T$124,3,0)</f>
        <v>647.41999999999996</v>
      </c>
    </row>
    <row r="36" spans="1:7" x14ac:dyDescent="0.3">
      <c r="A36" s="3" t="s">
        <v>158</v>
      </c>
      <c r="B36" s="3" t="s">
        <v>5</v>
      </c>
      <c r="C36" s="3" t="s">
        <v>30</v>
      </c>
      <c r="D36" s="3">
        <v>3240</v>
      </c>
      <c r="E36" s="3" t="s">
        <v>129</v>
      </c>
      <c r="F36" s="5">
        <v>0</v>
      </c>
      <c r="G36" s="3">
        <f>VLOOKUP(C36,[1]Distância!$G$3:$T$124,3,0)</f>
        <v>742.08</v>
      </c>
    </row>
    <row r="37" spans="1:7" x14ac:dyDescent="0.3">
      <c r="A37" s="3" t="s">
        <v>159</v>
      </c>
      <c r="B37" s="3" t="s">
        <v>5</v>
      </c>
      <c r="C37" s="3" t="s">
        <v>24</v>
      </c>
      <c r="D37" s="3">
        <v>4000</v>
      </c>
      <c r="E37" s="3" t="s">
        <v>129</v>
      </c>
      <c r="F37" s="5">
        <v>0</v>
      </c>
      <c r="G37" s="3">
        <f>VLOOKUP(C37,[1]Distância!$G$3:$T$124,3,0)</f>
        <v>928.98</v>
      </c>
    </row>
    <row r="38" spans="1:7" x14ac:dyDescent="0.3">
      <c r="A38" s="3" t="s">
        <v>160</v>
      </c>
      <c r="B38" s="3" t="s">
        <v>5</v>
      </c>
      <c r="C38" s="3" t="s">
        <v>36</v>
      </c>
      <c r="D38" s="3">
        <v>2280</v>
      </c>
      <c r="E38" s="3" t="s">
        <v>129</v>
      </c>
      <c r="F38" s="5">
        <v>0</v>
      </c>
      <c r="G38" s="3">
        <f>VLOOKUP(C38,[1]Distância!$G$3:$T$124,3,0)</f>
        <v>1499.14</v>
      </c>
    </row>
    <row r="39" spans="1:7" x14ac:dyDescent="0.3">
      <c r="A39" s="3" t="s">
        <v>161</v>
      </c>
      <c r="B39" s="3" t="s">
        <v>5</v>
      </c>
      <c r="C39" s="3" t="s">
        <v>19</v>
      </c>
      <c r="D39" s="3">
        <v>2300</v>
      </c>
      <c r="E39" s="3" t="s">
        <v>129</v>
      </c>
      <c r="F39" s="5">
        <v>0</v>
      </c>
      <c r="G39" s="3">
        <f>VLOOKUP(C39,[1]Distância!$G$3:$T$124,3,0)</f>
        <v>744</v>
      </c>
    </row>
    <row r="40" spans="1:7" x14ac:dyDescent="0.3">
      <c r="A40" s="3" t="s">
        <v>162</v>
      </c>
      <c r="B40" s="3" t="s">
        <v>5</v>
      </c>
      <c r="C40" s="3" t="s">
        <v>37</v>
      </c>
      <c r="D40" s="3">
        <v>2500</v>
      </c>
      <c r="E40" s="3" t="s">
        <v>129</v>
      </c>
      <c r="F40" s="5">
        <v>0</v>
      </c>
      <c r="G40" s="3">
        <f>VLOOKUP(C40,[1]Distância!$G$3:$T$124,3,0)</f>
        <v>711.17</v>
      </c>
    </row>
    <row r="41" spans="1:7" x14ac:dyDescent="0.3">
      <c r="A41" s="3" t="s">
        <v>163</v>
      </c>
      <c r="B41" s="3" t="s">
        <v>5</v>
      </c>
      <c r="C41" s="3" t="s">
        <v>18</v>
      </c>
      <c r="D41" s="3">
        <v>2218</v>
      </c>
      <c r="E41" s="3" t="s">
        <v>129</v>
      </c>
      <c r="F41" s="5">
        <v>0</v>
      </c>
      <c r="G41" s="3">
        <f>VLOOKUP(C41,[1]Distância!$G$3:$T$124,3,0)</f>
        <v>989.87</v>
      </c>
    </row>
    <row r="42" spans="1:7" x14ac:dyDescent="0.3">
      <c r="A42" s="3" t="s">
        <v>154</v>
      </c>
      <c r="B42" s="3" t="s">
        <v>5</v>
      </c>
      <c r="C42" s="3" t="s">
        <v>25</v>
      </c>
      <c r="D42" s="3">
        <v>3700</v>
      </c>
      <c r="E42" s="3" t="s">
        <v>130</v>
      </c>
      <c r="F42" s="5">
        <v>134</v>
      </c>
      <c r="G42" s="3">
        <f>VLOOKUP(C42,[1]Distância!$G$3:$T$124,3,0)</f>
        <v>809.52</v>
      </c>
    </row>
    <row r="43" spans="1:7" x14ac:dyDescent="0.3">
      <c r="A43" s="3" t="s">
        <v>155</v>
      </c>
      <c r="B43" s="3" t="s">
        <v>5</v>
      </c>
      <c r="C43" s="3" t="s">
        <v>46</v>
      </c>
      <c r="D43" s="3">
        <v>1940</v>
      </c>
      <c r="E43" s="3" t="s">
        <v>130</v>
      </c>
      <c r="F43" s="5">
        <v>124</v>
      </c>
      <c r="G43" s="3">
        <f>VLOOKUP(C43,[1]Distância!$G$3:$T$124,3,0)</f>
        <v>822.87</v>
      </c>
    </row>
    <row r="44" spans="1:7" x14ac:dyDescent="0.3">
      <c r="A44" s="3" t="s">
        <v>156</v>
      </c>
      <c r="B44" s="3" t="s">
        <v>5</v>
      </c>
      <c r="C44" s="3" t="s">
        <v>42</v>
      </c>
      <c r="D44" s="6">
        <v>1333</v>
      </c>
      <c r="E44" s="3" t="s">
        <v>130</v>
      </c>
      <c r="F44" s="5">
        <v>87</v>
      </c>
      <c r="G44" s="3">
        <f>VLOOKUP(C44,[1]Distância!$G$3:$T$124,3,0)</f>
        <v>943.26</v>
      </c>
    </row>
    <row r="45" spans="1:7" x14ac:dyDescent="0.3">
      <c r="A45" s="3" t="s">
        <v>157</v>
      </c>
      <c r="B45" s="3" t="s">
        <v>5</v>
      </c>
      <c r="C45" s="3" t="s">
        <v>6</v>
      </c>
      <c r="D45" s="3">
        <v>3000</v>
      </c>
      <c r="E45" s="3" t="s">
        <v>130</v>
      </c>
      <c r="F45" s="5">
        <v>66</v>
      </c>
      <c r="G45" s="3">
        <f>VLOOKUP(C45,[1]Distância!$G$3:$T$124,3,0)</f>
        <v>647.41999999999996</v>
      </c>
    </row>
    <row r="46" spans="1:7" x14ac:dyDescent="0.3">
      <c r="A46" s="3" t="s">
        <v>158</v>
      </c>
      <c r="B46" s="3" t="s">
        <v>5</v>
      </c>
      <c r="C46" s="3" t="s">
        <v>30</v>
      </c>
      <c r="D46" s="3">
        <v>3240</v>
      </c>
      <c r="E46" s="3" t="s">
        <v>130</v>
      </c>
      <c r="F46" s="5">
        <v>105</v>
      </c>
      <c r="G46" s="3">
        <f>VLOOKUP(C46,[1]Distância!$G$3:$T$124,3,0)</f>
        <v>742.08</v>
      </c>
    </row>
    <row r="47" spans="1:7" x14ac:dyDescent="0.3">
      <c r="A47" s="3" t="s">
        <v>159</v>
      </c>
      <c r="B47" s="3" t="s">
        <v>5</v>
      </c>
      <c r="C47" s="3" t="s">
        <v>24</v>
      </c>
      <c r="D47" s="3">
        <v>4000</v>
      </c>
      <c r="E47" s="3" t="s">
        <v>130</v>
      </c>
      <c r="F47" s="5">
        <v>103</v>
      </c>
      <c r="G47" s="3">
        <f>VLOOKUP(C47,[1]Distância!$G$3:$T$124,3,0)</f>
        <v>928.98</v>
      </c>
    </row>
    <row r="48" spans="1:7" x14ac:dyDescent="0.3">
      <c r="A48" s="3" t="s">
        <v>160</v>
      </c>
      <c r="B48" s="3" t="s">
        <v>5</v>
      </c>
      <c r="C48" s="3" t="s">
        <v>36</v>
      </c>
      <c r="D48" s="3">
        <v>2280</v>
      </c>
      <c r="E48" s="3" t="s">
        <v>130</v>
      </c>
      <c r="F48" s="5">
        <v>98</v>
      </c>
      <c r="G48" s="3">
        <f>VLOOKUP(C48,[1]Distância!$G$3:$T$124,3,0)</f>
        <v>1499.14</v>
      </c>
    </row>
    <row r="49" spans="1:7" x14ac:dyDescent="0.3">
      <c r="A49" s="3" t="s">
        <v>161</v>
      </c>
      <c r="B49" s="3" t="s">
        <v>5</v>
      </c>
      <c r="C49" s="3" t="s">
        <v>19</v>
      </c>
      <c r="D49" s="3">
        <v>2300</v>
      </c>
      <c r="E49" s="3" t="s">
        <v>130</v>
      </c>
      <c r="F49" s="5">
        <v>86</v>
      </c>
      <c r="G49" s="3">
        <f>VLOOKUP(C49,[1]Distância!$G$3:$T$124,3,0)</f>
        <v>744</v>
      </c>
    </row>
    <row r="50" spans="1:7" x14ac:dyDescent="0.3">
      <c r="A50" s="3" t="s">
        <v>162</v>
      </c>
      <c r="B50" s="3" t="s">
        <v>5</v>
      </c>
      <c r="C50" s="3" t="s">
        <v>37</v>
      </c>
      <c r="D50" s="3">
        <v>2500</v>
      </c>
      <c r="E50" s="3" t="s">
        <v>130</v>
      </c>
      <c r="F50" s="5">
        <v>84</v>
      </c>
      <c r="G50" s="3">
        <f>VLOOKUP(C50,[1]Distância!$G$3:$T$124,3,0)</f>
        <v>711.17</v>
      </c>
    </row>
    <row r="51" spans="1:7" x14ac:dyDescent="0.3">
      <c r="A51" s="3" t="s">
        <v>163</v>
      </c>
      <c r="B51" s="3" t="s">
        <v>5</v>
      </c>
      <c r="C51" s="3" t="s">
        <v>18</v>
      </c>
      <c r="D51" s="3">
        <v>2218</v>
      </c>
      <c r="E51" s="3" t="s">
        <v>130</v>
      </c>
      <c r="F51" s="5">
        <v>81</v>
      </c>
      <c r="G51" s="3">
        <f>VLOOKUP(C51,[1]Distância!$G$3:$T$124,3,0)</f>
        <v>989.87</v>
      </c>
    </row>
    <row r="52" spans="1:7" x14ac:dyDescent="0.3">
      <c r="A52" s="3" t="s">
        <v>154</v>
      </c>
      <c r="B52" s="3" t="s">
        <v>5</v>
      </c>
      <c r="C52" s="3" t="s">
        <v>25</v>
      </c>
      <c r="D52" s="3">
        <v>3700</v>
      </c>
      <c r="E52" s="3" t="s">
        <v>131</v>
      </c>
      <c r="F52" s="5">
        <v>134</v>
      </c>
      <c r="G52" s="3">
        <f>VLOOKUP(C52,[1]Distância!$G$3:$T$124,3,0)</f>
        <v>809.52</v>
      </c>
    </row>
    <row r="53" spans="1:7" x14ac:dyDescent="0.3">
      <c r="A53" s="3" t="s">
        <v>155</v>
      </c>
      <c r="B53" s="3" t="s">
        <v>5</v>
      </c>
      <c r="C53" s="3" t="s">
        <v>46</v>
      </c>
      <c r="D53" s="3">
        <v>1940</v>
      </c>
      <c r="E53" s="3" t="s">
        <v>131</v>
      </c>
      <c r="F53" s="5">
        <v>124</v>
      </c>
      <c r="G53" s="3">
        <f>VLOOKUP(C53,[1]Distância!$G$3:$T$124,3,0)</f>
        <v>822.87</v>
      </c>
    </row>
    <row r="54" spans="1:7" x14ac:dyDescent="0.3">
      <c r="A54" s="3" t="s">
        <v>156</v>
      </c>
      <c r="B54" s="3" t="s">
        <v>5</v>
      </c>
      <c r="C54" s="3" t="s">
        <v>42</v>
      </c>
      <c r="D54" s="6">
        <v>1333</v>
      </c>
      <c r="E54" s="3" t="s">
        <v>131</v>
      </c>
      <c r="F54" s="5">
        <v>0</v>
      </c>
      <c r="G54" s="3">
        <f>VLOOKUP(C54,[1]Distância!$G$3:$T$124,3,0)</f>
        <v>943.26</v>
      </c>
    </row>
    <row r="55" spans="1:7" x14ac:dyDescent="0.3">
      <c r="A55" s="3" t="s">
        <v>157</v>
      </c>
      <c r="B55" s="3" t="s">
        <v>5</v>
      </c>
      <c r="C55" s="3" t="s">
        <v>6</v>
      </c>
      <c r="D55" s="3">
        <v>3000</v>
      </c>
      <c r="E55" s="3" t="s">
        <v>131</v>
      </c>
      <c r="F55" s="5">
        <v>0</v>
      </c>
      <c r="G55" s="3">
        <f>VLOOKUP(C55,[1]Distância!$G$3:$T$124,3,0)</f>
        <v>647.41999999999996</v>
      </c>
    </row>
    <row r="56" spans="1:7" x14ac:dyDescent="0.3">
      <c r="A56" s="3" t="s">
        <v>158</v>
      </c>
      <c r="B56" s="3" t="s">
        <v>5</v>
      </c>
      <c r="C56" s="3" t="s">
        <v>30</v>
      </c>
      <c r="D56" s="3">
        <v>3240</v>
      </c>
      <c r="E56" s="3" t="s">
        <v>131</v>
      </c>
      <c r="F56" s="5">
        <v>0</v>
      </c>
      <c r="G56" s="3">
        <f>VLOOKUP(C56,[1]Distância!$G$3:$T$124,3,0)</f>
        <v>742.08</v>
      </c>
    </row>
    <row r="57" spans="1:7" x14ac:dyDescent="0.3">
      <c r="A57" s="3" t="s">
        <v>159</v>
      </c>
      <c r="B57" s="3" t="s">
        <v>5</v>
      </c>
      <c r="C57" s="3" t="s">
        <v>24</v>
      </c>
      <c r="D57" s="3">
        <v>4000</v>
      </c>
      <c r="E57" s="3" t="s">
        <v>131</v>
      </c>
      <c r="F57" s="5">
        <v>0</v>
      </c>
      <c r="G57" s="3">
        <f>VLOOKUP(C57,[1]Distância!$G$3:$T$124,3,0)</f>
        <v>928.98</v>
      </c>
    </row>
    <row r="58" spans="1:7" x14ac:dyDescent="0.3">
      <c r="A58" s="3" t="s">
        <v>160</v>
      </c>
      <c r="B58" s="3" t="s">
        <v>5</v>
      </c>
      <c r="C58" s="3" t="s">
        <v>36</v>
      </c>
      <c r="D58" s="3">
        <v>2280</v>
      </c>
      <c r="E58" s="3" t="s">
        <v>131</v>
      </c>
      <c r="F58" s="5">
        <v>0</v>
      </c>
      <c r="G58" s="3">
        <f>VLOOKUP(C58,[1]Distância!$G$3:$T$124,3,0)</f>
        <v>1499.14</v>
      </c>
    </row>
    <row r="59" spans="1:7" x14ac:dyDescent="0.3">
      <c r="A59" s="3" t="s">
        <v>161</v>
      </c>
      <c r="B59" s="3" t="s">
        <v>5</v>
      </c>
      <c r="C59" s="3" t="s">
        <v>19</v>
      </c>
      <c r="D59" s="3">
        <v>2300</v>
      </c>
      <c r="E59" s="3" t="s">
        <v>131</v>
      </c>
      <c r="F59" s="5">
        <v>0</v>
      </c>
      <c r="G59" s="3">
        <f>VLOOKUP(C59,[1]Distância!$G$3:$T$124,3,0)</f>
        <v>744</v>
      </c>
    </row>
    <row r="60" spans="1:7" x14ac:dyDescent="0.3">
      <c r="A60" s="3" t="s">
        <v>162</v>
      </c>
      <c r="B60" s="3" t="s">
        <v>5</v>
      </c>
      <c r="C60" s="3" t="s">
        <v>37</v>
      </c>
      <c r="D60" s="3">
        <v>2500</v>
      </c>
      <c r="E60" s="3" t="s">
        <v>131</v>
      </c>
      <c r="F60" s="5">
        <v>0</v>
      </c>
      <c r="G60" s="3">
        <f>VLOOKUP(C60,[1]Distância!$G$3:$T$124,3,0)</f>
        <v>711.17</v>
      </c>
    </row>
    <row r="61" spans="1:7" x14ac:dyDescent="0.3">
      <c r="A61" s="3" t="s">
        <v>163</v>
      </c>
      <c r="B61" s="3" t="s">
        <v>5</v>
      </c>
      <c r="C61" s="3" t="s">
        <v>18</v>
      </c>
      <c r="D61" s="3">
        <v>2218</v>
      </c>
      <c r="E61" s="3" t="s">
        <v>131</v>
      </c>
      <c r="F61" s="5">
        <v>0</v>
      </c>
      <c r="G61" s="3">
        <f>VLOOKUP(C61,[1]Distância!$G$3:$T$124,3,0)</f>
        <v>989.87</v>
      </c>
    </row>
    <row r="62" spans="1:7" x14ac:dyDescent="0.3">
      <c r="A62" s="3" t="s">
        <v>154</v>
      </c>
      <c r="B62" s="3" t="s">
        <v>5</v>
      </c>
      <c r="C62" s="3" t="s">
        <v>25</v>
      </c>
      <c r="D62" s="3">
        <v>3700</v>
      </c>
      <c r="E62" s="3" t="s">
        <v>132</v>
      </c>
      <c r="F62" s="5">
        <v>134</v>
      </c>
      <c r="G62" s="3">
        <f>VLOOKUP(C62,[1]Distância!$G$3:$T$124,3,0)</f>
        <v>809.52</v>
      </c>
    </row>
    <row r="63" spans="1:7" x14ac:dyDescent="0.3">
      <c r="A63" s="3" t="s">
        <v>155</v>
      </c>
      <c r="B63" s="3" t="s">
        <v>5</v>
      </c>
      <c r="C63" s="3" t="s">
        <v>46</v>
      </c>
      <c r="D63" s="3">
        <v>1940</v>
      </c>
      <c r="E63" s="3" t="s">
        <v>132</v>
      </c>
      <c r="F63" s="5">
        <v>124</v>
      </c>
      <c r="G63" s="3">
        <f>VLOOKUP(C63,[1]Distância!$G$3:$T$124,3,0)</f>
        <v>822.87</v>
      </c>
    </row>
    <row r="64" spans="1:7" x14ac:dyDescent="0.3">
      <c r="A64" s="3" t="s">
        <v>156</v>
      </c>
      <c r="B64" s="3" t="s">
        <v>5</v>
      </c>
      <c r="C64" s="3" t="s">
        <v>42</v>
      </c>
      <c r="D64" s="6">
        <v>1333</v>
      </c>
      <c r="E64" s="3" t="s">
        <v>132</v>
      </c>
      <c r="F64" s="5">
        <v>87</v>
      </c>
      <c r="G64" s="3">
        <f>VLOOKUP(C64,[1]Distância!$G$3:$T$124,3,0)</f>
        <v>943.26</v>
      </c>
    </row>
    <row r="65" spans="1:7" x14ac:dyDescent="0.3">
      <c r="A65" s="3" t="s">
        <v>157</v>
      </c>
      <c r="B65" s="3" t="s">
        <v>5</v>
      </c>
      <c r="C65" s="3" t="s">
        <v>6</v>
      </c>
      <c r="D65" s="3">
        <v>3000</v>
      </c>
      <c r="E65" s="3" t="s">
        <v>132</v>
      </c>
      <c r="F65" s="5">
        <v>66</v>
      </c>
      <c r="G65" s="3">
        <f>VLOOKUP(C65,[1]Distância!$G$3:$T$124,3,0)</f>
        <v>647.41999999999996</v>
      </c>
    </row>
    <row r="66" spans="1:7" x14ac:dyDescent="0.3">
      <c r="A66" s="3" t="s">
        <v>158</v>
      </c>
      <c r="B66" s="3" t="s">
        <v>5</v>
      </c>
      <c r="C66" s="3" t="s">
        <v>30</v>
      </c>
      <c r="D66" s="3">
        <v>3240</v>
      </c>
      <c r="E66" s="3" t="s">
        <v>132</v>
      </c>
      <c r="F66" s="5">
        <v>0</v>
      </c>
      <c r="G66" s="3">
        <f>VLOOKUP(C66,[1]Distância!$G$3:$T$124,3,0)</f>
        <v>742.08</v>
      </c>
    </row>
    <row r="67" spans="1:7" x14ac:dyDescent="0.3">
      <c r="A67" s="3" t="s">
        <v>159</v>
      </c>
      <c r="B67" s="3" t="s">
        <v>5</v>
      </c>
      <c r="C67" s="3" t="s">
        <v>24</v>
      </c>
      <c r="D67" s="3">
        <v>4000</v>
      </c>
      <c r="E67" s="3" t="s">
        <v>132</v>
      </c>
      <c r="F67" s="5">
        <v>0</v>
      </c>
      <c r="G67" s="3">
        <f>VLOOKUP(C67,[1]Distância!$G$3:$T$124,3,0)</f>
        <v>928.98</v>
      </c>
    </row>
    <row r="68" spans="1:7" x14ac:dyDescent="0.3">
      <c r="A68" s="3" t="s">
        <v>160</v>
      </c>
      <c r="B68" s="3" t="s">
        <v>5</v>
      </c>
      <c r="C68" s="3" t="s">
        <v>36</v>
      </c>
      <c r="D68" s="3">
        <v>2280</v>
      </c>
      <c r="E68" s="3" t="s">
        <v>132</v>
      </c>
      <c r="F68" s="5">
        <v>0</v>
      </c>
      <c r="G68" s="3">
        <f>VLOOKUP(C68,[1]Distância!$G$3:$T$124,3,0)</f>
        <v>1499.14</v>
      </c>
    </row>
    <row r="69" spans="1:7" x14ac:dyDescent="0.3">
      <c r="A69" s="3" t="s">
        <v>161</v>
      </c>
      <c r="B69" s="3" t="s">
        <v>5</v>
      </c>
      <c r="C69" s="3" t="s">
        <v>19</v>
      </c>
      <c r="D69" s="3">
        <v>2300</v>
      </c>
      <c r="E69" s="3" t="s">
        <v>132</v>
      </c>
      <c r="F69" s="5">
        <v>0</v>
      </c>
      <c r="G69" s="3">
        <f>VLOOKUP(C69,[1]Distância!$G$3:$T$124,3,0)</f>
        <v>744</v>
      </c>
    </row>
    <row r="70" spans="1:7" x14ac:dyDescent="0.3">
      <c r="A70" s="3" t="s">
        <v>162</v>
      </c>
      <c r="B70" s="3" t="s">
        <v>5</v>
      </c>
      <c r="C70" s="3" t="s">
        <v>37</v>
      </c>
      <c r="D70" s="3">
        <v>2500</v>
      </c>
      <c r="E70" s="3" t="s">
        <v>132</v>
      </c>
      <c r="F70" s="5">
        <v>0</v>
      </c>
      <c r="G70" s="3">
        <f>VLOOKUP(C70,[1]Distância!$G$3:$T$124,3,0)</f>
        <v>711.17</v>
      </c>
    </row>
    <row r="71" spans="1:7" x14ac:dyDescent="0.3">
      <c r="A71" s="3" t="s">
        <v>163</v>
      </c>
      <c r="B71" s="3" t="s">
        <v>5</v>
      </c>
      <c r="C71" s="3" t="s">
        <v>18</v>
      </c>
      <c r="D71" s="3">
        <v>2218</v>
      </c>
      <c r="E71" s="3" t="s">
        <v>132</v>
      </c>
      <c r="F71" s="5">
        <v>0</v>
      </c>
      <c r="G71" s="3">
        <f>VLOOKUP(C71,[1]Distância!$G$3:$T$124,3,0)</f>
        <v>989.87</v>
      </c>
    </row>
    <row r="72" spans="1:7" x14ac:dyDescent="0.3">
      <c r="A72" s="3" t="s">
        <v>154</v>
      </c>
      <c r="B72" s="3" t="s">
        <v>5</v>
      </c>
      <c r="C72" s="3" t="s">
        <v>25</v>
      </c>
      <c r="D72" s="3">
        <v>3700</v>
      </c>
      <c r="E72" s="3" t="s">
        <v>133</v>
      </c>
      <c r="F72" s="5">
        <v>0</v>
      </c>
      <c r="G72" s="3">
        <f>VLOOKUP(C72,[1]Distância!$G$3:$T$124,3,0)</f>
        <v>809.52</v>
      </c>
    </row>
    <row r="73" spans="1:7" x14ac:dyDescent="0.3">
      <c r="A73" s="3" t="s">
        <v>155</v>
      </c>
      <c r="B73" s="3" t="s">
        <v>5</v>
      </c>
      <c r="C73" s="3" t="s">
        <v>46</v>
      </c>
      <c r="D73" s="3">
        <v>1940</v>
      </c>
      <c r="E73" s="3" t="s">
        <v>133</v>
      </c>
      <c r="F73" s="5">
        <v>0</v>
      </c>
      <c r="G73" s="3">
        <f>VLOOKUP(C73,[1]Distância!$G$3:$T$124,3,0)</f>
        <v>822.87</v>
      </c>
    </row>
    <row r="74" spans="1:7" x14ac:dyDescent="0.3">
      <c r="A74" s="3" t="s">
        <v>156</v>
      </c>
      <c r="B74" s="3" t="s">
        <v>5</v>
      </c>
      <c r="C74" s="3" t="s">
        <v>42</v>
      </c>
      <c r="D74" s="6">
        <v>1333</v>
      </c>
      <c r="E74" s="3" t="s">
        <v>133</v>
      </c>
      <c r="F74" s="5">
        <v>0</v>
      </c>
      <c r="G74" s="3">
        <f>VLOOKUP(C74,[1]Distância!$G$3:$T$124,3,0)</f>
        <v>943.26</v>
      </c>
    </row>
    <row r="75" spans="1:7" x14ac:dyDescent="0.3">
      <c r="A75" s="3" t="s">
        <v>157</v>
      </c>
      <c r="B75" s="3" t="s">
        <v>5</v>
      </c>
      <c r="C75" s="3" t="s">
        <v>6</v>
      </c>
      <c r="D75" s="3">
        <v>3000</v>
      </c>
      <c r="E75" s="3" t="s">
        <v>133</v>
      </c>
      <c r="F75" s="5">
        <v>0</v>
      </c>
      <c r="G75" s="3">
        <f>VLOOKUP(C75,[1]Distância!$G$3:$T$124,3,0)</f>
        <v>647.41999999999996</v>
      </c>
    </row>
    <row r="76" spans="1:7" x14ac:dyDescent="0.3">
      <c r="A76" s="3" t="s">
        <v>158</v>
      </c>
      <c r="B76" s="3" t="s">
        <v>5</v>
      </c>
      <c r="C76" s="3" t="s">
        <v>30</v>
      </c>
      <c r="D76" s="3">
        <v>3240</v>
      </c>
      <c r="E76" s="3" t="s">
        <v>133</v>
      </c>
      <c r="F76" s="5">
        <v>0</v>
      </c>
      <c r="G76" s="3">
        <f>VLOOKUP(C76,[1]Distância!$G$3:$T$124,3,0)</f>
        <v>742.08</v>
      </c>
    </row>
    <row r="77" spans="1:7" x14ac:dyDescent="0.3">
      <c r="A77" s="3" t="s">
        <v>159</v>
      </c>
      <c r="B77" s="3" t="s">
        <v>5</v>
      </c>
      <c r="C77" s="3" t="s">
        <v>24</v>
      </c>
      <c r="D77" s="3">
        <v>4000</v>
      </c>
      <c r="E77" s="3" t="s">
        <v>133</v>
      </c>
      <c r="F77" s="5">
        <v>0</v>
      </c>
      <c r="G77" s="3">
        <f>VLOOKUP(C77,[1]Distância!$G$3:$T$124,3,0)</f>
        <v>928.98</v>
      </c>
    </row>
    <row r="78" spans="1:7" x14ac:dyDescent="0.3">
      <c r="A78" s="3" t="s">
        <v>160</v>
      </c>
      <c r="B78" s="3" t="s">
        <v>5</v>
      </c>
      <c r="C78" s="3" t="s">
        <v>36</v>
      </c>
      <c r="D78" s="3">
        <v>2280</v>
      </c>
      <c r="E78" s="3" t="s">
        <v>133</v>
      </c>
      <c r="F78" s="5">
        <v>0</v>
      </c>
      <c r="G78" s="3">
        <f>VLOOKUP(C78,[1]Distância!$G$3:$T$124,3,0)</f>
        <v>1499.14</v>
      </c>
    </row>
    <row r="79" spans="1:7" x14ac:dyDescent="0.3">
      <c r="A79" s="3" t="s">
        <v>161</v>
      </c>
      <c r="B79" s="3" t="s">
        <v>5</v>
      </c>
      <c r="C79" s="3" t="s">
        <v>19</v>
      </c>
      <c r="D79" s="3">
        <v>2300</v>
      </c>
      <c r="E79" s="3" t="s">
        <v>133</v>
      </c>
      <c r="F79" s="5">
        <v>0</v>
      </c>
      <c r="G79" s="3">
        <f>VLOOKUP(C79,[1]Distância!$G$3:$T$124,3,0)</f>
        <v>744</v>
      </c>
    </row>
    <row r="80" spans="1:7" x14ac:dyDescent="0.3">
      <c r="A80" s="3" t="s">
        <v>162</v>
      </c>
      <c r="B80" s="3" t="s">
        <v>5</v>
      </c>
      <c r="C80" s="3" t="s">
        <v>37</v>
      </c>
      <c r="D80" s="3">
        <v>2500</v>
      </c>
      <c r="E80" s="3" t="s">
        <v>133</v>
      </c>
      <c r="F80" s="5">
        <v>0</v>
      </c>
      <c r="G80" s="3">
        <f>VLOOKUP(C80,[1]Distância!$G$3:$T$124,3,0)</f>
        <v>711.17</v>
      </c>
    </row>
    <row r="81" spans="1:7" x14ac:dyDescent="0.3">
      <c r="A81" s="3" t="s">
        <v>163</v>
      </c>
      <c r="B81" s="3" t="s">
        <v>5</v>
      </c>
      <c r="C81" s="3" t="s">
        <v>18</v>
      </c>
      <c r="D81" s="3">
        <v>2218</v>
      </c>
      <c r="E81" s="3" t="s">
        <v>133</v>
      </c>
      <c r="F81" s="5">
        <v>0</v>
      </c>
      <c r="G81" s="3">
        <f>VLOOKUP(C81,[1]Distância!$G$3:$T$124,3,0)</f>
        <v>989.87</v>
      </c>
    </row>
    <row r="82" spans="1:7" x14ac:dyDescent="0.3">
      <c r="A82" s="3" t="s">
        <v>154</v>
      </c>
      <c r="B82" s="3" t="s">
        <v>5</v>
      </c>
      <c r="C82" s="3" t="s">
        <v>25</v>
      </c>
      <c r="D82" s="3">
        <v>3700</v>
      </c>
      <c r="E82" s="3" t="s">
        <v>134</v>
      </c>
      <c r="F82" s="5">
        <v>134</v>
      </c>
      <c r="G82" s="3">
        <f>VLOOKUP(C82,[1]Distância!$G$3:$T$124,3,0)</f>
        <v>809.52</v>
      </c>
    </row>
    <row r="83" spans="1:7" x14ac:dyDescent="0.3">
      <c r="A83" s="3" t="s">
        <v>155</v>
      </c>
      <c r="B83" s="3" t="s">
        <v>5</v>
      </c>
      <c r="C83" s="3" t="s">
        <v>46</v>
      </c>
      <c r="D83" s="3">
        <v>1940</v>
      </c>
      <c r="E83" s="3" t="s">
        <v>134</v>
      </c>
      <c r="F83" s="5">
        <v>124</v>
      </c>
      <c r="G83" s="3">
        <f>VLOOKUP(C83,[1]Distância!$G$3:$T$124,3,0)</f>
        <v>822.87</v>
      </c>
    </row>
    <row r="84" spans="1:7" x14ac:dyDescent="0.3">
      <c r="A84" s="3" t="s">
        <v>156</v>
      </c>
      <c r="B84" s="3" t="s">
        <v>5</v>
      </c>
      <c r="C84" s="3" t="s">
        <v>42</v>
      </c>
      <c r="D84" s="6">
        <v>1333</v>
      </c>
      <c r="E84" s="3" t="s">
        <v>134</v>
      </c>
      <c r="F84" s="5">
        <v>87</v>
      </c>
      <c r="G84" s="3">
        <f>VLOOKUP(C84,[1]Distância!$G$3:$T$124,3,0)</f>
        <v>943.26</v>
      </c>
    </row>
    <row r="85" spans="1:7" x14ac:dyDescent="0.3">
      <c r="A85" s="3" t="s">
        <v>157</v>
      </c>
      <c r="B85" s="3" t="s">
        <v>5</v>
      </c>
      <c r="C85" s="3" t="s">
        <v>6</v>
      </c>
      <c r="D85" s="3">
        <v>3000</v>
      </c>
      <c r="E85" s="3" t="s">
        <v>134</v>
      </c>
      <c r="F85" s="5">
        <v>66</v>
      </c>
      <c r="G85" s="3">
        <f>VLOOKUP(C85,[1]Distância!$G$3:$T$124,3,0)</f>
        <v>647.41999999999996</v>
      </c>
    </row>
    <row r="86" spans="1:7" x14ac:dyDescent="0.3">
      <c r="A86" s="3" t="s">
        <v>158</v>
      </c>
      <c r="B86" s="3" t="s">
        <v>5</v>
      </c>
      <c r="C86" s="3" t="s">
        <v>30</v>
      </c>
      <c r="D86" s="3">
        <v>3240</v>
      </c>
      <c r="E86" s="3" t="s">
        <v>134</v>
      </c>
      <c r="F86" s="5">
        <v>105</v>
      </c>
      <c r="G86" s="3">
        <f>VLOOKUP(C86,[1]Distância!$G$3:$T$124,3,0)</f>
        <v>742.08</v>
      </c>
    </row>
    <row r="87" spans="1:7" x14ac:dyDescent="0.3">
      <c r="A87" s="3" t="s">
        <v>159</v>
      </c>
      <c r="B87" s="3" t="s">
        <v>5</v>
      </c>
      <c r="C87" s="3" t="s">
        <v>24</v>
      </c>
      <c r="D87" s="3">
        <v>4000</v>
      </c>
      <c r="E87" s="3" t="s">
        <v>134</v>
      </c>
      <c r="F87" s="5">
        <v>103</v>
      </c>
      <c r="G87" s="3">
        <f>VLOOKUP(C87,[1]Distância!$G$3:$T$124,3,0)</f>
        <v>928.98</v>
      </c>
    </row>
    <row r="88" spans="1:7" x14ac:dyDescent="0.3">
      <c r="A88" s="3" t="s">
        <v>160</v>
      </c>
      <c r="B88" s="3" t="s">
        <v>5</v>
      </c>
      <c r="C88" s="3" t="s">
        <v>36</v>
      </c>
      <c r="D88" s="3">
        <v>2280</v>
      </c>
      <c r="E88" s="3" t="s">
        <v>134</v>
      </c>
      <c r="F88" s="5">
        <v>98</v>
      </c>
      <c r="G88" s="3">
        <f>VLOOKUP(C88,[1]Distância!$G$3:$T$124,3,0)</f>
        <v>1499.14</v>
      </c>
    </row>
    <row r="89" spans="1:7" x14ac:dyDescent="0.3">
      <c r="A89" s="3" t="s">
        <v>161</v>
      </c>
      <c r="B89" s="3" t="s">
        <v>5</v>
      </c>
      <c r="C89" s="3" t="s">
        <v>19</v>
      </c>
      <c r="D89" s="3">
        <v>2300</v>
      </c>
      <c r="E89" s="3" t="s">
        <v>134</v>
      </c>
      <c r="F89" s="5">
        <v>86</v>
      </c>
      <c r="G89" s="3">
        <f>VLOOKUP(C89,[1]Distância!$G$3:$T$124,3,0)</f>
        <v>744</v>
      </c>
    </row>
    <row r="90" spans="1:7" x14ac:dyDescent="0.3">
      <c r="A90" s="3" t="s">
        <v>162</v>
      </c>
      <c r="B90" s="3" t="s">
        <v>5</v>
      </c>
      <c r="C90" s="3" t="s">
        <v>37</v>
      </c>
      <c r="D90" s="3">
        <v>2500</v>
      </c>
      <c r="E90" s="3" t="s">
        <v>134</v>
      </c>
      <c r="F90" s="5">
        <v>84</v>
      </c>
      <c r="G90" s="3">
        <f>VLOOKUP(C90,[1]Distância!$G$3:$T$124,3,0)</f>
        <v>711.17</v>
      </c>
    </row>
    <row r="91" spans="1:7" x14ac:dyDescent="0.3">
      <c r="A91" s="3" t="s">
        <v>163</v>
      </c>
      <c r="B91" s="3" t="s">
        <v>5</v>
      </c>
      <c r="C91" s="3" t="s">
        <v>18</v>
      </c>
      <c r="D91" s="3">
        <v>2218</v>
      </c>
      <c r="E91" s="3" t="s">
        <v>134</v>
      </c>
      <c r="F91" s="5">
        <v>81</v>
      </c>
      <c r="G91" s="3">
        <f>VLOOKUP(C91,[1]Distância!$G$3:$T$124,3,0)</f>
        <v>989.87</v>
      </c>
    </row>
    <row r="92" spans="1:7" x14ac:dyDescent="0.3">
      <c r="A92" s="3" t="s">
        <v>154</v>
      </c>
      <c r="B92" s="3" t="s">
        <v>5</v>
      </c>
      <c r="C92" s="3" t="s">
        <v>25</v>
      </c>
      <c r="D92" s="3">
        <v>3700</v>
      </c>
      <c r="E92" s="3" t="s">
        <v>135</v>
      </c>
      <c r="F92" s="5">
        <v>134</v>
      </c>
      <c r="G92" s="3">
        <f>VLOOKUP(C92,[1]Distância!$G$3:$T$124,3,0)</f>
        <v>809.52</v>
      </c>
    </row>
    <row r="93" spans="1:7" x14ac:dyDescent="0.3">
      <c r="A93" s="3" t="s">
        <v>155</v>
      </c>
      <c r="B93" s="3" t="s">
        <v>5</v>
      </c>
      <c r="C93" s="3" t="s">
        <v>46</v>
      </c>
      <c r="D93" s="3">
        <v>1940</v>
      </c>
      <c r="E93" s="3" t="s">
        <v>135</v>
      </c>
      <c r="F93" s="5">
        <v>124</v>
      </c>
      <c r="G93" s="3">
        <f>VLOOKUP(C93,[1]Distância!$G$3:$T$124,3,0)</f>
        <v>822.87</v>
      </c>
    </row>
    <row r="94" spans="1:7" x14ac:dyDescent="0.3">
      <c r="A94" s="3" t="s">
        <v>156</v>
      </c>
      <c r="B94" s="3" t="s">
        <v>5</v>
      </c>
      <c r="C94" s="3" t="s">
        <v>42</v>
      </c>
      <c r="D94" s="6">
        <v>1333</v>
      </c>
      <c r="E94" s="3" t="s">
        <v>135</v>
      </c>
      <c r="F94" s="5">
        <v>0</v>
      </c>
      <c r="G94" s="3">
        <f>VLOOKUP(C94,[1]Distância!$G$3:$T$124,3,0)</f>
        <v>943.26</v>
      </c>
    </row>
    <row r="95" spans="1:7" x14ac:dyDescent="0.3">
      <c r="A95" s="3" t="s">
        <v>157</v>
      </c>
      <c r="B95" s="3" t="s">
        <v>5</v>
      </c>
      <c r="C95" s="3" t="s">
        <v>6</v>
      </c>
      <c r="D95" s="3">
        <v>3000</v>
      </c>
      <c r="E95" s="3" t="s">
        <v>135</v>
      </c>
      <c r="F95" s="5">
        <v>0</v>
      </c>
      <c r="G95" s="3">
        <f>VLOOKUP(C95,[1]Distância!$G$3:$T$124,3,0)</f>
        <v>647.41999999999996</v>
      </c>
    </row>
    <row r="96" spans="1:7" x14ac:dyDescent="0.3">
      <c r="A96" s="3" t="s">
        <v>158</v>
      </c>
      <c r="B96" s="3" t="s">
        <v>5</v>
      </c>
      <c r="C96" s="3" t="s">
        <v>30</v>
      </c>
      <c r="D96" s="3">
        <v>3240</v>
      </c>
      <c r="E96" s="3" t="s">
        <v>135</v>
      </c>
      <c r="F96" s="5">
        <v>0</v>
      </c>
      <c r="G96" s="3">
        <f>VLOOKUP(C96,[1]Distância!$G$3:$T$124,3,0)</f>
        <v>742.08</v>
      </c>
    </row>
    <row r="97" spans="1:7" x14ac:dyDescent="0.3">
      <c r="A97" s="3" t="s">
        <v>159</v>
      </c>
      <c r="B97" s="3" t="s">
        <v>5</v>
      </c>
      <c r="C97" s="3" t="s">
        <v>24</v>
      </c>
      <c r="D97" s="3">
        <v>4000</v>
      </c>
      <c r="E97" s="3" t="s">
        <v>135</v>
      </c>
      <c r="F97" s="5">
        <v>0</v>
      </c>
      <c r="G97" s="3">
        <f>VLOOKUP(C97,[1]Distância!$G$3:$T$124,3,0)</f>
        <v>928.98</v>
      </c>
    </row>
    <row r="98" spans="1:7" x14ac:dyDescent="0.3">
      <c r="A98" s="3" t="s">
        <v>160</v>
      </c>
      <c r="B98" s="3" t="s">
        <v>5</v>
      </c>
      <c r="C98" s="3" t="s">
        <v>36</v>
      </c>
      <c r="D98" s="3">
        <v>2280</v>
      </c>
      <c r="E98" s="3" t="s">
        <v>135</v>
      </c>
      <c r="F98" s="5">
        <v>0</v>
      </c>
      <c r="G98" s="3">
        <f>VLOOKUP(C98,[1]Distância!$G$3:$T$124,3,0)</f>
        <v>1499.14</v>
      </c>
    </row>
    <row r="99" spans="1:7" x14ac:dyDescent="0.3">
      <c r="A99" s="3" t="s">
        <v>161</v>
      </c>
      <c r="B99" s="3" t="s">
        <v>5</v>
      </c>
      <c r="C99" s="3" t="s">
        <v>19</v>
      </c>
      <c r="D99" s="3">
        <v>2300</v>
      </c>
      <c r="E99" s="3" t="s">
        <v>135</v>
      </c>
      <c r="F99" s="5">
        <v>0</v>
      </c>
      <c r="G99" s="3">
        <f>VLOOKUP(C99,[1]Distância!$G$3:$T$124,3,0)</f>
        <v>744</v>
      </c>
    </row>
    <row r="100" spans="1:7" x14ac:dyDescent="0.3">
      <c r="A100" s="3" t="s">
        <v>162</v>
      </c>
      <c r="B100" s="3" t="s">
        <v>5</v>
      </c>
      <c r="C100" s="3" t="s">
        <v>37</v>
      </c>
      <c r="D100" s="3">
        <v>2500</v>
      </c>
      <c r="E100" s="3" t="s">
        <v>135</v>
      </c>
      <c r="F100" s="5">
        <v>0</v>
      </c>
      <c r="G100" s="3">
        <f>VLOOKUP(C100,[1]Distância!$G$3:$T$124,3,0)</f>
        <v>711.17</v>
      </c>
    </row>
    <row r="101" spans="1:7" x14ac:dyDescent="0.3">
      <c r="A101" s="3" t="s">
        <v>163</v>
      </c>
      <c r="B101" s="3" t="s">
        <v>5</v>
      </c>
      <c r="C101" s="3" t="s">
        <v>18</v>
      </c>
      <c r="D101" s="3">
        <v>2218</v>
      </c>
      <c r="E101" s="3" t="s">
        <v>135</v>
      </c>
      <c r="F101" s="5">
        <v>0</v>
      </c>
      <c r="G101" s="3">
        <f>VLOOKUP(C101,[1]Distância!$G$3:$T$124,3,0)</f>
        <v>989.87</v>
      </c>
    </row>
    <row r="102" spans="1:7" x14ac:dyDescent="0.3">
      <c r="A102" s="3" t="s">
        <v>154</v>
      </c>
      <c r="B102" s="3" t="s">
        <v>5</v>
      </c>
      <c r="C102" s="3" t="s">
        <v>25</v>
      </c>
      <c r="D102" s="3">
        <v>3700</v>
      </c>
      <c r="E102" s="3" t="s">
        <v>136</v>
      </c>
      <c r="F102" s="5">
        <v>134</v>
      </c>
      <c r="G102" s="3">
        <f>VLOOKUP(C102,[1]Distância!$G$3:$T$124,3,0)</f>
        <v>809.52</v>
      </c>
    </row>
    <row r="103" spans="1:7" x14ac:dyDescent="0.3">
      <c r="A103" s="3" t="s">
        <v>155</v>
      </c>
      <c r="B103" s="3" t="s">
        <v>5</v>
      </c>
      <c r="C103" s="3" t="s">
        <v>46</v>
      </c>
      <c r="D103" s="3">
        <v>1940</v>
      </c>
      <c r="E103" s="3" t="s">
        <v>136</v>
      </c>
      <c r="F103" s="5">
        <v>124</v>
      </c>
      <c r="G103" s="3">
        <f>VLOOKUP(C103,[1]Distância!$G$3:$T$124,3,0)</f>
        <v>822.87</v>
      </c>
    </row>
    <row r="104" spans="1:7" x14ac:dyDescent="0.3">
      <c r="A104" s="3" t="s">
        <v>156</v>
      </c>
      <c r="B104" s="3" t="s">
        <v>5</v>
      </c>
      <c r="C104" s="3" t="s">
        <v>42</v>
      </c>
      <c r="D104" s="6">
        <v>1333</v>
      </c>
      <c r="E104" s="3" t="s">
        <v>136</v>
      </c>
      <c r="F104" s="5">
        <v>87</v>
      </c>
      <c r="G104" s="3">
        <f>VLOOKUP(C104,[1]Distância!$G$3:$T$124,3,0)</f>
        <v>943.26</v>
      </c>
    </row>
    <row r="105" spans="1:7" x14ac:dyDescent="0.3">
      <c r="A105" s="3" t="s">
        <v>157</v>
      </c>
      <c r="B105" s="3" t="s">
        <v>5</v>
      </c>
      <c r="C105" s="3" t="s">
        <v>6</v>
      </c>
      <c r="D105" s="3">
        <v>3000</v>
      </c>
      <c r="E105" s="3" t="s">
        <v>136</v>
      </c>
      <c r="F105" s="5">
        <v>66</v>
      </c>
      <c r="G105" s="3">
        <f>VLOOKUP(C105,[1]Distância!$G$3:$T$124,3,0)</f>
        <v>647.41999999999996</v>
      </c>
    </row>
    <row r="106" spans="1:7" x14ac:dyDescent="0.3">
      <c r="A106" s="3" t="s">
        <v>158</v>
      </c>
      <c r="B106" s="3" t="s">
        <v>5</v>
      </c>
      <c r="C106" s="3" t="s">
        <v>30</v>
      </c>
      <c r="D106" s="3">
        <v>3240</v>
      </c>
      <c r="E106" s="3" t="s">
        <v>136</v>
      </c>
      <c r="F106" s="5">
        <v>0</v>
      </c>
      <c r="G106" s="3">
        <f>VLOOKUP(C106,[1]Distância!$G$3:$T$124,3,0)</f>
        <v>742.08</v>
      </c>
    </row>
    <row r="107" spans="1:7" x14ac:dyDescent="0.3">
      <c r="A107" s="3" t="s">
        <v>159</v>
      </c>
      <c r="B107" s="3" t="s">
        <v>5</v>
      </c>
      <c r="C107" s="3" t="s">
        <v>24</v>
      </c>
      <c r="D107" s="3">
        <v>4000</v>
      </c>
      <c r="E107" s="3" t="s">
        <v>136</v>
      </c>
      <c r="F107" s="5">
        <v>0</v>
      </c>
      <c r="G107" s="3">
        <f>VLOOKUP(C107,[1]Distância!$G$3:$T$124,3,0)</f>
        <v>928.98</v>
      </c>
    </row>
    <row r="108" spans="1:7" x14ac:dyDescent="0.3">
      <c r="A108" s="3" t="s">
        <v>160</v>
      </c>
      <c r="B108" s="3" t="s">
        <v>5</v>
      </c>
      <c r="C108" s="3" t="s">
        <v>36</v>
      </c>
      <c r="D108" s="3">
        <v>2280</v>
      </c>
      <c r="E108" s="3" t="s">
        <v>136</v>
      </c>
      <c r="F108" s="5">
        <v>0</v>
      </c>
      <c r="G108" s="3">
        <f>VLOOKUP(C108,[1]Distância!$G$3:$T$124,3,0)</f>
        <v>1499.14</v>
      </c>
    </row>
    <row r="109" spans="1:7" x14ac:dyDescent="0.3">
      <c r="A109" s="3" t="s">
        <v>161</v>
      </c>
      <c r="B109" s="3" t="s">
        <v>5</v>
      </c>
      <c r="C109" s="3" t="s">
        <v>19</v>
      </c>
      <c r="D109" s="3">
        <v>2300</v>
      </c>
      <c r="E109" s="3" t="s">
        <v>136</v>
      </c>
      <c r="F109" s="5">
        <v>0</v>
      </c>
      <c r="G109" s="3">
        <f>VLOOKUP(C109,[1]Distância!$G$3:$T$124,3,0)</f>
        <v>744</v>
      </c>
    </row>
    <row r="110" spans="1:7" x14ac:dyDescent="0.3">
      <c r="A110" s="3" t="s">
        <v>162</v>
      </c>
      <c r="B110" s="3" t="s">
        <v>5</v>
      </c>
      <c r="C110" s="3" t="s">
        <v>37</v>
      </c>
      <c r="D110" s="3">
        <v>2500</v>
      </c>
      <c r="E110" s="3" t="s">
        <v>136</v>
      </c>
      <c r="F110" s="5">
        <v>0</v>
      </c>
      <c r="G110" s="3">
        <f>VLOOKUP(C110,[1]Distância!$G$3:$T$124,3,0)</f>
        <v>711.17</v>
      </c>
    </row>
    <row r="111" spans="1:7" x14ac:dyDescent="0.3">
      <c r="A111" s="3" t="s">
        <v>163</v>
      </c>
      <c r="B111" s="3" t="s">
        <v>5</v>
      </c>
      <c r="C111" s="3" t="s">
        <v>18</v>
      </c>
      <c r="D111" s="3">
        <v>2218</v>
      </c>
      <c r="E111" s="3" t="s">
        <v>136</v>
      </c>
      <c r="F111" s="5">
        <v>0</v>
      </c>
      <c r="G111" s="3">
        <f>VLOOKUP(C111,[1]Distância!$G$3:$T$124,3,0)</f>
        <v>989.87</v>
      </c>
    </row>
    <row r="112" spans="1:7" x14ac:dyDescent="0.3">
      <c r="A112" s="3" t="s">
        <v>154</v>
      </c>
      <c r="B112" s="3" t="s">
        <v>5</v>
      </c>
      <c r="C112" s="3" t="s">
        <v>25</v>
      </c>
      <c r="D112" s="3">
        <v>3700</v>
      </c>
      <c r="E112" s="3" t="s">
        <v>137</v>
      </c>
      <c r="F112" s="5">
        <v>0</v>
      </c>
      <c r="G112" s="3">
        <f>VLOOKUP(C112,[1]Distância!$G$3:$T$124,3,0)</f>
        <v>809.52</v>
      </c>
    </row>
    <row r="113" spans="1:7" x14ac:dyDescent="0.3">
      <c r="A113" s="3" t="s">
        <v>155</v>
      </c>
      <c r="B113" s="3" t="s">
        <v>5</v>
      </c>
      <c r="C113" s="3" t="s">
        <v>46</v>
      </c>
      <c r="D113" s="3">
        <v>1940</v>
      </c>
      <c r="E113" s="3" t="s">
        <v>137</v>
      </c>
      <c r="F113" s="5">
        <v>0</v>
      </c>
      <c r="G113" s="3">
        <f>VLOOKUP(C113,[1]Distância!$G$3:$T$124,3,0)</f>
        <v>822.87</v>
      </c>
    </row>
    <row r="114" spans="1:7" x14ac:dyDescent="0.3">
      <c r="A114" s="3" t="s">
        <v>156</v>
      </c>
      <c r="B114" s="3" t="s">
        <v>5</v>
      </c>
      <c r="C114" s="3" t="s">
        <v>42</v>
      </c>
      <c r="D114" s="6">
        <v>1333</v>
      </c>
      <c r="E114" s="3" t="s">
        <v>137</v>
      </c>
      <c r="F114" s="5">
        <v>0</v>
      </c>
      <c r="G114" s="3">
        <f>VLOOKUP(C114,[1]Distância!$G$3:$T$124,3,0)</f>
        <v>943.26</v>
      </c>
    </row>
    <row r="115" spans="1:7" x14ac:dyDescent="0.3">
      <c r="A115" s="3" t="s">
        <v>157</v>
      </c>
      <c r="B115" s="3" t="s">
        <v>5</v>
      </c>
      <c r="C115" s="3" t="s">
        <v>6</v>
      </c>
      <c r="D115" s="3">
        <v>3000</v>
      </c>
      <c r="E115" s="3" t="s">
        <v>137</v>
      </c>
      <c r="F115" s="5">
        <v>0</v>
      </c>
      <c r="G115" s="3">
        <f>VLOOKUP(C115,[1]Distância!$G$3:$T$124,3,0)</f>
        <v>647.41999999999996</v>
      </c>
    </row>
    <row r="116" spans="1:7" x14ac:dyDescent="0.3">
      <c r="A116" s="3" t="s">
        <v>158</v>
      </c>
      <c r="B116" s="3" t="s">
        <v>5</v>
      </c>
      <c r="C116" s="3" t="s">
        <v>30</v>
      </c>
      <c r="D116" s="3">
        <v>3240</v>
      </c>
      <c r="E116" s="3" t="s">
        <v>137</v>
      </c>
      <c r="F116" s="5">
        <v>0</v>
      </c>
      <c r="G116" s="3">
        <f>VLOOKUP(C116,[1]Distância!$G$3:$T$124,3,0)</f>
        <v>742.08</v>
      </c>
    </row>
    <row r="117" spans="1:7" x14ac:dyDescent="0.3">
      <c r="A117" s="3" t="s">
        <v>159</v>
      </c>
      <c r="B117" s="3" t="s">
        <v>5</v>
      </c>
      <c r="C117" s="3" t="s">
        <v>24</v>
      </c>
      <c r="D117" s="3">
        <v>4000</v>
      </c>
      <c r="E117" s="3" t="s">
        <v>137</v>
      </c>
      <c r="F117" s="5">
        <v>0</v>
      </c>
      <c r="G117" s="3">
        <f>VLOOKUP(C117,[1]Distância!$G$3:$T$124,3,0)</f>
        <v>928.98</v>
      </c>
    </row>
    <row r="118" spans="1:7" x14ac:dyDescent="0.3">
      <c r="A118" s="3" t="s">
        <v>160</v>
      </c>
      <c r="B118" s="3" t="s">
        <v>5</v>
      </c>
      <c r="C118" s="3" t="s">
        <v>36</v>
      </c>
      <c r="D118" s="3">
        <v>2280</v>
      </c>
      <c r="E118" s="3" t="s">
        <v>137</v>
      </c>
      <c r="F118" s="5">
        <v>0</v>
      </c>
      <c r="G118" s="3">
        <f>VLOOKUP(C118,[1]Distância!$G$3:$T$124,3,0)</f>
        <v>1499.14</v>
      </c>
    </row>
    <row r="119" spans="1:7" x14ac:dyDescent="0.3">
      <c r="A119" s="3" t="s">
        <v>161</v>
      </c>
      <c r="B119" s="3" t="s">
        <v>5</v>
      </c>
      <c r="C119" s="3" t="s">
        <v>19</v>
      </c>
      <c r="D119" s="3">
        <v>2300</v>
      </c>
      <c r="E119" s="3" t="s">
        <v>137</v>
      </c>
      <c r="F119" s="5">
        <v>0</v>
      </c>
      <c r="G119" s="3">
        <f>VLOOKUP(C119,[1]Distância!$G$3:$T$124,3,0)</f>
        <v>744</v>
      </c>
    </row>
    <row r="120" spans="1:7" x14ac:dyDescent="0.3">
      <c r="A120" s="3" t="s">
        <v>162</v>
      </c>
      <c r="B120" s="3" t="s">
        <v>5</v>
      </c>
      <c r="C120" s="3" t="s">
        <v>37</v>
      </c>
      <c r="D120" s="3">
        <v>2500</v>
      </c>
      <c r="E120" s="3" t="s">
        <v>137</v>
      </c>
      <c r="F120" s="5">
        <v>0</v>
      </c>
      <c r="G120" s="3">
        <f>VLOOKUP(C120,[1]Distância!$G$3:$T$124,3,0)</f>
        <v>711.17</v>
      </c>
    </row>
    <row r="121" spans="1:7" x14ac:dyDescent="0.3">
      <c r="A121" s="3" t="s">
        <v>163</v>
      </c>
      <c r="B121" s="3" t="s">
        <v>5</v>
      </c>
      <c r="C121" s="3" t="s">
        <v>18</v>
      </c>
      <c r="D121" s="3">
        <v>2218</v>
      </c>
      <c r="E121" s="3" t="s">
        <v>137</v>
      </c>
      <c r="F121" s="5">
        <v>0</v>
      </c>
      <c r="G121" s="3">
        <f>VLOOKUP(C121,[1]Distância!$G$3:$T$124,3,0)</f>
        <v>989.87</v>
      </c>
    </row>
    <row r="122" spans="1:7" x14ac:dyDescent="0.3">
      <c r="A122" s="3" t="s">
        <v>154</v>
      </c>
      <c r="B122" s="3" t="s">
        <v>5</v>
      </c>
      <c r="C122" s="3" t="s">
        <v>25</v>
      </c>
      <c r="D122" s="3">
        <v>3700</v>
      </c>
      <c r="E122" s="3" t="s">
        <v>138</v>
      </c>
      <c r="F122" s="5">
        <v>134</v>
      </c>
      <c r="G122" s="3">
        <f>VLOOKUP(C122,[1]Distância!$G$3:$T$124,3,0)</f>
        <v>809.52</v>
      </c>
    </row>
    <row r="123" spans="1:7" x14ac:dyDescent="0.3">
      <c r="A123" s="3" t="s">
        <v>155</v>
      </c>
      <c r="B123" s="3" t="s">
        <v>5</v>
      </c>
      <c r="C123" s="3" t="s">
        <v>46</v>
      </c>
      <c r="D123" s="3">
        <v>1940</v>
      </c>
      <c r="E123" s="3" t="s">
        <v>138</v>
      </c>
      <c r="F123" s="5">
        <v>124</v>
      </c>
      <c r="G123" s="3">
        <f>VLOOKUP(C123,[1]Distância!$G$3:$T$124,3,0)</f>
        <v>822.87</v>
      </c>
    </row>
    <row r="124" spans="1:7" x14ac:dyDescent="0.3">
      <c r="A124" s="3" t="s">
        <v>156</v>
      </c>
      <c r="B124" s="3" t="s">
        <v>5</v>
      </c>
      <c r="C124" s="3" t="s">
        <v>42</v>
      </c>
      <c r="D124" s="6">
        <v>1333</v>
      </c>
      <c r="E124" s="3" t="s">
        <v>138</v>
      </c>
      <c r="F124" s="5">
        <v>87</v>
      </c>
      <c r="G124" s="3">
        <f>VLOOKUP(C124,[1]Distância!$G$3:$T$124,3,0)</f>
        <v>943.26</v>
      </c>
    </row>
    <row r="125" spans="1:7" x14ac:dyDescent="0.3">
      <c r="A125" s="3" t="s">
        <v>157</v>
      </c>
      <c r="B125" s="3" t="s">
        <v>5</v>
      </c>
      <c r="C125" s="3" t="s">
        <v>6</v>
      </c>
      <c r="D125" s="3">
        <v>3000</v>
      </c>
      <c r="E125" s="3" t="s">
        <v>138</v>
      </c>
      <c r="F125" s="5">
        <v>66</v>
      </c>
      <c r="G125" s="3">
        <f>VLOOKUP(C125,[1]Distância!$G$3:$T$124,3,0)</f>
        <v>647.41999999999996</v>
      </c>
    </row>
    <row r="126" spans="1:7" x14ac:dyDescent="0.3">
      <c r="A126" s="3" t="s">
        <v>158</v>
      </c>
      <c r="B126" s="3" t="s">
        <v>5</v>
      </c>
      <c r="C126" s="3" t="s">
        <v>30</v>
      </c>
      <c r="D126" s="3">
        <v>3240</v>
      </c>
      <c r="E126" s="3" t="s">
        <v>138</v>
      </c>
      <c r="F126" s="5">
        <v>105</v>
      </c>
      <c r="G126" s="3">
        <f>VLOOKUP(C126,[1]Distância!$G$3:$T$124,3,0)</f>
        <v>742.08</v>
      </c>
    </row>
    <row r="127" spans="1:7" x14ac:dyDescent="0.3">
      <c r="A127" s="3" t="s">
        <v>159</v>
      </c>
      <c r="B127" s="3" t="s">
        <v>5</v>
      </c>
      <c r="C127" s="3" t="s">
        <v>24</v>
      </c>
      <c r="D127" s="3">
        <v>4000</v>
      </c>
      <c r="E127" s="3" t="s">
        <v>138</v>
      </c>
      <c r="F127" s="5">
        <v>103</v>
      </c>
      <c r="G127" s="3">
        <f>VLOOKUP(C127,[1]Distância!$G$3:$T$124,3,0)</f>
        <v>928.98</v>
      </c>
    </row>
    <row r="128" spans="1:7" x14ac:dyDescent="0.3">
      <c r="A128" s="3" t="s">
        <v>160</v>
      </c>
      <c r="B128" s="3" t="s">
        <v>5</v>
      </c>
      <c r="C128" s="3" t="s">
        <v>36</v>
      </c>
      <c r="D128" s="3">
        <v>2280</v>
      </c>
      <c r="E128" s="3" t="s">
        <v>138</v>
      </c>
      <c r="F128" s="5">
        <v>98</v>
      </c>
      <c r="G128" s="3">
        <f>VLOOKUP(C128,[1]Distância!$G$3:$T$124,3,0)</f>
        <v>1499.14</v>
      </c>
    </row>
    <row r="129" spans="1:7" x14ac:dyDescent="0.3">
      <c r="A129" s="3" t="s">
        <v>161</v>
      </c>
      <c r="B129" s="3" t="s">
        <v>5</v>
      </c>
      <c r="C129" s="3" t="s">
        <v>19</v>
      </c>
      <c r="D129" s="3">
        <v>2300</v>
      </c>
      <c r="E129" s="3" t="s">
        <v>138</v>
      </c>
      <c r="F129" s="5">
        <v>86</v>
      </c>
      <c r="G129" s="3">
        <f>VLOOKUP(C129,[1]Distância!$G$3:$T$124,3,0)</f>
        <v>744</v>
      </c>
    </row>
    <row r="130" spans="1:7" x14ac:dyDescent="0.3">
      <c r="A130" s="3" t="s">
        <v>162</v>
      </c>
      <c r="B130" s="3" t="s">
        <v>5</v>
      </c>
      <c r="C130" s="3" t="s">
        <v>37</v>
      </c>
      <c r="D130" s="3">
        <v>2500</v>
      </c>
      <c r="E130" s="3" t="s">
        <v>138</v>
      </c>
      <c r="F130" s="5">
        <v>84</v>
      </c>
      <c r="G130" s="3">
        <f>VLOOKUP(C130,[1]Distância!$G$3:$T$124,3,0)</f>
        <v>711.17</v>
      </c>
    </row>
    <row r="131" spans="1:7" x14ac:dyDescent="0.3">
      <c r="A131" s="3" t="s">
        <v>163</v>
      </c>
      <c r="B131" s="3" t="s">
        <v>5</v>
      </c>
      <c r="C131" s="3" t="s">
        <v>18</v>
      </c>
      <c r="D131" s="3">
        <v>2218</v>
      </c>
      <c r="E131" s="3" t="s">
        <v>138</v>
      </c>
      <c r="F131" s="5">
        <v>81</v>
      </c>
      <c r="G131" s="3">
        <f>VLOOKUP(C131,[1]Distância!$G$3:$T$124,3,0)</f>
        <v>989.87</v>
      </c>
    </row>
    <row r="132" spans="1:7" x14ac:dyDescent="0.3">
      <c r="A132" s="3" t="s">
        <v>154</v>
      </c>
      <c r="B132" s="3" t="s">
        <v>5</v>
      </c>
      <c r="C132" s="3" t="s">
        <v>25</v>
      </c>
      <c r="D132" s="3">
        <v>3700</v>
      </c>
      <c r="E132" s="3" t="s">
        <v>139</v>
      </c>
      <c r="F132" s="5">
        <v>134</v>
      </c>
      <c r="G132" s="3">
        <f>VLOOKUP(C132,[1]Distância!$G$3:$T$124,3,0)</f>
        <v>809.52</v>
      </c>
    </row>
    <row r="133" spans="1:7" x14ac:dyDescent="0.3">
      <c r="A133" s="3" t="s">
        <v>155</v>
      </c>
      <c r="B133" s="3" t="s">
        <v>5</v>
      </c>
      <c r="C133" s="3" t="s">
        <v>46</v>
      </c>
      <c r="D133" s="3">
        <v>1940</v>
      </c>
      <c r="E133" s="3" t="s">
        <v>139</v>
      </c>
      <c r="F133" s="5">
        <v>124</v>
      </c>
      <c r="G133" s="3">
        <f>VLOOKUP(C133,[1]Distância!$G$3:$T$124,3,0)</f>
        <v>822.87</v>
      </c>
    </row>
    <row r="134" spans="1:7" x14ac:dyDescent="0.3">
      <c r="A134" s="3" t="s">
        <v>156</v>
      </c>
      <c r="B134" s="3" t="s">
        <v>5</v>
      </c>
      <c r="C134" s="3" t="s">
        <v>42</v>
      </c>
      <c r="D134" s="6">
        <v>1333</v>
      </c>
      <c r="E134" s="3" t="s">
        <v>139</v>
      </c>
      <c r="F134" s="5">
        <v>0</v>
      </c>
      <c r="G134" s="3">
        <f>VLOOKUP(C134,[1]Distância!$G$3:$T$124,3,0)</f>
        <v>943.26</v>
      </c>
    </row>
    <row r="135" spans="1:7" x14ac:dyDescent="0.3">
      <c r="A135" s="3" t="s">
        <v>157</v>
      </c>
      <c r="B135" s="3" t="s">
        <v>5</v>
      </c>
      <c r="C135" s="3" t="s">
        <v>6</v>
      </c>
      <c r="D135" s="3">
        <v>3000</v>
      </c>
      <c r="E135" s="3" t="s">
        <v>139</v>
      </c>
      <c r="F135" s="5">
        <v>0</v>
      </c>
      <c r="G135" s="3">
        <f>VLOOKUP(C135,[1]Distância!$G$3:$T$124,3,0)</f>
        <v>647.41999999999996</v>
      </c>
    </row>
    <row r="136" spans="1:7" x14ac:dyDescent="0.3">
      <c r="A136" s="3" t="s">
        <v>158</v>
      </c>
      <c r="B136" s="3" t="s">
        <v>5</v>
      </c>
      <c r="C136" s="3" t="s">
        <v>30</v>
      </c>
      <c r="D136" s="3">
        <v>3240</v>
      </c>
      <c r="E136" s="3" t="s">
        <v>139</v>
      </c>
      <c r="F136" s="5">
        <v>0</v>
      </c>
      <c r="G136" s="3">
        <f>VLOOKUP(C136,[1]Distância!$G$3:$T$124,3,0)</f>
        <v>742.08</v>
      </c>
    </row>
    <row r="137" spans="1:7" x14ac:dyDescent="0.3">
      <c r="A137" s="3" t="s">
        <v>159</v>
      </c>
      <c r="B137" s="3" t="s">
        <v>5</v>
      </c>
      <c r="C137" s="3" t="s">
        <v>24</v>
      </c>
      <c r="D137" s="3">
        <v>4000</v>
      </c>
      <c r="E137" s="3" t="s">
        <v>139</v>
      </c>
      <c r="F137" s="5">
        <v>0</v>
      </c>
      <c r="G137" s="3">
        <f>VLOOKUP(C137,[1]Distância!$G$3:$T$124,3,0)</f>
        <v>928.98</v>
      </c>
    </row>
    <row r="138" spans="1:7" x14ac:dyDescent="0.3">
      <c r="A138" s="3" t="s">
        <v>160</v>
      </c>
      <c r="B138" s="3" t="s">
        <v>5</v>
      </c>
      <c r="C138" s="3" t="s">
        <v>36</v>
      </c>
      <c r="D138" s="3">
        <v>2280</v>
      </c>
      <c r="E138" s="3" t="s">
        <v>139</v>
      </c>
      <c r="F138" s="5">
        <v>0</v>
      </c>
      <c r="G138" s="3">
        <f>VLOOKUP(C138,[1]Distância!$G$3:$T$124,3,0)</f>
        <v>1499.14</v>
      </c>
    </row>
    <row r="139" spans="1:7" x14ac:dyDescent="0.3">
      <c r="A139" s="3" t="s">
        <v>161</v>
      </c>
      <c r="B139" s="3" t="s">
        <v>5</v>
      </c>
      <c r="C139" s="3" t="s">
        <v>19</v>
      </c>
      <c r="D139" s="3">
        <v>2300</v>
      </c>
      <c r="E139" s="3" t="s">
        <v>139</v>
      </c>
      <c r="F139" s="5">
        <v>0</v>
      </c>
      <c r="G139" s="3">
        <f>VLOOKUP(C139,[1]Distância!$G$3:$T$124,3,0)</f>
        <v>744</v>
      </c>
    </row>
    <row r="140" spans="1:7" x14ac:dyDescent="0.3">
      <c r="A140" s="3" t="s">
        <v>162</v>
      </c>
      <c r="B140" s="3" t="s">
        <v>5</v>
      </c>
      <c r="C140" s="3" t="s">
        <v>37</v>
      </c>
      <c r="D140" s="3">
        <v>2500</v>
      </c>
      <c r="E140" s="3" t="s">
        <v>139</v>
      </c>
      <c r="F140" s="5">
        <v>0</v>
      </c>
      <c r="G140" s="3">
        <f>VLOOKUP(C140,[1]Distância!$G$3:$T$124,3,0)</f>
        <v>711.17</v>
      </c>
    </row>
    <row r="141" spans="1:7" x14ac:dyDescent="0.3">
      <c r="A141" s="3" t="s">
        <v>163</v>
      </c>
      <c r="B141" s="3" t="s">
        <v>5</v>
      </c>
      <c r="C141" s="3" t="s">
        <v>18</v>
      </c>
      <c r="D141" s="3">
        <v>2218</v>
      </c>
      <c r="E141" s="3" t="s">
        <v>139</v>
      </c>
      <c r="F141" s="5">
        <v>0</v>
      </c>
      <c r="G141" s="3">
        <f>VLOOKUP(C141,[1]Distância!$G$3:$T$124,3,0)</f>
        <v>989.87</v>
      </c>
    </row>
    <row r="142" spans="1:7" x14ac:dyDescent="0.3">
      <c r="A142" s="3" t="s">
        <v>154</v>
      </c>
      <c r="B142" s="3" t="s">
        <v>5</v>
      </c>
      <c r="C142" s="3" t="s">
        <v>25</v>
      </c>
      <c r="D142" s="3">
        <v>3700</v>
      </c>
      <c r="E142" s="3" t="s">
        <v>140</v>
      </c>
      <c r="F142" s="5">
        <v>134</v>
      </c>
      <c r="G142" s="3">
        <f>VLOOKUP(C142,[1]Distância!$G$3:$T$124,3,0)</f>
        <v>809.52</v>
      </c>
    </row>
    <row r="143" spans="1:7" x14ac:dyDescent="0.3">
      <c r="A143" s="3" t="s">
        <v>155</v>
      </c>
      <c r="B143" s="3" t="s">
        <v>5</v>
      </c>
      <c r="C143" s="3" t="s">
        <v>46</v>
      </c>
      <c r="D143" s="3">
        <v>1940</v>
      </c>
      <c r="E143" s="3" t="s">
        <v>140</v>
      </c>
      <c r="F143" s="5">
        <v>124</v>
      </c>
      <c r="G143" s="3">
        <f>VLOOKUP(C143,[1]Distância!$G$3:$T$124,3,0)</f>
        <v>822.87</v>
      </c>
    </row>
    <row r="144" spans="1:7" x14ac:dyDescent="0.3">
      <c r="A144" s="3" t="s">
        <v>156</v>
      </c>
      <c r="B144" s="3" t="s">
        <v>5</v>
      </c>
      <c r="C144" s="3" t="s">
        <v>42</v>
      </c>
      <c r="D144" s="6">
        <v>1333</v>
      </c>
      <c r="E144" s="3" t="s">
        <v>140</v>
      </c>
      <c r="F144" s="5">
        <v>87</v>
      </c>
      <c r="G144" s="3">
        <f>VLOOKUP(C144,[1]Distância!$G$3:$T$124,3,0)</f>
        <v>943.26</v>
      </c>
    </row>
    <row r="145" spans="1:7" x14ac:dyDescent="0.3">
      <c r="A145" s="3" t="s">
        <v>157</v>
      </c>
      <c r="B145" s="3" t="s">
        <v>5</v>
      </c>
      <c r="C145" s="3" t="s">
        <v>6</v>
      </c>
      <c r="D145" s="3">
        <v>3000</v>
      </c>
      <c r="E145" s="3" t="s">
        <v>140</v>
      </c>
      <c r="F145" s="5">
        <v>66</v>
      </c>
      <c r="G145" s="3">
        <f>VLOOKUP(C145,[1]Distância!$G$3:$T$124,3,0)</f>
        <v>647.41999999999996</v>
      </c>
    </row>
    <row r="146" spans="1:7" x14ac:dyDescent="0.3">
      <c r="A146" s="3" t="s">
        <v>158</v>
      </c>
      <c r="B146" s="3" t="s">
        <v>5</v>
      </c>
      <c r="C146" s="3" t="s">
        <v>30</v>
      </c>
      <c r="D146" s="3">
        <v>3240</v>
      </c>
      <c r="E146" s="3" t="s">
        <v>140</v>
      </c>
      <c r="F146" s="5">
        <v>0</v>
      </c>
      <c r="G146" s="3">
        <f>VLOOKUP(C146,[1]Distância!$G$3:$T$124,3,0)</f>
        <v>742.08</v>
      </c>
    </row>
    <row r="147" spans="1:7" x14ac:dyDescent="0.3">
      <c r="A147" s="3" t="s">
        <v>159</v>
      </c>
      <c r="B147" s="3" t="s">
        <v>5</v>
      </c>
      <c r="C147" s="3" t="s">
        <v>24</v>
      </c>
      <c r="D147" s="3">
        <v>4000</v>
      </c>
      <c r="E147" s="3" t="s">
        <v>140</v>
      </c>
      <c r="F147" s="5">
        <v>0</v>
      </c>
      <c r="G147" s="3">
        <f>VLOOKUP(C147,[1]Distância!$G$3:$T$124,3,0)</f>
        <v>928.98</v>
      </c>
    </row>
    <row r="148" spans="1:7" x14ac:dyDescent="0.3">
      <c r="A148" s="3" t="s">
        <v>160</v>
      </c>
      <c r="B148" s="3" t="s">
        <v>5</v>
      </c>
      <c r="C148" s="3" t="s">
        <v>36</v>
      </c>
      <c r="D148" s="3">
        <v>2280</v>
      </c>
      <c r="E148" s="3" t="s">
        <v>140</v>
      </c>
      <c r="F148" s="5">
        <v>0</v>
      </c>
      <c r="G148" s="3">
        <f>VLOOKUP(C148,[1]Distância!$G$3:$T$124,3,0)</f>
        <v>1499.14</v>
      </c>
    </row>
    <row r="149" spans="1:7" x14ac:dyDescent="0.3">
      <c r="A149" s="3" t="s">
        <v>161</v>
      </c>
      <c r="B149" s="3" t="s">
        <v>5</v>
      </c>
      <c r="C149" s="3" t="s">
        <v>19</v>
      </c>
      <c r="D149" s="3">
        <v>2300</v>
      </c>
      <c r="E149" s="3" t="s">
        <v>140</v>
      </c>
      <c r="F149" s="5">
        <v>0</v>
      </c>
      <c r="G149" s="3">
        <f>VLOOKUP(C149,[1]Distância!$G$3:$T$124,3,0)</f>
        <v>744</v>
      </c>
    </row>
    <row r="150" spans="1:7" x14ac:dyDescent="0.3">
      <c r="A150" s="3" t="s">
        <v>162</v>
      </c>
      <c r="B150" s="3" t="s">
        <v>5</v>
      </c>
      <c r="C150" s="3" t="s">
        <v>37</v>
      </c>
      <c r="D150" s="3">
        <v>2500</v>
      </c>
      <c r="E150" s="3" t="s">
        <v>140</v>
      </c>
      <c r="F150" s="5">
        <v>0</v>
      </c>
      <c r="G150" s="3">
        <f>VLOOKUP(C150,[1]Distância!$G$3:$T$124,3,0)</f>
        <v>711.17</v>
      </c>
    </row>
    <row r="151" spans="1:7" x14ac:dyDescent="0.3">
      <c r="A151" s="3" t="s">
        <v>163</v>
      </c>
      <c r="B151" s="3" t="s">
        <v>5</v>
      </c>
      <c r="C151" s="3" t="s">
        <v>18</v>
      </c>
      <c r="D151" s="3">
        <v>2218</v>
      </c>
      <c r="E151" s="3" t="s">
        <v>140</v>
      </c>
      <c r="F151" s="5">
        <v>0</v>
      </c>
      <c r="G151" s="3">
        <f>VLOOKUP(C151,[1]Distância!$G$3:$T$124,3,0)</f>
        <v>989.87</v>
      </c>
    </row>
    <row r="152" spans="1:7" x14ac:dyDescent="0.3">
      <c r="A152" s="3" t="s">
        <v>154</v>
      </c>
      <c r="B152" s="3" t="s">
        <v>5</v>
      </c>
      <c r="C152" s="3" t="s">
        <v>25</v>
      </c>
      <c r="D152" s="3">
        <v>3700</v>
      </c>
      <c r="E152" s="3" t="s">
        <v>141</v>
      </c>
      <c r="F152" s="5">
        <v>0</v>
      </c>
      <c r="G152" s="3">
        <f>VLOOKUP(C152,[1]Distância!$G$3:$T$124,3,0)</f>
        <v>809.52</v>
      </c>
    </row>
    <row r="153" spans="1:7" x14ac:dyDescent="0.3">
      <c r="A153" s="3" t="s">
        <v>155</v>
      </c>
      <c r="B153" s="3" t="s">
        <v>5</v>
      </c>
      <c r="C153" s="3" t="s">
        <v>46</v>
      </c>
      <c r="D153" s="3">
        <v>1940</v>
      </c>
      <c r="E153" s="3" t="s">
        <v>141</v>
      </c>
      <c r="F153" s="5">
        <v>0</v>
      </c>
      <c r="G153" s="3">
        <f>VLOOKUP(C153,[1]Distância!$G$3:$T$124,3,0)</f>
        <v>822.87</v>
      </c>
    </row>
    <row r="154" spans="1:7" x14ac:dyDescent="0.3">
      <c r="A154" s="3" t="s">
        <v>156</v>
      </c>
      <c r="B154" s="3" t="s">
        <v>5</v>
      </c>
      <c r="C154" s="3" t="s">
        <v>42</v>
      </c>
      <c r="D154" s="6">
        <v>1333</v>
      </c>
      <c r="E154" s="3" t="s">
        <v>141</v>
      </c>
      <c r="F154" s="5">
        <v>0</v>
      </c>
      <c r="G154" s="3">
        <f>VLOOKUP(C154,[1]Distância!$G$3:$T$124,3,0)</f>
        <v>943.26</v>
      </c>
    </row>
    <row r="155" spans="1:7" x14ac:dyDescent="0.3">
      <c r="A155" s="3" t="s">
        <v>157</v>
      </c>
      <c r="B155" s="3" t="s">
        <v>5</v>
      </c>
      <c r="C155" s="3" t="s">
        <v>6</v>
      </c>
      <c r="D155" s="3">
        <v>3000</v>
      </c>
      <c r="E155" s="3" t="s">
        <v>141</v>
      </c>
      <c r="F155" s="5">
        <v>0</v>
      </c>
      <c r="G155" s="3">
        <f>VLOOKUP(C155,[1]Distância!$G$3:$T$124,3,0)</f>
        <v>647.41999999999996</v>
      </c>
    </row>
    <row r="156" spans="1:7" x14ac:dyDescent="0.3">
      <c r="A156" s="3" t="s">
        <v>158</v>
      </c>
      <c r="B156" s="3" t="s">
        <v>5</v>
      </c>
      <c r="C156" s="3" t="s">
        <v>30</v>
      </c>
      <c r="D156" s="3">
        <v>3240</v>
      </c>
      <c r="E156" s="3" t="s">
        <v>141</v>
      </c>
      <c r="F156" s="5">
        <v>0</v>
      </c>
      <c r="G156" s="3">
        <f>VLOOKUP(C156,[1]Distância!$G$3:$T$124,3,0)</f>
        <v>742.08</v>
      </c>
    </row>
    <row r="157" spans="1:7" x14ac:dyDescent="0.3">
      <c r="A157" s="3" t="s">
        <v>159</v>
      </c>
      <c r="B157" s="3" t="s">
        <v>5</v>
      </c>
      <c r="C157" s="3" t="s">
        <v>24</v>
      </c>
      <c r="D157" s="3">
        <v>4000</v>
      </c>
      <c r="E157" s="3" t="s">
        <v>141</v>
      </c>
      <c r="F157" s="5">
        <v>0</v>
      </c>
      <c r="G157" s="3">
        <f>VLOOKUP(C157,[1]Distância!$G$3:$T$124,3,0)</f>
        <v>928.98</v>
      </c>
    </row>
    <row r="158" spans="1:7" x14ac:dyDescent="0.3">
      <c r="A158" s="3" t="s">
        <v>160</v>
      </c>
      <c r="B158" s="3" t="s">
        <v>5</v>
      </c>
      <c r="C158" s="3" t="s">
        <v>36</v>
      </c>
      <c r="D158" s="3">
        <v>2280</v>
      </c>
      <c r="E158" s="3" t="s">
        <v>141</v>
      </c>
      <c r="F158" s="5">
        <v>0</v>
      </c>
      <c r="G158" s="3">
        <f>VLOOKUP(C158,[1]Distância!$G$3:$T$124,3,0)</f>
        <v>1499.14</v>
      </c>
    </row>
    <row r="159" spans="1:7" x14ac:dyDescent="0.3">
      <c r="A159" s="3" t="s">
        <v>161</v>
      </c>
      <c r="B159" s="3" t="s">
        <v>5</v>
      </c>
      <c r="C159" s="3" t="s">
        <v>19</v>
      </c>
      <c r="D159" s="3">
        <v>2300</v>
      </c>
      <c r="E159" s="3" t="s">
        <v>141</v>
      </c>
      <c r="F159" s="5">
        <v>0</v>
      </c>
      <c r="G159" s="3">
        <f>VLOOKUP(C159,[1]Distância!$G$3:$T$124,3,0)</f>
        <v>744</v>
      </c>
    </row>
    <row r="160" spans="1:7" x14ac:dyDescent="0.3">
      <c r="A160" s="3" t="s">
        <v>162</v>
      </c>
      <c r="B160" s="3" t="s">
        <v>5</v>
      </c>
      <c r="C160" s="3" t="s">
        <v>37</v>
      </c>
      <c r="D160" s="3">
        <v>2500</v>
      </c>
      <c r="E160" s="3" t="s">
        <v>141</v>
      </c>
      <c r="F160" s="5">
        <v>0</v>
      </c>
      <c r="G160" s="3">
        <f>VLOOKUP(C160,[1]Distância!$G$3:$T$124,3,0)</f>
        <v>711.17</v>
      </c>
    </row>
    <row r="161" spans="1:7" x14ac:dyDescent="0.3">
      <c r="A161" s="3" t="s">
        <v>163</v>
      </c>
      <c r="B161" s="3" t="s">
        <v>5</v>
      </c>
      <c r="C161" s="3" t="s">
        <v>18</v>
      </c>
      <c r="D161" s="3">
        <v>2218</v>
      </c>
      <c r="E161" s="3" t="s">
        <v>141</v>
      </c>
      <c r="F161" s="5">
        <v>0</v>
      </c>
      <c r="G161" s="3">
        <f>VLOOKUP(C161,[1]Distância!$G$3:$T$124,3,0)</f>
        <v>989.87</v>
      </c>
    </row>
    <row r="162" spans="1:7" x14ac:dyDescent="0.3">
      <c r="A162" s="3" t="s">
        <v>154</v>
      </c>
      <c r="B162" s="3" t="s">
        <v>5</v>
      </c>
      <c r="C162" s="3" t="s">
        <v>25</v>
      </c>
      <c r="D162" s="3">
        <v>3700</v>
      </c>
      <c r="E162" s="3" t="s">
        <v>142</v>
      </c>
      <c r="F162" s="5">
        <v>134</v>
      </c>
      <c r="G162" s="3">
        <f>VLOOKUP(C162,[1]Distância!$G$3:$T$124,3,0)</f>
        <v>809.52</v>
      </c>
    </row>
    <row r="163" spans="1:7" x14ac:dyDescent="0.3">
      <c r="A163" s="3" t="s">
        <v>155</v>
      </c>
      <c r="B163" s="3" t="s">
        <v>5</v>
      </c>
      <c r="C163" s="3" t="s">
        <v>46</v>
      </c>
      <c r="D163" s="3">
        <v>1940</v>
      </c>
      <c r="E163" s="3" t="s">
        <v>142</v>
      </c>
      <c r="F163" s="5">
        <v>124</v>
      </c>
      <c r="G163" s="3">
        <f>VLOOKUP(C163,[1]Distância!$G$3:$T$124,3,0)</f>
        <v>822.87</v>
      </c>
    </row>
    <row r="164" spans="1:7" x14ac:dyDescent="0.3">
      <c r="A164" s="3" t="s">
        <v>156</v>
      </c>
      <c r="B164" s="3" t="s">
        <v>5</v>
      </c>
      <c r="C164" s="3" t="s">
        <v>42</v>
      </c>
      <c r="D164" s="6">
        <v>1333</v>
      </c>
      <c r="E164" s="3" t="s">
        <v>142</v>
      </c>
      <c r="F164" s="5">
        <v>87</v>
      </c>
      <c r="G164" s="3">
        <f>VLOOKUP(C164,[1]Distância!$G$3:$T$124,3,0)</f>
        <v>943.26</v>
      </c>
    </row>
    <row r="165" spans="1:7" x14ac:dyDescent="0.3">
      <c r="A165" s="3" t="s">
        <v>157</v>
      </c>
      <c r="B165" s="3" t="s">
        <v>5</v>
      </c>
      <c r="C165" s="3" t="s">
        <v>6</v>
      </c>
      <c r="D165" s="3">
        <v>3000</v>
      </c>
      <c r="E165" s="3" t="s">
        <v>142</v>
      </c>
      <c r="F165" s="5">
        <v>66</v>
      </c>
      <c r="G165" s="3">
        <f>VLOOKUP(C165,[1]Distância!$G$3:$T$124,3,0)</f>
        <v>647.41999999999996</v>
      </c>
    </row>
    <row r="166" spans="1:7" x14ac:dyDescent="0.3">
      <c r="A166" s="3" t="s">
        <v>158</v>
      </c>
      <c r="B166" s="3" t="s">
        <v>5</v>
      </c>
      <c r="C166" s="3" t="s">
        <v>30</v>
      </c>
      <c r="D166" s="3">
        <v>3240</v>
      </c>
      <c r="E166" s="3" t="s">
        <v>142</v>
      </c>
      <c r="F166" s="5">
        <v>105</v>
      </c>
      <c r="G166" s="3">
        <f>VLOOKUP(C166,[1]Distância!$G$3:$T$124,3,0)</f>
        <v>742.08</v>
      </c>
    </row>
    <row r="167" spans="1:7" x14ac:dyDescent="0.3">
      <c r="A167" s="3" t="s">
        <v>159</v>
      </c>
      <c r="B167" s="3" t="s">
        <v>5</v>
      </c>
      <c r="C167" s="3" t="s">
        <v>24</v>
      </c>
      <c r="D167" s="3">
        <v>4000</v>
      </c>
      <c r="E167" s="3" t="s">
        <v>142</v>
      </c>
      <c r="F167" s="5">
        <v>103</v>
      </c>
      <c r="G167" s="3">
        <f>VLOOKUP(C167,[1]Distância!$G$3:$T$124,3,0)</f>
        <v>928.98</v>
      </c>
    </row>
    <row r="168" spans="1:7" x14ac:dyDescent="0.3">
      <c r="A168" s="3" t="s">
        <v>160</v>
      </c>
      <c r="B168" s="3" t="s">
        <v>5</v>
      </c>
      <c r="C168" s="3" t="s">
        <v>36</v>
      </c>
      <c r="D168" s="3">
        <v>2280</v>
      </c>
      <c r="E168" s="3" t="s">
        <v>142</v>
      </c>
      <c r="F168" s="5">
        <v>98</v>
      </c>
      <c r="G168" s="3">
        <f>VLOOKUP(C168,[1]Distância!$G$3:$T$124,3,0)</f>
        <v>1499.14</v>
      </c>
    </row>
    <row r="169" spans="1:7" x14ac:dyDescent="0.3">
      <c r="A169" s="3" t="s">
        <v>161</v>
      </c>
      <c r="B169" s="3" t="s">
        <v>5</v>
      </c>
      <c r="C169" s="3" t="s">
        <v>19</v>
      </c>
      <c r="D169" s="3">
        <v>2300</v>
      </c>
      <c r="E169" s="3" t="s">
        <v>142</v>
      </c>
      <c r="F169" s="5">
        <v>86</v>
      </c>
      <c r="G169" s="3">
        <f>VLOOKUP(C169,[1]Distância!$G$3:$T$124,3,0)</f>
        <v>744</v>
      </c>
    </row>
    <row r="170" spans="1:7" x14ac:dyDescent="0.3">
      <c r="A170" s="3" t="s">
        <v>162</v>
      </c>
      <c r="B170" s="3" t="s">
        <v>5</v>
      </c>
      <c r="C170" s="3" t="s">
        <v>37</v>
      </c>
      <c r="D170" s="3">
        <v>2500</v>
      </c>
      <c r="E170" s="3" t="s">
        <v>142</v>
      </c>
      <c r="F170" s="5">
        <v>84</v>
      </c>
      <c r="G170" s="3">
        <f>VLOOKUP(C170,[1]Distância!$G$3:$T$124,3,0)</f>
        <v>711.17</v>
      </c>
    </row>
    <row r="171" spans="1:7" x14ac:dyDescent="0.3">
      <c r="A171" s="3" t="s">
        <v>163</v>
      </c>
      <c r="B171" s="3" t="s">
        <v>5</v>
      </c>
      <c r="C171" s="3" t="s">
        <v>18</v>
      </c>
      <c r="D171" s="3">
        <v>2218</v>
      </c>
      <c r="E171" s="3" t="s">
        <v>142</v>
      </c>
      <c r="F171" s="5">
        <v>81</v>
      </c>
      <c r="G171" s="3">
        <f>VLOOKUP(C171,[1]Distância!$G$3:$T$124,3,0)</f>
        <v>989.87</v>
      </c>
    </row>
    <row r="172" spans="1:7" x14ac:dyDescent="0.3">
      <c r="A172" s="3" t="s">
        <v>154</v>
      </c>
      <c r="B172" s="3" t="s">
        <v>5</v>
      </c>
      <c r="C172" s="3" t="s">
        <v>25</v>
      </c>
      <c r="D172" s="3">
        <v>3700</v>
      </c>
      <c r="E172" s="3" t="s">
        <v>143</v>
      </c>
      <c r="F172" s="5">
        <v>134</v>
      </c>
      <c r="G172" s="3">
        <f>VLOOKUP(C172,[1]Distância!$G$3:$T$124,3,0)</f>
        <v>809.52</v>
      </c>
    </row>
    <row r="173" spans="1:7" x14ac:dyDescent="0.3">
      <c r="A173" s="3" t="s">
        <v>155</v>
      </c>
      <c r="B173" s="3" t="s">
        <v>5</v>
      </c>
      <c r="C173" s="3" t="s">
        <v>46</v>
      </c>
      <c r="D173" s="3">
        <v>1940</v>
      </c>
      <c r="E173" s="3" t="s">
        <v>143</v>
      </c>
      <c r="F173" s="5">
        <v>124</v>
      </c>
      <c r="G173" s="3">
        <f>VLOOKUP(C173,[1]Distância!$G$3:$T$124,3,0)</f>
        <v>822.87</v>
      </c>
    </row>
    <row r="174" spans="1:7" x14ac:dyDescent="0.3">
      <c r="A174" s="3" t="s">
        <v>156</v>
      </c>
      <c r="B174" s="3" t="s">
        <v>5</v>
      </c>
      <c r="C174" s="3" t="s">
        <v>42</v>
      </c>
      <c r="D174" s="6">
        <v>1333</v>
      </c>
      <c r="E174" s="3" t="s">
        <v>143</v>
      </c>
      <c r="F174" s="5">
        <v>0</v>
      </c>
      <c r="G174" s="3">
        <f>VLOOKUP(C174,[1]Distância!$G$3:$T$124,3,0)</f>
        <v>943.26</v>
      </c>
    </row>
    <row r="175" spans="1:7" x14ac:dyDescent="0.3">
      <c r="A175" s="3" t="s">
        <v>157</v>
      </c>
      <c r="B175" s="3" t="s">
        <v>5</v>
      </c>
      <c r="C175" s="3" t="s">
        <v>6</v>
      </c>
      <c r="D175" s="3">
        <v>3000</v>
      </c>
      <c r="E175" s="3" t="s">
        <v>143</v>
      </c>
      <c r="F175" s="5">
        <v>0</v>
      </c>
      <c r="G175" s="3">
        <f>VLOOKUP(C175,[1]Distância!$G$3:$T$124,3,0)</f>
        <v>647.41999999999996</v>
      </c>
    </row>
    <row r="176" spans="1:7" x14ac:dyDescent="0.3">
      <c r="A176" s="3" t="s">
        <v>158</v>
      </c>
      <c r="B176" s="3" t="s">
        <v>5</v>
      </c>
      <c r="C176" s="3" t="s">
        <v>30</v>
      </c>
      <c r="D176" s="3">
        <v>3240</v>
      </c>
      <c r="E176" s="3" t="s">
        <v>143</v>
      </c>
      <c r="F176" s="5">
        <v>0</v>
      </c>
      <c r="G176" s="3">
        <f>VLOOKUP(C176,[1]Distância!$G$3:$T$124,3,0)</f>
        <v>742.08</v>
      </c>
    </row>
    <row r="177" spans="1:7" x14ac:dyDescent="0.3">
      <c r="A177" s="3" t="s">
        <v>159</v>
      </c>
      <c r="B177" s="3" t="s">
        <v>5</v>
      </c>
      <c r="C177" s="3" t="s">
        <v>24</v>
      </c>
      <c r="D177" s="3">
        <v>4000</v>
      </c>
      <c r="E177" s="3" t="s">
        <v>143</v>
      </c>
      <c r="F177" s="5">
        <v>0</v>
      </c>
      <c r="G177" s="3">
        <f>VLOOKUP(C177,[1]Distância!$G$3:$T$124,3,0)</f>
        <v>928.98</v>
      </c>
    </row>
    <row r="178" spans="1:7" x14ac:dyDescent="0.3">
      <c r="A178" s="3" t="s">
        <v>160</v>
      </c>
      <c r="B178" s="3" t="s">
        <v>5</v>
      </c>
      <c r="C178" s="3" t="s">
        <v>36</v>
      </c>
      <c r="D178" s="3">
        <v>2280</v>
      </c>
      <c r="E178" s="3" t="s">
        <v>143</v>
      </c>
      <c r="F178" s="5">
        <v>0</v>
      </c>
      <c r="G178" s="3">
        <f>VLOOKUP(C178,[1]Distância!$G$3:$T$124,3,0)</f>
        <v>1499.14</v>
      </c>
    </row>
    <row r="179" spans="1:7" x14ac:dyDescent="0.3">
      <c r="A179" s="3" t="s">
        <v>161</v>
      </c>
      <c r="B179" s="3" t="s">
        <v>5</v>
      </c>
      <c r="C179" s="3" t="s">
        <v>19</v>
      </c>
      <c r="D179" s="3">
        <v>2300</v>
      </c>
      <c r="E179" s="3" t="s">
        <v>143</v>
      </c>
      <c r="F179" s="5">
        <v>0</v>
      </c>
      <c r="G179" s="3">
        <f>VLOOKUP(C179,[1]Distância!$G$3:$T$124,3,0)</f>
        <v>744</v>
      </c>
    </row>
    <row r="180" spans="1:7" x14ac:dyDescent="0.3">
      <c r="A180" s="3" t="s">
        <v>162</v>
      </c>
      <c r="B180" s="3" t="s">
        <v>5</v>
      </c>
      <c r="C180" s="3" t="s">
        <v>37</v>
      </c>
      <c r="D180" s="3">
        <v>2500</v>
      </c>
      <c r="E180" s="3" t="s">
        <v>143</v>
      </c>
      <c r="F180" s="5">
        <v>0</v>
      </c>
      <c r="G180" s="3">
        <f>VLOOKUP(C180,[1]Distância!$G$3:$T$124,3,0)</f>
        <v>711.17</v>
      </c>
    </row>
    <row r="181" spans="1:7" x14ac:dyDescent="0.3">
      <c r="A181" s="3" t="s">
        <v>163</v>
      </c>
      <c r="B181" s="3" t="s">
        <v>5</v>
      </c>
      <c r="C181" s="3" t="s">
        <v>18</v>
      </c>
      <c r="D181" s="3">
        <v>2218</v>
      </c>
      <c r="E181" s="3" t="s">
        <v>143</v>
      </c>
      <c r="F181" s="5">
        <v>0</v>
      </c>
      <c r="G181" s="3">
        <f>VLOOKUP(C181,[1]Distância!$G$3:$T$124,3,0)</f>
        <v>989.87</v>
      </c>
    </row>
    <row r="182" spans="1:7" x14ac:dyDescent="0.3">
      <c r="A182" s="3" t="s">
        <v>154</v>
      </c>
      <c r="B182" s="3" t="s">
        <v>5</v>
      </c>
      <c r="C182" s="3" t="s">
        <v>25</v>
      </c>
      <c r="D182" s="3">
        <v>3700</v>
      </c>
      <c r="E182" s="3" t="s">
        <v>144</v>
      </c>
      <c r="F182" s="5">
        <v>134</v>
      </c>
      <c r="G182" s="3">
        <f>VLOOKUP(C182,[1]Distância!$G$3:$T$124,3,0)</f>
        <v>809.52</v>
      </c>
    </row>
    <row r="183" spans="1:7" x14ac:dyDescent="0.3">
      <c r="A183" s="3" t="s">
        <v>155</v>
      </c>
      <c r="B183" s="3" t="s">
        <v>5</v>
      </c>
      <c r="C183" s="3" t="s">
        <v>46</v>
      </c>
      <c r="D183" s="3">
        <v>1940</v>
      </c>
      <c r="E183" s="3" t="s">
        <v>144</v>
      </c>
      <c r="F183" s="5">
        <v>124</v>
      </c>
      <c r="G183" s="3">
        <f>VLOOKUP(C183,[1]Distância!$G$3:$T$124,3,0)</f>
        <v>822.87</v>
      </c>
    </row>
    <row r="184" spans="1:7" x14ac:dyDescent="0.3">
      <c r="A184" s="3" t="s">
        <v>156</v>
      </c>
      <c r="B184" s="3" t="s">
        <v>5</v>
      </c>
      <c r="C184" s="3" t="s">
        <v>42</v>
      </c>
      <c r="D184" s="6">
        <v>1333</v>
      </c>
      <c r="E184" s="3" t="s">
        <v>144</v>
      </c>
      <c r="F184" s="5">
        <v>87</v>
      </c>
      <c r="G184" s="3">
        <f>VLOOKUP(C184,[1]Distância!$G$3:$T$124,3,0)</f>
        <v>943.26</v>
      </c>
    </row>
    <row r="185" spans="1:7" x14ac:dyDescent="0.3">
      <c r="A185" s="3" t="s">
        <v>157</v>
      </c>
      <c r="B185" s="3" t="s">
        <v>5</v>
      </c>
      <c r="C185" s="3" t="s">
        <v>6</v>
      </c>
      <c r="D185" s="3">
        <v>3000</v>
      </c>
      <c r="E185" s="3" t="s">
        <v>144</v>
      </c>
      <c r="F185" s="5">
        <v>66</v>
      </c>
      <c r="G185" s="3">
        <f>VLOOKUP(C185,[1]Distância!$G$3:$T$124,3,0)</f>
        <v>647.41999999999996</v>
      </c>
    </row>
    <row r="186" spans="1:7" x14ac:dyDescent="0.3">
      <c r="A186" s="3" t="s">
        <v>158</v>
      </c>
      <c r="B186" s="3" t="s">
        <v>5</v>
      </c>
      <c r="C186" s="3" t="s">
        <v>30</v>
      </c>
      <c r="D186" s="3">
        <v>3240</v>
      </c>
      <c r="E186" s="3" t="s">
        <v>144</v>
      </c>
      <c r="F186" s="5">
        <v>0</v>
      </c>
      <c r="G186" s="3">
        <f>VLOOKUP(C186,[1]Distância!$G$3:$T$124,3,0)</f>
        <v>742.08</v>
      </c>
    </row>
    <row r="187" spans="1:7" x14ac:dyDescent="0.3">
      <c r="A187" s="3" t="s">
        <v>159</v>
      </c>
      <c r="B187" s="3" t="s">
        <v>5</v>
      </c>
      <c r="C187" s="3" t="s">
        <v>24</v>
      </c>
      <c r="D187" s="3">
        <v>4000</v>
      </c>
      <c r="E187" s="3" t="s">
        <v>144</v>
      </c>
      <c r="F187" s="5">
        <v>0</v>
      </c>
      <c r="G187" s="3">
        <f>VLOOKUP(C187,[1]Distância!$G$3:$T$124,3,0)</f>
        <v>928.98</v>
      </c>
    </row>
    <row r="188" spans="1:7" x14ac:dyDescent="0.3">
      <c r="A188" s="3" t="s">
        <v>160</v>
      </c>
      <c r="B188" s="3" t="s">
        <v>5</v>
      </c>
      <c r="C188" s="3" t="s">
        <v>36</v>
      </c>
      <c r="D188" s="3">
        <v>2280</v>
      </c>
      <c r="E188" s="3" t="s">
        <v>144</v>
      </c>
      <c r="F188" s="5">
        <v>0</v>
      </c>
      <c r="G188" s="3">
        <f>VLOOKUP(C188,[1]Distância!$G$3:$T$124,3,0)</f>
        <v>1499.14</v>
      </c>
    </row>
    <row r="189" spans="1:7" x14ac:dyDescent="0.3">
      <c r="A189" s="3" t="s">
        <v>161</v>
      </c>
      <c r="B189" s="3" t="s">
        <v>5</v>
      </c>
      <c r="C189" s="3" t="s">
        <v>19</v>
      </c>
      <c r="D189" s="3">
        <v>2300</v>
      </c>
      <c r="E189" s="3" t="s">
        <v>144</v>
      </c>
      <c r="F189" s="5">
        <v>0</v>
      </c>
      <c r="G189" s="3">
        <f>VLOOKUP(C189,[1]Distância!$G$3:$T$124,3,0)</f>
        <v>744</v>
      </c>
    </row>
    <row r="190" spans="1:7" x14ac:dyDescent="0.3">
      <c r="A190" s="3" t="s">
        <v>162</v>
      </c>
      <c r="B190" s="3" t="s">
        <v>5</v>
      </c>
      <c r="C190" s="3" t="s">
        <v>37</v>
      </c>
      <c r="D190" s="3">
        <v>2500</v>
      </c>
      <c r="E190" s="3" t="s">
        <v>144</v>
      </c>
      <c r="F190" s="5">
        <v>0</v>
      </c>
      <c r="G190" s="3">
        <f>VLOOKUP(C190,[1]Distância!$G$3:$T$124,3,0)</f>
        <v>711.17</v>
      </c>
    </row>
    <row r="191" spans="1:7" x14ac:dyDescent="0.3">
      <c r="A191" s="3" t="s">
        <v>163</v>
      </c>
      <c r="B191" s="3" t="s">
        <v>5</v>
      </c>
      <c r="C191" s="3" t="s">
        <v>18</v>
      </c>
      <c r="D191" s="3">
        <v>2218</v>
      </c>
      <c r="E191" s="3" t="s">
        <v>144</v>
      </c>
      <c r="F191" s="5">
        <v>0</v>
      </c>
      <c r="G191" s="3">
        <f>VLOOKUP(C191,[1]Distância!$G$3:$T$124,3,0)</f>
        <v>989.87</v>
      </c>
    </row>
    <row r="192" spans="1:7" x14ac:dyDescent="0.3">
      <c r="A192" s="3" t="s">
        <v>154</v>
      </c>
      <c r="B192" s="3" t="s">
        <v>5</v>
      </c>
      <c r="C192" s="3" t="s">
        <v>25</v>
      </c>
      <c r="D192" s="3">
        <v>3700</v>
      </c>
      <c r="E192" s="3" t="s">
        <v>145</v>
      </c>
      <c r="F192" s="5">
        <v>0</v>
      </c>
      <c r="G192" s="3">
        <f>VLOOKUP(C192,[1]Distância!$G$3:$T$124,3,0)</f>
        <v>809.52</v>
      </c>
    </row>
    <row r="193" spans="1:7" x14ac:dyDescent="0.3">
      <c r="A193" s="3" t="s">
        <v>155</v>
      </c>
      <c r="B193" s="3" t="s">
        <v>5</v>
      </c>
      <c r="C193" s="3" t="s">
        <v>46</v>
      </c>
      <c r="D193" s="3">
        <v>1940</v>
      </c>
      <c r="E193" s="3" t="s">
        <v>145</v>
      </c>
      <c r="F193" s="5">
        <v>0</v>
      </c>
      <c r="G193" s="3">
        <f>VLOOKUP(C193,[1]Distância!$G$3:$T$124,3,0)</f>
        <v>822.87</v>
      </c>
    </row>
    <row r="194" spans="1:7" x14ac:dyDescent="0.3">
      <c r="A194" s="3" t="s">
        <v>156</v>
      </c>
      <c r="B194" s="3" t="s">
        <v>5</v>
      </c>
      <c r="C194" s="3" t="s">
        <v>42</v>
      </c>
      <c r="D194" s="6">
        <v>1333</v>
      </c>
      <c r="E194" s="3" t="s">
        <v>145</v>
      </c>
      <c r="F194" s="5">
        <v>0</v>
      </c>
      <c r="G194" s="3">
        <f>VLOOKUP(C194,[1]Distância!$G$3:$T$124,3,0)</f>
        <v>943.26</v>
      </c>
    </row>
    <row r="195" spans="1:7" x14ac:dyDescent="0.3">
      <c r="A195" s="3" t="s">
        <v>157</v>
      </c>
      <c r="B195" s="3" t="s">
        <v>5</v>
      </c>
      <c r="C195" s="3" t="s">
        <v>6</v>
      </c>
      <c r="D195" s="3">
        <v>3000</v>
      </c>
      <c r="E195" s="3" t="s">
        <v>145</v>
      </c>
      <c r="F195" s="5">
        <v>0</v>
      </c>
      <c r="G195" s="3">
        <f>VLOOKUP(C195,[1]Distância!$G$3:$T$124,3,0)</f>
        <v>647.41999999999996</v>
      </c>
    </row>
    <row r="196" spans="1:7" x14ac:dyDescent="0.3">
      <c r="A196" s="3" t="s">
        <v>158</v>
      </c>
      <c r="B196" s="3" t="s">
        <v>5</v>
      </c>
      <c r="C196" s="3" t="s">
        <v>30</v>
      </c>
      <c r="D196" s="3">
        <v>3240</v>
      </c>
      <c r="E196" s="3" t="s">
        <v>145</v>
      </c>
      <c r="F196" s="5">
        <v>0</v>
      </c>
      <c r="G196" s="3">
        <f>VLOOKUP(C196,[1]Distância!$G$3:$T$124,3,0)</f>
        <v>742.08</v>
      </c>
    </row>
    <row r="197" spans="1:7" x14ac:dyDescent="0.3">
      <c r="A197" s="3" t="s">
        <v>159</v>
      </c>
      <c r="B197" s="3" t="s">
        <v>5</v>
      </c>
      <c r="C197" s="3" t="s">
        <v>24</v>
      </c>
      <c r="D197" s="3">
        <v>4000</v>
      </c>
      <c r="E197" s="3" t="s">
        <v>145</v>
      </c>
      <c r="F197" s="5">
        <v>0</v>
      </c>
      <c r="G197" s="3">
        <f>VLOOKUP(C197,[1]Distância!$G$3:$T$124,3,0)</f>
        <v>928.98</v>
      </c>
    </row>
    <row r="198" spans="1:7" x14ac:dyDescent="0.3">
      <c r="A198" s="3" t="s">
        <v>160</v>
      </c>
      <c r="B198" s="3" t="s">
        <v>5</v>
      </c>
      <c r="C198" s="3" t="s">
        <v>36</v>
      </c>
      <c r="D198" s="3">
        <v>2280</v>
      </c>
      <c r="E198" s="3" t="s">
        <v>145</v>
      </c>
      <c r="F198" s="5">
        <v>0</v>
      </c>
      <c r="G198" s="3">
        <f>VLOOKUP(C198,[1]Distância!$G$3:$T$124,3,0)</f>
        <v>1499.14</v>
      </c>
    </row>
    <row r="199" spans="1:7" x14ac:dyDescent="0.3">
      <c r="A199" s="3" t="s">
        <v>161</v>
      </c>
      <c r="B199" s="3" t="s">
        <v>5</v>
      </c>
      <c r="C199" s="3" t="s">
        <v>19</v>
      </c>
      <c r="D199" s="3">
        <v>2300</v>
      </c>
      <c r="E199" s="3" t="s">
        <v>145</v>
      </c>
      <c r="F199" s="5">
        <v>0</v>
      </c>
      <c r="G199" s="3">
        <f>VLOOKUP(C199,[1]Distância!$G$3:$T$124,3,0)</f>
        <v>744</v>
      </c>
    </row>
    <row r="200" spans="1:7" x14ac:dyDescent="0.3">
      <c r="A200" s="3" t="s">
        <v>162</v>
      </c>
      <c r="B200" s="3" t="s">
        <v>5</v>
      </c>
      <c r="C200" s="3" t="s">
        <v>37</v>
      </c>
      <c r="D200" s="3">
        <v>2500</v>
      </c>
      <c r="E200" s="3" t="s">
        <v>145</v>
      </c>
      <c r="F200" s="5">
        <v>0</v>
      </c>
      <c r="G200" s="3">
        <f>VLOOKUP(C200,[1]Distância!$G$3:$T$124,3,0)</f>
        <v>711.17</v>
      </c>
    </row>
    <row r="201" spans="1:7" x14ac:dyDescent="0.3">
      <c r="A201" s="3" t="s">
        <v>163</v>
      </c>
      <c r="B201" s="3" t="s">
        <v>5</v>
      </c>
      <c r="C201" s="3" t="s">
        <v>18</v>
      </c>
      <c r="D201" s="3">
        <v>2218</v>
      </c>
      <c r="E201" s="3" t="s">
        <v>145</v>
      </c>
      <c r="F201" s="5">
        <v>0</v>
      </c>
      <c r="G201" s="3">
        <f>VLOOKUP(C201,[1]Distância!$G$3:$T$124,3,0)</f>
        <v>989.87</v>
      </c>
    </row>
    <row r="202" spans="1:7" x14ac:dyDescent="0.3">
      <c r="A202" s="3" t="s">
        <v>154</v>
      </c>
      <c r="B202" s="3" t="s">
        <v>5</v>
      </c>
      <c r="C202" s="3" t="s">
        <v>25</v>
      </c>
      <c r="D202" s="3">
        <v>3700</v>
      </c>
      <c r="E202" s="3" t="s">
        <v>146</v>
      </c>
      <c r="F202" s="5">
        <v>134</v>
      </c>
      <c r="G202" s="3">
        <f>VLOOKUP(C202,[1]Distância!$G$3:$T$124,3,0)</f>
        <v>809.52</v>
      </c>
    </row>
    <row r="203" spans="1:7" x14ac:dyDescent="0.3">
      <c r="A203" s="3" t="s">
        <v>155</v>
      </c>
      <c r="B203" s="3" t="s">
        <v>5</v>
      </c>
      <c r="C203" s="3" t="s">
        <v>46</v>
      </c>
      <c r="D203" s="3">
        <v>1940</v>
      </c>
      <c r="E203" s="3" t="s">
        <v>146</v>
      </c>
      <c r="F203" s="5">
        <v>124</v>
      </c>
      <c r="G203" s="3">
        <f>VLOOKUP(C203,[1]Distância!$G$3:$T$124,3,0)</f>
        <v>822.87</v>
      </c>
    </row>
    <row r="204" spans="1:7" x14ac:dyDescent="0.3">
      <c r="A204" s="3" t="s">
        <v>156</v>
      </c>
      <c r="B204" s="3" t="s">
        <v>5</v>
      </c>
      <c r="C204" s="3" t="s">
        <v>42</v>
      </c>
      <c r="D204" s="6">
        <v>1333</v>
      </c>
      <c r="E204" s="3" t="s">
        <v>146</v>
      </c>
      <c r="F204" s="5">
        <v>87</v>
      </c>
      <c r="G204" s="3">
        <f>VLOOKUP(C204,[1]Distância!$G$3:$T$124,3,0)</f>
        <v>943.26</v>
      </c>
    </row>
    <row r="205" spans="1:7" x14ac:dyDescent="0.3">
      <c r="A205" s="3" t="s">
        <v>157</v>
      </c>
      <c r="B205" s="3" t="s">
        <v>5</v>
      </c>
      <c r="C205" s="3" t="s">
        <v>6</v>
      </c>
      <c r="D205" s="3">
        <v>3000</v>
      </c>
      <c r="E205" s="3" t="s">
        <v>146</v>
      </c>
      <c r="F205" s="5">
        <v>66</v>
      </c>
      <c r="G205" s="3">
        <f>VLOOKUP(C205,[1]Distância!$G$3:$T$124,3,0)</f>
        <v>647.41999999999996</v>
      </c>
    </row>
    <row r="206" spans="1:7" x14ac:dyDescent="0.3">
      <c r="A206" s="3" t="s">
        <v>158</v>
      </c>
      <c r="B206" s="3" t="s">
        <v>5</v>
      </c>
      <c r="C206" s="3" t="s">
        <v>30</v>
      </c>
      <c r="D206" s="3">
        <v>3240</v>
      </c>
      <c r="E206" s="3" t="s">
        <v>146</v>
      </c>
      <c r="F206" s="5">
        <v>105</v>
      </c>
      <c r="G206" s="3">
        <f>VLOOKUP(C206,[1]Distância!$G$3:$T$124,3,0)</f>
        <v>742.08</v>
      </c>
    </row>
    <row r="207" spans="1:7" x14ac:dyDescent="0.3">
      <c r="A207" s="3" t="s">
        <v>159</v>
      </c>
      <c r="B207" s="3" t="s">
        <v>5</v>
      </c>
      <c r="C207" s="3" t="s">
        <v>24</v>
      </c>
      <c r="D207" s="3">
        <v>4000</v>
      </c>
      <c r="E207" s="3" t="s">
        <v>146</v>
      </c>
      <c r="F207" s="5">
        <v>103</v>
      </c>
      <c r="G207" s="3">
        <f>VLOOKUP(C207,[1]Distância!$G$3:$T$124,3,0)</f>
        <v>928.98</v>
      </c>
    </row>
    <row r="208" spans="1:7" x14ac:dyDescent="0.3">
      <c r="A208" s="3" t="s">
        <v>160</v>
      </c>
      <c r="B208" s="3" t="s">
        <v>5</v>
      </c>
      <c r="C208" s="3" t="s">
        <v>36</v>
      </c>
      <c r="D208" s="3">
        <v>2280</v>
      </c>
      <c r="E208" s="3" t="s">
        <v>146</v>
      </c>
      <c r="F208" s="5">
        <v>98</v>
      </c>
      <c r="G208" s="3">
        <f>VLOOKUP(C208,[1]Distância!$G$3:$T$124,3,0)</f>
        <v>1499.14</v>
      </c>
    </row>
    <row r="209" spans="1:7" x14ac:dyDescent="0.3">
      <c r="A209" s="3" t="s">
        <v>161</v>
      </c>
      <c r="B209" s="3" t="s">
        <v>5</v>
      </c>
      <c r="C209" s="3" t="s">
        <v>19</v>
      </c>
      <c r="D209" s="3">
        <v>2300</v>
      </c>
      <c r="E209" s="3" t="s">
        <v>146</v>
      </c>
      <c r="F209" s="5">
        <v>86</v>
      </c>
      <c r="G209" s="3">
        <f>VLOOKUP(C209,[1]Distância!$G$3:$T$124,3,0)</f>
        <v>744</v>
      </c>
    </row>
    <row r="210" spans="1:7" x14ac:dyDescent="0.3">
      <c r="A210" s="3" t="s">
        <v>162</v>
      </c>
      <c r="B210" s="3" t="s">
        <v>5</v>
      </c>
      <c r="C210" s="3" t="s">
        <v>37</v>
      </c>
      <c r="D210" s="3">
        <v>2500</v>
      </c>
      <c r="E210" s="3" t="s">
        <v>146</v>
      </c>
      <c r="F210" s="5">
        <v>84</v>
      </c>
      <c r="G210" s="3">
        <f>VLOOKUP(C210,[1]Distância!$G$3:$T$124,3,0)</f>
        <v>711.17</v>
      </c>
    </row>
    <row r="211" spans="1:7" x14ac:dyDescent="0.3">
      <c r="A211" s="3" t="s">
        <v>163</v>
      </c>
      <c r="B211" s="3" t="s">
        <v>5</v>
      </c>
      <c r="C211" s="3" t="s">
        <v>18</v>
      </c>
      <c r="D211" s="3">
        <v>2218</v>
      </c>
      <c r="E211" s="3" t="s">
        <v>146</v>
      </c>
      <c r="F211" s="5">
        <v>81</v>
      </c>
      <c r="G211" s="3">
        <f>VLOOKUP(C211,[1]Distância!$G$3:$T$124,3,0)</f>
        <v>989.87</v>
      </c>
    </row>
    <row r="212" spans="1:7" x14ac:dyDescent="0.3">
      <c r="A212" s="3" t="s">
        <v>154</v>
      </c>
      <c r="B212" s="3" t="s">
        <v>5</v>
      </c>
      <c r="C212" s="3" t="s">
        <v>25</v>
      </c>
      <c r="D212" s="3">
        <v>3700</v>
      </c>
      <c r="E212" s="3" t="s">
        <v>147</v>
      </c>
      <c r="F212" s="5">
        <v>134</v>
      </c>
      <c r="G212" s="3">
        <f>VLOOKUP(C212,[1]Distância!$G$3:$T$124,3,0)</f>
        <v>809.52</v>
      </c>
    </row>
    <row r="213" spans="1:7" x14ac:dyDescent="0.3">
      <c r="A213" s="3" t="s">
        <v>155</v>
      </c>
      <c r="B213" s="3" t="s">
        <v>5</v>
      </c>
      <c r="C213" s="3" t="s">
        <v>46</v>
      </c>
      <c r="D213" s="3">
        <v>1940</v>
      </c>
      <c r="E213" s="3" t="s">
        <v>147</v>
      </c>
      <c r="F213" s="5">
        <v>124</v>
      </c>
      <c r="G213" s="3">
        <f>VLOOKUP(C213,[1]Distância!$G$3:$T$124,3,0)</f>
        <v>822.87</v>
      </c>
    </row>
    <row r="214" spans="1:7" x14ac:dyDescent="0.3">
      <c r="A214" s="3" t="s">
        <v>156</v>
      </c>
      <c r="B214" s="3" t="s">
        <v>5</v>
      </c>
      <c r="C214" s="3" t="s">
        <v>42</v>
      </c>
      <c r="D214" s="6">
        <v>1333</v>
      </c>
      <c r="E214" s="3" t="s">
        <v>147</v>
      </c>
      <c r="F214" s="5">
        <v>0</v>
      </c>
      <c r="G214" s="3">
        <f>VLOOKUP(C214,[1]Distância!$G$3:$T$124,3,0)</f>
        <v>943.26</v>
      </c>
    </row>
    <row r="215" spans="1:7" x14ac:dyDescent="0.3">
      <c r="A215" s="3" t="s">
        <v>157</v>
      </c>
      <c r="B215" s="3" t="s">
        <v>5</v>
      </c>
      <c r="C215" s="3" t="s">
        <v>6</v>
      </c>
      <c r="D215" s="3">
        <v>3000</v>
      </c>
      <c r="E215" s="3" t="s">
        <v>147</v>
      </c>
      <c r="F215" s="5">
        <v>0</v>
      </c>
      <c r="G215" s="3">
        <f>VLOOKUP(C215,[1]Distância!$G$3:$T$124,3,0)</f>
        <v>647.41999999999996</v>
      </c>
    </row>
    <row r="216" spans="1:7" x14ac:dyDescent="0.3">
      <c r="A216" s="3" t="s">
        <v>158</v>
      </c>
      <c r="B216" s="3" t="s">
        <v>5</v>
      </c>
      <c r="C216" s="3" t="s">
        <v>30</v>
      </c>
      <c r="D216" s="3">
        <v>3240</v>
      </c>
      <c r="E216" s="3" t="s">
        <v>147</v>
      </c>
      <c r="F216" s="5">
        <v>0</v>
      </c>
      <c r="G216" s="3">
        <f>VLOOKUP(C216,[1]Distância!$G$3:$T$124,3,0)</f>
        <v>742.08</v>
      </c>
    </row>
    <row r="217" spans="1:7" x14ac:dyDescent="0.3">
      <c r="A217" s="3" t="s">
        <v>159</v>
      </c>
      <c r="B217" s="3" t="s">
        <v>5</v>
      </c>
      <c r="C217" s="3" t="s">
        <v>24</v>
      </c>
      <c r="D217" s="3">
        <v>4000</v>
      </c>
      <c r="E217" s="3" t="s">
        <v>147</v>
      </c>
      <c r="F217" s="5">
        <v>0</v>
      </c>
      <c r="G217" s="3">
        <f>VLOOKUP(C217,[1]Distância!$G$3:$T$124,3,0)</f>
        <v>928.98</v>
      </c>
    </row>
    <row r="218" spans="1:7" x14ac:dyDescent="0.3">
      <c r="A218" s="3" t="s">
        <v>160</v>
      </c>
      <c r="B218" s="3" t="s">
        <v>5</v>
      </c>
      <c r="C218" s="3" t="s">
        <v>36</v>
      </c>
      <c r="D218" s="3">
        <v>2280</v>
      </c>
      <c r="E218" s="3" t="s">
        <v>147</v>
      </c>
      <c r="F218" s="5">
        <v>0</v>
      </c>
      <c r="G218" s="3">
        <f>VLOOKUP(C218,[1]Distância!$G$3:$T$124,3,0)</f>
        <v>1499.14</v>
      </c>
    </row>
    <row r="219" spans="1:7" x14ac:dyDescent="0.3">
      <c r="A219" s="3" t="s">
        <v>161</v>
      </c>
      <c r="B219" s="3" t="s">
        <v>5</v>
      </c>
      <c r="C219" s="3" t="s">
        <v>19</v>
      </c>
      <c r="D219" s="3">
        <v>2300</v>
      </c>
      <c r="E219" s="3" t="s">
        <v>147</v>
      </c>
      <c r="F219" s="5">
        <v>0</v>
      </c>
      <c r="G219" s="3">
        <f>VLOOKUP(C219,[1]Distância!$G$3:$T$124,3,0)</f>
        <v>744</v>
      </c>
    </row>
    <row r="220" spans="1:7" x14ac:dyDescent="0.3">
      <c r="A220" s="3" t="s">
        <v>162</v>
      </c>
      <c r="B220" s="3" t="s">
        <v>5</v>
      </c>
      <c r="C220" s="3" t="s">
        <v>37</v>
      </c>
      <c r="D220" s="3">
        <v>2500</v>
      </c>
      <c r="E220" s="3" t="s">
        <v>147</v>
      </c>
      <c r="F220" s="5">
        <v>0</v>
      </c>
      <c r="G220" s="3">
        <f>VLOOKUP(C220,[1]Distância!$G$3:$T$124,3,0)</f>
        <v>711.17</v>
      </c>
    </row>
    <row r="221" spans="1:7" x14ac:dyDescent="0.3">
      <c r="A221" s="3" t="s">
        <v>163</v>
      </c>
      <c r="B221" s="3" t="s">
        <v>5</v>
      </c>
      <c r="C221" s="3" t="s">
        <v>18</v>
      </c>
      <c r="D221" s="3">
        <v>2218</v>
      </c>
      <c r="E221" s="3" t="s">
        <v>147</v>
      </c>
      <c r="F221" s="5">
        <v>0</v>
      </c>
      <c r="G221" s="3">
        <f>VLOOKUP(C221,[1]Distância!$G$3:$T$124,3,0)</f>
        <v>989.87</v>
      </c>
    </row>
    <row r="222" spans="1:7" x14ac:dyDescent="0.3">
      <c r="A222" s="3" t="s">
        <v>154</v>
      </c>
      <c r="B222" s="3" t="s">
        <v>5</v>
      </c>
      <c r="C222" s="3" t="s">
        <v>25</v>
      </c>
      <c r="D222" s="3">
        <v>3700</v>
      </c>
      <c r="E222" s="3" t="s">
        <v>149</v>
      </c>
      <c r="F222" s="5">
        <v>134</v>
      </c>
      <c r="G222" s="3">
        <f>VLOOKUP(C222,[1]Distância!$G$3:$T$124,3,0)</f>
        <v>809.52</v>
      </c>
    </row>
    <row r="223" spans="1:7" x14ac:dyDescent="0.3">
      <c r="A223" s="3" t="s">
        <v>155</v>
      </c>
      <c r="B223" s="3" t="s">
        <v>5</v>
      </c>
      <c r="C223" s="3" t="s">
        <v>46</v>
      </c>
      <c r="D223" s="3">
        <v>1940</v>
      </c>
      <c r="E223" s="3" t="s">
        <v>149</v>
      </c>
      <c r="F223" s="5">
        <v>124</v>
      </c>
      <c r="G223" s="3">
        <f>VLOOKUP(C223,[1]Distância!$G$3:$T$124,3,0)</f>
        <v>822.87</v>
      </c>
    </row>
    <row r="224" spans="1:7" x14ac:dyDescent="0.3">
      <c r="A224" s="3" t="s">
        <v>156</v>
      </c>
      <c r="B224" s="3" t="s">
        <v>5</v>
      </c>
      <c r="C224" s="3" t="s">
        <v>42</v>
      </c>
      <c r="D224" s="6">
        <v>1333</v>
      </c>
      <c r="E224" s="3" t="s">
        <v>149</v>
      </c>
      <c r="F224" s="5">
        <v>87</v>
      </c>
      <c r="G224" s="3">
        <f>VLOOKUP(C224,[1]Distância!$G$3:$T$124,3,0)</f>
        <v>943.26</v>
      </c>
    </row>
    <row r="225" spans="1:7" x14ac:dyDescent="0.3">
      <c r="A225" s="3" t="s">
        <v>157</v>
      </c>
      <c r="B225" s="3" t="s">
        <v>5</v>
      </c>
      <c r="C225" s="3" t="s">
        <v>6</v>
      </c>
      <c r="D225" s="3">
        <v>3000</v>
      </c>
      <c r="E225" s="3" t="s">
        <v>149</v>
      </c>
      <c r="F225" s="5">
        <v>66</v>
      </c>
      <c r="G225" s="3">
        <f>VLOOKUP(C225,[1]Distância!$G$3:$T$124,3,0)</f>
        <v>647.41999999999996</v>
      </c>
    </row>
    <row r="226" spans="1:7" x14ac:dyDescent="0.3">
      <c r="A226" s="3" t="s">
        <v>158</v>
      </c>
      <c r="B226" s="3" t="s">
        <v>5</v>
      </c>
      <c r="C226" s="3" t="s">
        <v>30</v>
      </c>
      <c r="D226" s="3">
        <v>3240</v>
      </c>
      <c r="E226" s="3" t="s">
        <v>149</v>
      </c>
      <c r="F226" s="5">
        <v>0</v>
      </c>
      <c r="G226" s="3">
        <f>VLOOKUP(C226,[1]Distância!$G$3:$T$124,3,0)</f>
        <v>742.08</v>
      </c>
    </row>
    <row r="227" spans="1:7" x14ac:dyDescent="0.3">
      <c r="A227" s="3" t="s">
        <v>159</v>
      </c>
      <c r="B227" s="3" t="s">
        <v>5</v>
      </c>
      <c r="C227" s="3" t="s">
        <v>24</v>
      </c>
      <c r="D227" s="3">
        <v>4000</v>
      </c>
      <c r="E227" s="3" t="s">
        <v>149</v>
      </c>
      <c r="F227" s="5">
        <v>0</v>
      </c>
      <c r="G227" s="3">
        <f>VLOOKUP(C227,[1]Distância!$G$3:$T$124,3,0)</f>
        <v>928.98</v>
      </c>
    </row>
    <row r="228" spans="1:7" x14ac:dyDescent="0.3">
      <c r="A228" s="3" t="s">
        <v>160</v>
      </c>
      <c r="B228" s="3" t="s">
        <v>5</v>
      </c>
      <c r="C228" s="3" t="s">
        <v>36</v>
      </c>
      <c r="D228" s="3">
        <v>2280</v>
      </c>
      <c r="E228" s="3" t="s">
        <v>149</v>
      </c>
      <c r="F228" s="5">
        <v>0</v>
      </c>
      <c r="G228" s="3">
        <f>VLOOKUP(C228,[1]Distância!$G$3:$T$124,3,0)</f>
        <v>1499.14</v>
      </c>
    </row>
    <row r="229" spans="1:7" x14ac:dyDescent="0.3">
      <c r="A229" s="3" t="s">
        <v>161</v>
      </c>
      <c r="B229" s="3" t="s">
        <v>5</v>
      </c>
      <c r="C229" s="3" t="s">
        <v>19</v>
      </c>
      <c r="D229" s="3">
        <v>2300</v>
      </c>
      <c r="E229" s="3" t="s">
        <v>149</v>
      </c>
      <c r="F229" s="5">
        <v>0</v>
      </c>
      <c r="G229" s="3">
        <f>VLOOKUP(C229,[1]Distância!$G$3:$T$124,3,0)</f>
        <v>744</v>
      </c>
    </row>
    <row r="230" spans="1:7" x14ac:dyDescent="0.3">
      <c r="A230" s="3" t="s">
        <v>162</v>
      </c>
      <c r="B230" s="3" t="s">
        <v>5</v>
      </c>
      <c r="C230" s="3" t="s">
        <v>37</v>
      </c>
      <c r="D230" s="3">
        <v>2500</v>
      </c>
      <c r="E230" s="3" t="s">
        <v>149</v>
      </c>
      <c r="F230" s="5">
        <v>0</v>
      </c>
      <c r="G230" s="3">
        <f>VLOOKUP(C230,[1]Distância!$G$3:$T$124,3,0)</f>
        <v>711.17</v>
      </c>
    </row>
    <row r="231" spans="1:7" x14ac:dyDescent="0.3">
      <c r="A231" s="3" t="s">
        <v>163</v>
      </c>
      <c r="B231" s="3" t="s">
        <v>5</v>
      </c>
      <c r="C231" s="3" t="s">
        <v>18</v>
      </c>
      <c r="D231" s="3">
        <v>2218</v>
      </c>
      <c r="E231" s="3" t="s">
        <v>149</v>
      </c>
      <c r="F231" s="5">
        <v>0</v>
      </c>
      <c r="G231" s="3">
        <f>VLOOKUP(C231,[1]Distância!$G$3:$T$124,3,0)</f>
        <v>989.87</v>
      </c>
    </row>
    <row r="232" spans="1:7" x14ac:dyDescent="0.3">
      <c r="A232" s="3" t="s">
        <v>154</v>
      </c>
      <c r="B232" s="3" t="s">
        <v>5</v>
      </c>
      <c r="C232" s="3" t="s">
        <v>25</v>
      </c>
      <c r="D232" s="3">
        <v>3700</v>
      </c>
      <c r="E232" s="3" t="s">
        <v>148</v>
      </c>
      <c r="F232" s="5">
        <v>0</v>
      </c>
      <c r="G232" s="3">
        <f>VLOOKUP(C232,[1]Distância!$G$3:$T$124,3,0)</f>
        <v>809.52</v>
      </c>
    </row>
    <row r="233" spans="1:7" x14ac:dyDescent="0.3">
      <c r="A233" s="3" t="s">
        <v>155</v>
      </c>
      <c r="B233" s="3" t="s">
        <v>5</v>
      </c>
      <c r="C233" s="3" t="s">
        <v>46</v>
      </c>
      <c r="D233" s="3">
        <v>1940</v>
      </c>
      <c r="E233" s="3" t="s">
        <v>148</v>
      </c>
      <c r="F233" s="5">
        <v>0</v>
      </c>
      <c r="G233" s="3">
        <f>VLOOKUP(C233,[1]Distância!$G$3:$T$124,3,0)</f>
        <v>822.87</v>
      </c>
    </row>
    <row r="234" spans="1:7" x14ac:dyDescent="0.3">
      <c r="A234" s="3" t="s">
        <v>156</v>
      </c>
      <c r="B234" s="3" t="s">
        <v>5</v>
      </c>
      <c r="C234" s="3" t="s">
        <v>42</v>
      </c>
      <c r="D234" s="6">
        <v>1333</v>
      </c>
      <c r="E234" s="3" t="s">
        <v>148</v>
      </c>
      <c r="F234" s="5">
        <v>0</v>
      </c>
      <c r="G234" s="3">
        <f>VLOOKUP(C234,[1]Distância!$G$3:$T$124,3,0)</f>
        <v>943.26</v>
      </c>
    </row>
    <row r="235" spans="1:7" x14ac:dyDescent="0.3">
      <c r="A235" s="3" t="s">
        <v>157</v>
      </c>
      <c r="B235" s="3" t="s">
        <v>5</v>
      </c>
      <c r="C235" s="3" t="s">
        <v>6</v>
      </c>
      <c r="D235" s="3">
        <v>3000</v>
      </c>
      <c r="E235" s="3" t="s">
        <v>148</v>
      </c>
      <c r="F235" s="5">
        <v>0</v>
      </c>
      <c r="G235" s="3">
        <f>VLOOKUP(C235,[1]Distância!$G$3:$T$124,3,0)</f>
        <v>647.41999999999996</v>
      </c>
    </row>
    <row r="236" spans="1:7" x14ac:dyDescent="0.3">
      <c r="A236" s="3" t="s">
        <v>158</v>
      </c>
      <c r="B236" s="3" t="s">
        <v>5</v>
      </c>
      <c r="C236" s="3" t="s">
        <v>30</v>
      </c>
      <c r="D236" s="3">
        <v>3240</v>
      </c>
      <c r="E236" s="3" t="s">
        <v>148</v>
      </c>
      <c r="F236" s="5">
        <v>0</v>
      </c>
      <c r="G236" s="3">
        <f>VLOOKUP(C236,[1]Distância!$G$3:$T$124,3,0)</f>
        <v>742.08</v>
      </c>
    </row>
    <row r="237" spans="1:7" x14ac:dyDescent="0.3">
      <c r="A237" s="3" t="s">
        <v>159</v>
      </c>
      <c r="B237" s="3" t="s">
        <v>5</v>
      </c>
      <c r="C237" s="3" t="s">
        <v>24</v>
      </c>
      <c r="D237" s="3">
        <v>4000</v>
      </c>
      <c r="E237" s="3" t="s">
        <v>148</v>
      </c>
      <c r="F237" s="5">
        <v>0</v>
      </c>
      <c r="G237" s="3">
        <f>VLOOKUP(C237,[1]Distância!$G$3:$T$124,3,0)</f>
        <v>928.98</v>
      </c>
    </row>
    <row r="238" spans="1:7" x14ac:dyDescent="0.3">
      <c r="A238" s="3" t="s">
        <v>160</v>
      </c>
      <c r="B238" s="3" t="s">
        <v>5</v>
      </c>
      <c r="C238" s="3" t="s">
        <v>36</v>
      </c>
      <c r="D238" s="3">
        <v>2280</v>
      </c>
      <c r="E238" s="3" t="s">
        <v>148</v>
      </c>
      <c r="F238" s="5">
        <v>0</v>
      </c>
      <c r="G238" s="3">
        <f>VLOOKUP(C238,[1]Distância!$G$3:$T$124,3,0)</f>
        <v>1499.14</v>
      </c>
    </row>
    <row r="239" spans="1:7" x14ac:dyDescent="0.3">
      <c r="A239" s="3" t="s">
        <v>161</v>
      </c>
      <c r="B239" s="3" t="s">
        <v>5</v>
      </c>
      <c r="C239" s="3" t="s">
        <v>19</v>
      </c>
      <c r="D239" s="3">
        <v>2300</v>
      </c>
      <c r="E239" s="3" t="s">
        <v>148</v>
      </c>
      <c r="F239" s="5">
        <v>0</v>
      </c>
      <c r="G239" s="3">
        <f>VLOOKUP(C239,[1]Distância!$G$3:$T$124,3,0)</f>
        <v>744</v>
      </c>
    </row>
    <row r="240" spans="1:7" x14ac:dyDescent="0.3">
      <c r="A240" s="3" t="s">
        <v>162</v>
      </c>
      <c r="B240" s="3" t="s">
        <v>5</v>
      </c>
      <c r="C240" s="3" t="s">
        <v>37</v>
      </c>
      <c r="D240" s="3">
        <v>2500</v>
      </c>
      <c r="E240" s="3" t="s">
        <v>148</v>
      </c>
      <c r="F240" s="5">
        <v>0</v>
      </c>
      <c r="G240" s="3">
        <f>VLOOKUP(C240,[1]Distância!$G$3:$T$124,3,0)</f>
        <v>711.17</v>
      </c>
    </row>
    <row r="241" spans="1:7" x14ac:dyDescent="0.3">
      <c r="A241" s="3" t="s">
        <v>163</v>
      </c>
      <c r="B241" s="3" t="s">
        <v>5</v>
      </c>
      <c r="C241" s="3" t="s">
        <v>18</v>
      </c>
      <c r="D241" s="3">
        <v>2218</v>
      </c>
      <c r="E241" s="3" t="s">
        <v>148</v>
      </c>
      <c r="F241" s="5">
        <v>0</v>
      </c>
      <c r="G241" s="3">
        <f>VLOOKUP(C241,[1]Distância!$G$3:$T$124,3,0)</f>
        <v>989.87</v>
      </c>
    </row>
    <row r="242" spans="1:7" x14ac:dyDescent="0.3">
      <c r="A242" s="3" t="s">
        <v>154</v>
      </c>
      <c r="B242" s="3" t="s">
        <v>5</v>
      </c>
      <c r="C242" s="3" t="s">
        <v>25</v>
      </c>
      <c r="D242" s="3">
        <v>3700</v>
      </c>
      <c r="E242" s="3" t="s">
        <v>150</v>
      </c>
      <c r="F242" s="5">
        <v>133</v>
      </c>
      <c r="G242" s="3">
        <f>VLOOKUP(C242,[1]Distância!$G$3:$T$124,3,0)</f>
        <v>809.52</v>
      </c>
    </row>
    <row r="243" spans="1:7" x14ac:dyDescent="0.3">
      <c r="A243" s="3" t="s">
        <v>155</v>
      </c>
      <c r="B243" s="3" t="s">
        <v>5</v>
      </c>
      <c r="C243" s="3" t="s">
        <v>46</v>
      </c>
      <c r="D243" s="3">
        <v>1940</v>
      </c>
      <c r="E243" s="3" t="s">
        <v>150</v>
      </c>
      <c r="F243" s="5">
        <v>117</v>
      </c>
      <c r="G243" s="3">
        <f>VLOOKUP(C243,[1]Distância!$G$3:$T$124,3,0)</f>
        <v>822.87</v>
      </c>
    </row>
    <row r="244" spans="1:7" x14ac:dyDescent="0.3">
      <c r="A244" s="3" t="s">
        <v>156</v>
      </c>
      <c r="B244" s="3" t="s">
        <v>5</v>
      </c>
      <c r="C244" s="3" t="s">
        <v>42</v>
      </c>
      <c r="D244" s="6">
        <v>1333</v>
      </c>
      <c r="E244" s="3" t="s">
        <v>150</v>
      </c>
      <c r="F244" s="5">
        <v>88</v>
      </c>
      <c r="G244" s="3">
        <f>VLOOKUP(C244,[1]Distância!$G$3:$T$124,3,0)</f>
        <v>943.26</v>
      </c>
    </row>
    <row r="245" spans="1:7" x14ac:dyDescent="0.3">
      <c r="A245" s="3" t="s">
        <v>157</v>
      </c>
      <c r="B245" s="3" t="s">
        <v>5</v>
      </c>
      <c r="C245" s="3" t="s">
        <v>6</v>
      </c>
      <c r="D245" s="3">
        <v>3000</v>
      </c>
      <c r="E245" s="3" t="s">
        <v>150</v>
      </c>
      <c r="F245" s="5">
        <v>74</v>
      </c>
      <c r="G245" s="3">
        <f>VLOOKUP(C245,[1]Distância!$G$3:$T$124,3,0)</f>
        <v>647.41999999999996</v>
      </c>
    </row>
    <row r="246" spans="1:7" x14ac:dyDescent="0.3">
      <c r="A246" s="3" t="s">
        <v>158</v>
      </c>
      <c r="B246" s="3" t="s">
        <v>5</v>
      </c>
      <c r="C246" s="3" t="s">
        <v>30</v>
      </c>
      <c r="D246" s="3">
        <v>3240</v>
      </c>
      <c r="E246" s="3" t="s">
        <v>150</v>
      </c>
      <c r="F246" s="5">
        <v>107</v>
      </c>
      <c r="G246" s="3">
        <f>VLOOKUP(C246,[1]Distância!$G$3:$T$124,3,0)</f>
        <v>742.08</v>
      </c>
    </row>
    <row r="247" spans="1:7" x14ac:dyDescent="0.3">
      <c r="A247" s="3" t="s">
        <v>159</v>
      </c>
      <c r="B247" s="3" t="s">
        <v>5</v>
      </c>
      <c r="C247" s="3" t="s">
        <v>24</v>
      </c>
      <c r="D247" s="3">
        <v>4000</v>
      </c>
      <c r="E247" s="3" t="s">
        <v>150</v>
      </c>
      <c r="F247" s="5">
        <v>106</v>
      </c>
      <c r="G247" s="3">
        <f>VLOOKUP(C247,[1]Distância!$G$3:$T$124,3,0)</f>
        <v>928.98</v>
      </c>
    </row>
    <row r="248" spans="1:7" x14ac:dyDescent="0.3">
      <c r="A248" s="3" t="s">
        <v>160</v>
      </c>
      <c r="B248" s="3" t="s">
        <v>5</v>
      </c>
      <c r="C248" s="3" t="s">
        <v>36</v>
      </c>
      <c r="D248" s="3">
        <v>2280</v>
      </c>
      <c r="E248" s="3" t="s">
        <v>150</v>
      </c>
      <c r="F248" s="5">
        <v>103</v>
      </c>
      <c r="G248" s="3">
        <f>VLOOKUP(C248,[1]Distância!$G$3:$T$124,3,0)</f>
        <v>1499.14</v>
      </c>
    </row>
    <row r="249" spans="1:7" x14ac:dyDescent="0.3">
      <c r="A249" s="3" t="s">
        <v>161</v>
      </c>
      <c r="B249" s="3" t="s">
        <v>5</v>
      </c>
      <c r="C249" s="3" t="s">
        <v>19</v>
      </c>
      <c r="D249" s="3">
        <v>2300</v>
      </c>
      <c r="E249" s="3" t="s">
        <v>150</v>
      </c>
      <c r="F249" s="5">
        <v>90</v>
      </c>
      <c r="G249" s="3">
        <f>VLOOKUP(C249,[1]Distância!$G$3:$T$124,3,0)</f>
        <v>744</v>
      </c>
    </row>
    <row r="250" spans="1:7" x14ac:dyDescent="0.3">
      <c r="A250" s="3" t="s">
        <v>162</v>
      </c>
      <c r="B250" s="3" t="s">
        <v>5</v>
      </c>
      <c r="C250" s="3" t="s">
        <v>37</v>
      </c>
      <c r="D250" s="3">
        <v>2500</v>
      </c>
      <c r="E250" s="3" t="s">
        <v>150</v>
      </c>
      <c r="F250" s="5">
        <v>85</v>
      </c>
      <c r="G250" s="3">
        <f>VLOOKUP(C250,[1]Distância!$G$3:$T$124,3,0)</f>
        <v>711.17</v>
      </c>
    </row>
    <row r="251" spans="1:7" x14ac:dyDescent="0.3">
      <c r="A251" s="3" t="s">
        <v>163</v>
      </c>
      <c r="B251" s="3" t="s">
        <v>5</v>
      </c>
      <c r="C251" s="3" t="s">
        <v>18</v>
      </c>
      <c r="D251" s="3">
        <v>2218</v>
      </c>
      <c r="E251" s="3" t="s">
        <v>150</v>
      </c>
      <c r="F251" s="5">
        <v>84</v>
      </c>
      <c r="G251" s="3">
        <f>VLOOKUP(C251,[1]Distância!$G$3:$T$124,3,0)</f>
        <v>989.87</v>
      </c>
    </row>
    <row r="252" spans="1:7" x14ac:dyDescent="0.3">
      <c r="A252" s="3" t="s">
        <v>154</v>
      </c>
      <c r="B252" s="3" t="s">
        <v>5</v>
      </c>
      <c r="C252" s="3" t="s">
        <v>25</v>
      </c>
      <c r="D252" s="3">
        <v>3700</v>
      </c>
      <c r="E252" s="3" t="s">
        <v>151</v>
      </c>
      <c r="F252" s="5">
        <v>134</v>
      </c>
      <c r="G252" s="3">
        <f>VLOOKUP(C252,[1]Distância!$G$3:$T$124,3,0)</f>
        <v>809.52</v>
      </c>
    </row>
    <row r="253" spans="1:7" x14ac:dyDescent="0.3">
      <c r="A253" s="3" t="s">
        <v>155</v>
      </c>
      <c r="B253" s="3" t="s">
        <v>5</v>
      </c>
      <c r="C253" s="3" t="s">
        <v>46</v>
      </c>
      <c r="D253" s="3">
        <v>1940</v>
      </c>
      <c r="E253" s="3" t="s">
        <v>151</v>
      </c>
      <c r="F253" s="5">
        <v>124</v>
      </c>
      <c r="G253" s="3">
        <f>VLOOKUP(C253,[1]Distância!$G$3:$T$124,3,0)</f>
        <v>822.87</v>
      </c>
    </row>
    <row r="254" spans="1:7" x14ac:dyDescent="0.3">
      <c r="A254" s="3" t="s">
        <v>156</v>
      </c>
      <c r="B254" s="3" t="s">
        <v>5</v>
      </c>
      <c r="C254" s="3" t="s">
        <v>42</v>
      </c>
      <c r="D254" s="6">
        <v>1333</v>
      </c>
      <c r="E254" s="3" t="s">
        <v>151</v>
      </c>
      <c r="F254" s="5">
        <v>0</v>
      </c>
      <c r="G254" s="3">
        <f>VLOOKUP(C254,[1]Distância!$G$3:$T$124,3,0)</f>
        <v>943.26</v>
      </c>
    </row>
    <row r="255" spans="1:7" x14ac:dyDescent="0.3">
      <c r="A255" s="3" t="s">
        <v>157</v>
      </c>
      <c r="B255" s="3" t="s">
        <v>5</v>
      </c>
      <c r="C255" s="3" t="s">
        <v>6</v>
      </c>
      <c r="D255" s="3">
        <v>3000</v>
      </c>
      <c r="E255" s="3" t="s">
        <v>151</v>
      </c>
      <c r="F255" s="5">
        <v>0</v>
      </c>
      <c r="G255" s="3">
        <f>VLOOKUP(C255,[1]Distância!$G$3:$T$124,3,0)</f>
        <v>647.41999999999996</v>
      </c>
    </row>
    <row r="256" spans="1:7" x14ac:dyDescent="0.3">
      <c r="A256" s="3" t="s">
        <v>158</v>
      </c>
      <c r="B256" s="3" t="s">
        <v>5</v>
      </c>
      <c r="C256" s="3" t="s">
        <v>30</v>
      </c>
      <c r="D256" s="3">
        <v>3240</v>
      </c>
      <c r="E256" s="3" t="s">
        <v>151</v>
      </c>
      <c r="F256" s="5">
        <v>0</v>
      </c>
      <c r="G256" s="3">
        <f>VLOOKUP(C256,[1]Distância!$G$3:$T$124,3,0)</f>
        <v>742.08</v>
      </c>
    </row>
    <row r="257" spans="1:7" x14ac:dyDescent="0.3">
      <c r="A257" s="3" t="s">
        <v>159</v>
      </c>
      <c r="B257" s="3" t="s">
        <v>5</v>
      </c>
      <c r="C257" s="3" t="s">
        <v>24</v>
      </c>
      <c r="D257" s="3">
        <v>4000</v>
      </c>
      <c r="E257" s="3" t="s">
        <v>151</v>
      </c>
      <c r="F257" s="5">
        <v>0</v>
      </c>
      <c r="G257" s="3">
        <f>VLOOKUP(C257,[1]Distância!$G$3:$T$124,3,0)</f>
        <v>928.98</v>
      </c>
    </row>
    <row r="258" spans="1:7" x14ac:dyDescent="0.3">
      <c r="A258" s="3" t="s">
        <v>160</v>
      </c>
      <c r="B258" s="3" t="s">
        <v>5</v>
      </c>
      <c r="C258" s="3" t="s">
        <v>36</v>
      </c>
      <c r="D258" s="3">
        <v>2280</v>
      </c>
      <c r="E258" s="3" t="s">
        <v>151</v>
      </c>
      <c r="F258" s="5">
        <v>0</v>
      </c>
      <c r="G258" s="3">
        <f>VLOOKUP(C258,[1]Distância!$G$3:$T$124,3,0)</f>
        <v>1499.14</v>
      </c>
    </row>
    <row r="259" spans="1:7" x14ac:dyDescent="0.3">
      <c r="A259" s="3" t="s">
        <v>161</v>
      </c>
      <c r="B259" s="3" t="s">
        <v>5</v>
      </c>
      <c r="C259" s="3" t="s">
        <v>19</v>
      </c>
      <c r="D259" s="3">
        <v>2300</v>
      </c>
      <c r="E259" s="3" t="s">
        <v>151</v>
      </c>
      <c r="F259" s="5">
        <v>0</v>
      </c>
      <c r="G259" s="3">
        <f>VLOOKUP(C259,[1]Distância!$G$3:$T$124,3,0)</f>
        <v>744</v>
      </c>
    </row>
    <row r="260" spans="1:7" x14ac:dyDescent="0.3">
      <c r="A260" s="3" t="s">
        <v>162</v>
      </c>
      <c r="B260" s="3" t="s">
        <v>5</v>
      </c>
      <c r="C260" s="3" t="s">
        <v>37</v>
      </c>
      <c r="D260" s="3">
        <v>2500</v>
      </c>
      <c r="E260" s="3" t="s">
        <v>151</v>
      </c>
      <c r="F260" s="5">
        <v>0</v>
      </c>
      <c r="G260" s="3">
        <f>VLOOKUP(C260,[1]Distância!$G$3:$T$124,3,0)</f>
        <v>711.17</v>
      </c>
    </row>
    <row r="261" spans="1:7" x14ac:dyDescent="0.3">
      <c r="A261" s="3" t="s">
        <v>163</v>
      </c>
      <c r="B261" s="3" t="s">
        <v>5</v>
      </c>
      <c r="C261" s="3" t="s">
        <v>18</v>
      </c>
      <c r="D261" s="3">
        <v>2218</v>
      </c>
      <c r="E261" s="3" t="s">
        <v>151</v>
      </c>
      <c r="F261" s="5">
        <v>0</v>
      </c>
      <c r="G261" s="3">
        <f>VLOOKUP(C261,[1]Distância!$G$3:$T$124,3,0)</f>
        <v>989.87</v>
      </c>
    </row>
    <row r="262" spans="1:7" x14ac:dyDescent="0.3">
      <c r="A262" s="3" t="s">
        <v>154</v>
      </c>
      <c r="B262" s="3" t="s">
        <v>5</v>
      </c>
      <c r="C262" s="3" t="s">
        <v>25</v>
      </c>
      <c r="D262" s="3">
        <v>3700</v>
      </c>
      <c r="E262" s="3" t="s">
        <v>152</v>
      </c>
      <c r="F262" s="5">
        <v>134</v>
      </c>
      <c r="G262" s="3">
        <f>VLOOKUP(C262,[1]Distância!$G$3:$T$124,3,0)</f>
        <v>809.52</v>
      </c>
    </row>
    <row r="263" spans="1:7" x14ac:dyDescent="0.3">
      <c r="A263" s="3" t="s">
        <v>155</v>
      </c>
      <c r="B263" s="3" t="s">
        <v>5</v>
      </c>
      <c r="C263" s="3" t="s">
        <v>46</v>
      </c>
      <c r="D263" s="3">
        <v>1940</v>
      </c>
      <c r="E263" s="3" t="s">
        <v>152</v>
      </c>
      <c r="F263" s="5">
        <v>124</v>
      </c>
      <c r="G263" s="3">
        <f>VLOOKUP(C263,[1]Distância!$G$3:$T$124,3,0)</f>
        <v>822.87</v>
      </c>
    </row>
    <row r="264" spans="1:7" x14ac:dyDescent="0.3">
      <c r="A264" s="3" t="s">
        <v>156</v>
      </c>
      <c r="B264" s="3" t="s">
        <v>5</v>
      </c>
      <c r="C264" s="3" t="s">
        <v>42</v>
      </c>
      <c r="D264" s="6">
        <v>1333</v>
      </c>
      <c r="E264" s="3" t="s">
        <v>152</v>
      </c>
      <c r="F264" s="5">
        <v>87</v>
      </c>
      <c r="G264" s="3">
        <f>VLOOKUP(C264,[1]Distância!$G$3:$T$124,3,0)</f>
        <v>943.26</v>
      </c>
    </row>
    <row r="265" spans="1:7" x14ac:dyDescent="0.3">
      <c r="A265" s="3" t="s">
        <v>157</v>
      </c>
      <c r="B265" s="3" t="s">
        <v>5</v>
      </c>
      <c r="C265" s="3" t="s">
        <v>6</v>
      </c>
      <c r="D265" s="3">
        <v>3000</v>
      </c>
      <c r="E265" s="3" t="s">
        <v>152</v>
      </c>
      <c r="F265" s="5">
        <v>66</v>
      </c>
      <c r="G265" s="3">
        <f>VLOOKUP(C265,[1]Distância!$G$3:$T$124,3,0)</f>
        <v>647.41999999999996</v>
      </c>
    </row>
    <row r="266" spans="1:7" x14ac:dyDescent="0.3">
      <c r="A266" s="3" t="s">
        <v>158</v>
      </c>
      <c r="B266" s="3" t="s">
        <v>5</v>
      </c>
      <c r="C266" s="3" t="s">
        <v>30</v>
      </c>
      <c r="D266" s="3">
        <v>3240</v>
      </c>
      <c r="E266" s="3" t="s">
        <v>152</v>
      </c>
      <c r="F266" s="5">
        <v>0</v>
      </c>
      <c r="G266" s="3">
        <f>VLOOKUP(C266,[1]Distância!$G$3:$T$124,3,0)</f>
        <v>742.08</v>
      </c>
    </row>
    <row r="267" spans="1:7" x14ac:dyDescent="0.3">
      <c r="A267" s="3" t="s">
        <v>159</v>
      </c>
      <c r="B267" s="3" t="s">
        <v>5</v>
      </c>
      <c r="C267" s="3" t="s">
        <v>24</v>
      </c>
      <c r="D267" s="3">
        <v>4000</v>
      </c>
      <c r="E267" s="3" t="s">
        <v>152</v>
      </c>
      <c r="F267" s="5">
        <v>0</v>
      </c>
      <c r="G267" s="3">
        <f>VLOOKUP(C267,[1]Distância!$G$3:$T$124,3,0)</f>
        <v>928.98</v>
      </c>
    </row>
    <row r="268" spans="1:7" x14ac:dyDescent="0.3">
      <c r="A268" s="3" t="s">
        <v>160</v>
      </c>
      <c r="B268" s="3" t="s">
        <v>5</v>
      </c>
      <c r="C268" s="3" t="s">
        <v>36</v>
      </c>
      <c r="D268" s="3">
        <v>2280</v>
      </c>
      <c r="E268" s="3" t="s">
        <v>152</v>
      </c>
      <c r="F268" s="5">
        <v>0</v>
      </c>
      <c r="G268" s="3">
        <f>VLOOKUP(C268,[1]Distância!$G$3:$T$124,3,0)</f>
        <v>1499.14</v>
      </c>
    </row>
    <row r="269" spans="1:7" x14ac:dyDescent="0.3">
      <c r="A269" s="3" t="s">
        <v>161</v>
      </c>
      <c r="B269" s="3" t="s">
        <v>5</v>
      </c>
      <c r="C269" s="3" t="s">
        <v>19</v>
      </c>
      <c r="D269" s="3">
        <v>2300</v>
      </c>
      <c r="E269" s="3" t="s">
        <v>152</v>
      </c>
      <c r="F269" s="5">
        <v>0</v>
      </c>
      <c r="G269" s="3">
        <f>VLOOKUP(C269,[1]Distância!$G$3:$T$124,3,0)</f>
        <v>744</v>
      </c>
    </row>
    <row r="270" spans="1:7" x14ac:dyDescent="0.3">
      <c r="A270" s="3" t="s">
        <v>162</v>
      </c>
      <c r="B270" s="3" t="s">
        <v>5</v>
      </c>
      <c r="C270" s="3" t="s">
        <v>37</v>
      </c>
      <c r="D270" s="3">
        <v>2500</v>
      </c>
      <c r="E270" s="3" t="s">
        <v>152</v>
      </c>
      <c r="F270" s="5">
        <v>0</v>
      </c>
      <c r="G270" s="3">
        <f>VLOOKUP(C270,[1]Distância!$G$3:$T$124,3,0)</f>
        <v>711.17</v>
      </c>
    </row>
    <row r="271" spans="1:7" x14ac:dyDescent="0.3">
      <c r="A271" s="3" t="s">
        <v>163</v>
      </c>
      <c r="B271" s="3" t="s">
        <v>5</v>
      </c>
      <c r="C271" s="3" t="s">
        <v>18</v>
      </c>
      <c r="D271" s="3">
        <v>2218</v>
      </c>
      <c r="E271" s="3" t="s">
        <v>152</v>
      </c>
      <c r="F271" s="5">
        <v>0</v>
      </c>
      <c r="G271" s="3">
        <f>VLOOKUP(C271,[1]Distância!$G$3:$T$124,3,0)</f>
        <v>989.87</v>
      </c>
    </row>
    <row r="272" spans="1:7" x14ac:dyDescent="0.3">
      <c r="A272" s="3" t="s">
        <v>154</v>
      </c>
      <c r="B272" s="3" t="s">
        <v>5</v>
      </c>
      <c r="C272" s="3" t="s">
        <v>25</v>
      </c>
      <c r="D272" s="3">
        <v>3700</v>
      </c>
      <c r="E272" s="3" t="s">
        <v>153</v>
      </c>
      <c r="F272" s="5">
        <v>0</v>
      </c>
      <c r="G272" s="3">
        <f>VLOOKUP(C272,[1]Distância!$G$3:$T$124,3,0)</f>
        <v>809.52</v>
      </c>
    </row>
    <row r="273" spans="1:7" x14ac:dyDescent="0.3">
      <c r="A273" s="3" t="s">
        <v>155</v>
      </c>
      <c r="B273" s="3" t="s">
        <v>5</v>
      </c>
      <c r="C273" s="3" t="s">
        <v>46</v>
      </c>
      <c r="D273" s="3">
        <v>1940</v>
      </c>
      <c r="E273" s="3" t="s">
        <v>153</v>
      </c>
      <c r="F273" s="5">
        <v>0</v>
      </c>
      <c r="G273" s="3">
        <f>VLOOKUP(C273,[1]Distância!$G$3:$T$124,3,0)</f>
        <v>822.87</v>
      </c>
    </row>
    <row r="274" spans="1:7" x14ac:dyDescent="0.3">
      <c r="A274" s="3" t="s">
        <v>156</v>
      </c>
      <c r="B274" s="3" t="s">
        <v>5</v>
      </c>
      <c r="C274" s="3" t="s">
        <v>42</v>
      </c>
      <c r="D274" s="6">
        <v>1333</v>
      </c>
      <c r="E274" s="3" t="s">
        <v>153</v>
      </c>
      <c r="F274" s="5">
        <v>0</v>
      </c>
      <c r="G274" s="3">
        <f>VLOOKUP(C274,[1]Distância!$G$3:$T$124,3,0)</f>
        <v>943.26</v>
      </c>
    </row>
    <row r="275" spans="1:7" x14ac:dyDescent="0.3">
      <c r="A275" s="3" t="s">
        <v>157</v>
      </c>
      <c r="B275" s="3" t="s">
        <v>5</v>
      </c>
      <c r="C275" s="3" t="s">
        <v>6</v>
      </c>
      <c r="D275" s="3">
        <v>3000</v>
      </c>
      <c r="E275" s="3" t="s">
        <v>153</v>
      </c>
      <c r="F275" s="5">
        <v>0</v>
      </c>
      <c r="G275" s="3">
        <f>VLOOKUP(C275,[1]Distância!$G$3:$T$124,3,0)</f>
        <v>647.41999999999996</v>
      </c>
    </row>
    <row r="276" spans="1:7" x14ac:dyDescent="0.3">
      <c r="A276" s="3" t="s">
        <v>158</v>
      </c>
      <c r="B276" s="3" t="s">
        <v>5</v>
      </c>
      <c r="C276" s="3" t="s">
        <v>30</v>
      </c>
      <c r="D276" s="3">
        <v>3240</v>
      </c>
      <c r="E276" s="3" t="s">
        <v>153</v>
      </c>
      <c r="F276" s="5">
        <v>0</v>
      </c>
      <c r="G276" s="3">
        <f>VLOOKUP(C276,[1]Distância!$G$3:$T$124,3,0)</f>
        <v>742.08</v>
      </c>
    </row>
    <row r="277" spans="1:7" x14ac:dyDescent="0.3">
      <c r="A277" s="3" t="s">
        <v>159</v>
      </c>
      <c r="B277" s="3" t="s">
        <v>5</v>
      </c>
      <c r="C277" s="3" t="s">
        <v>24</v>
      </c>
      <c r="D277" s="3">
        <v>4000</v>
      </c>
      <c r="E277" s="3" t="s">
        <v>153</v>
      </c>
      <c r="F277" s="5">
        <v>0</v>
      </c>
      <c r="G277" s="3">
        <f>VLOOKUP(C277,[1]Distância!$G$3:$T$124,3,0)</f>
        <v>928.98</v>
      </c>
    </row>
    <row r="278" spans="1:7" x14ac:dyDescent="0.3">
      <c r="A278" s="3" t="s">
        <v>160</v>
      </c>
      <c r="B278" s="3" t="s">
        <v>5</v>
      </c>
      <c r="C278" s="3" t="s">
        <v>36</v>
      </c>
      <c r="D278" s="3">
        <v>2280</v>
      </c>
      <c r="E278" s="3" t="s">
        <v>153</v>
      </c>
      <c r="F278" s="5">
        <v>0</v>
      </c>
      <c r="G278" s="3">
        <f>VLOOKUP(C278,[1]Distância!$G$3:$T$124,3,0)</f>
        <v>1499.14</v>
      </c>
    </row>
    <row r="279" spans="1:7" x14ac:dyDescent="0.3">
      <c r="A279" s="3" t="s">
        <v>161</v>
      </c>
      <c r="B279" s="3" t="s">
        <v>5</v>
      </c>
      <c r="C279" s="3" t="s">
        <v>19</v>
      </c>
      <c r="D279" s="3">
        <v>2300</v>
      </c>
      <c r="E279" s="3" t="s">
        <v>153</v>
      </c>
      <c r="F279" s="5">
        <v>0</v>
      </c>
      <c r="G279" s="3">
        <f>VLOOKUP(C279,[1]Distância!$G$3:$T$124,3,0)</f>
        <v>744</v>
      </c>
    </row>
    <row r="280" spans="1:7" x14ac:dyDescent="0.3">
      <c r="A280" s="3" t="s">
        <v>162</v>
      </c>
      <c r="B280" s="3" t="s">
        <v>5</v>
      </c>
      <c r="C280" s="3" t="s">
        <v>37</v>
      </c>
      <c r="D280" s="3">
        <v>2500</v>
      </c>
      <c r="E280" s="3" t="s">
        <v>153</v>
      </c>
      <c r="F280" s="5">
        <v>0</v>
      </c>
      <c r="G280" s="3">
        <f>VLOOKUP(C280,[1]Distância!$G$3:$T$124,3,0)</f>
        <v>711.17</v>
      </c>
    </row>
    <row r="281" spans="1:7" x14ac:dyDescent="0.3">
      <c r="A281" s="3" t="s">
        <v>163</v>
      </c>
      <c r="B281" s="3" t="s">
        <v>5</v>
      </c>
      <c r="C281" s="3" t="s">
        <v>18</v>
      </c>
      <c r="D281" s="3">
        <v>2218</v>
      </c>
      <c r="E281" s="3" t="s">
        <v>153</v>
      </c>
      <c r="F281" s="5">
        <v>0</v>
      </c>
      <c r="G281" s="3">
        <f>VLOOKUP(C281,[1]Distância!$G$3:$T$124,3,0)</f>
        <v>989.87</v>
      </c>
    </row>
    <row r="282" spans="1:7" x14ac:dyDescent="0.3">
      <c r="A282" s="8" t="s">
        <v>164</v>
      </c>
      <c r="B282" s="8" t="s">
        <v>25</v>
      </c>
      <c r="C282" s="8" t="s">
        <v>5</v>
      </c>
      <c r="D282" s="8">
        <v>3700</v>
      </c>
      <c r="E282" s="8" t="s">
        <v>126</v>
      </c>
      <c r="F282" s="9">
        <v>134</v>
      </c>
      <c r="G282" s="8">
        <v>809.52</v>
      </c>
    </row>
    <row r="283" spans="1:7" x14ac:dyDescent="0.3">
      <c r="A283" s="8" t="s">
        <v>165</v>
      </c>
      <c r="B283" s="8" t="s">
        <v>46</v>
      </c>
      <c r="C283" s="8" t="s">
        <v>5</v>
      </c>
      <c r="D283" s="8">
        <v>1940</v>
      </c>
      <c r="E283" s="8" t="s">
        <v>126</v>
      </c>
      <c r="F283" s="9">
        <v>124</v>
      </c>
      <c r="G283" s="8">
        <v>822.87</v>
      </c>
    </row>
    <row r="284" spans="1:7" x14ac:dyDescent="0.3">
      <c r="A284" s="8" t="s">
        <v>166</v>
      </c>
      <c r="B284" s="8" t="s">
        <v>42</v>
      </c>
      <c r="C284" s="8" t="s">
        <v>5</v>
      </c>
      <c r="D284" s="8">
        <v>1333</v>
      </c>
      <c r="E284" s="8" t="s">
        <v>126</v>
      </c>
      <c r="F284" s="9">
        <v>87</v>
      </c>
      <c r="G284" s="8">
        <v>943.26</v>
      </c>
    </row>
    <row r="285" spans="1:7" x14ac:dyDescent="0.3">
      <c r="A285" s="8" t="s">
        <v>167</v>
      </c>
      <c r="B285" s="8" t="s">
        <v>6</v>
      </c>
      <c r="C285" s="8" t="s">
        <v>5</v>
      </c>
      <c r="D285" s="8">
        <v>3000</v>
      </c>
      <c r="E285" s="8" t="s">
        <v>126</v>
      </c>
      <c r="F285" s="9">
        <v>66</v>
      </c>
      <c r="G285" s="8">
        <v>647.41999999999996</v>
      </c>
    </row>
    <row r="286" spans="1:7" x14ac:dyDescent="0.3">
      <c r="A286" s="8" t="s">
        <v>168</v>
      </c>
      <c r="B286" s="8" t="s">
        <v>30</v>
      </c>
      <c r="C286" s="8" t="s">
        <v>5</v>
      </c>
      <c r="D286" s="8">
        <v>3240</v>
      </c>
      <c r="E286" s="8" t="s">
        <v>126</v>
      </c>
      <c r="F286" s="9">
        <v>0</v>
      </c>
      <c r="G286" s="8">
        <v>742.08</v>
      </c>
    </row>
    <row r="287" spans="1:7" x14ac:dyDescent="0.3">
      <c r="A287" s="8" t="s">
        <v>169</v>
      </c>
      <c r="B287" s="8" t="s">
        <v>24</v>
      </c>
      <c r="C287" s="8" t="s">
        <v>5</v>
      </c>
      <c r="D287" s="8">
        <v>4000</v>
      </c>
      <c r="E287" s="8" t="s">
        <v>126</v>
      </c>
      <c r="F287" s="9">
        <v>0</v>
      </c>
      <c r="G287" s="8">
        <v>928.98</v>
      </c>
    </row>
    <row r="288" spans="1:7" x14ac:dyDescent="0.3">
      <c r="A288" s="8" t="s">
        <v>170</v>
      </c>
      <c r="B288" s="8" t="s">
        <v>36</v>
      </c>
      <c r="C288" s="8" t="s">
        <v>5</v>
      </c>
      <c r="D288" s="8">
        <v>2280</v>
      </c>
      <c r="E288" s="8" t="s">
        <v>126</v>
      </c>
      <c r="F288" s="9">
        <v>0</v>
      </c>
      <c r="G288" s="8">
        <v>1499.14</v>
      </c>
    </row>
    <row r="289" spans="1:7" x14ac:dyDescent="0.3">
      <c r="A289" s="8" t="s">
        <v>171</v>
      </c>
      <c r="B289" s="8" t="s">
        <v>19</v>
      </c>
      <c r="C289" s="8" t="s">
        <v>5</v>
      </c>
      <c r="D289" s="8">
        <v>2300</v>
      </c>
      <c r="E289" s="8" t="s">
        <v>126</v>
      </c>
      <c r="F289" s="9">
        <v>0</v>
      </c>
      <c r="G289" s="8">
        <v>744</v>
      </c>
    </row>
    <row r="290" spans="1:7" x14ac:dyDescent="0.3">
      <c r="A290" s="8" t="s">
        <v>172</v>
      </c>
      <c r="B290" s="8" t="s">
        <v>37</v>
      </c>
      <c r="C290" s="8" t="s">
        <v>5</v>
      </c>
      <c r="D290" s="8">
        <v>2500</v>
      </c>
      <c r="E290" s="8" t="s">
        <v>126</v>
      </c>
      <c r="F290" s="9">
        <v>0</v>
      </c>
      <c r="G290" s="8">
        <v>711.17</v>
      </c>
    </row>
    <row r="291" spans="1:7" x14ac:dyDescent="0.3">
      <c r="A291" s="8" t="s">
        <v>173</v>
      </c>
      <c r="B291" s="8" t="s">
        <v>18</v>
      </c>
      <c r="C291" s="8" t="s">
        <v>5</v>
      </c>
      <c r="D291" s="8">
        <v>2218</v>
      </c>
      <c r="E291" s="8" t="s">
        <v>126</v>
      </c>
      <c r="F291" s="9">
        <v>0</v>
      </c>
      <c r="G291" s="8">
        <v>989.87</v>
      </c>
    </row>
    <row r="292" spans="1:7" x14ac:dyDescent="0.3">
      <c r="A292" s="8" t="s">
        <v>164</v>
      </c>
      <c r="B292" s="8" t="s">
        <v>25</v>
      </c>
      <c r="C292" s="8" t="s">
        <v>5</v>
      </c>
      <c r="D292" s="8">
        <v>3700</v>
      </c>
      <c r="E292" s="8" t="s">
        <v>127</v>
      </c>
      <c r="F292" s="9">
        <v>134</v>
      </c>
      <c r="G292" s="8">
        <v>809.52</v>
      </c>
    </row>
    <row r="293" spans="1:7" x14ac:dyDescent="0.3">
      <c r="A293" s="8" t="s">
        <v>165</v>
      </c>
      <c r="B293" s="8" t="s">
        <v>46</v>
      </c>
      <c r="C293" s="8" t="s">
        <v>5</v>
      </c>
      <c r="D293" s="8">
        <v>1940</v>
      </c>
      <c r="E293" s="8" t="s">
        <v>127</v>
      </c>
      <c r="F293" s="9">
        <v>124</v>
      </c>
      <c r="G293" s="8">
        <v>822.87</v>
      </c>
    </row>
    <row r="294" spans="1:7" x14ac:dyDescent="0.3">
      <c r="A294" s="8" t="s">
        <v>166</v>
      </c>
      <c r="B294" s="8" t="s">
        <v>42</v>
      </c>
      <c r="C294" s="8" t="s">
        <v>5</v>
      </c>
      <c r="D294" s="8">
        <v>1333</v>
      </c>
      <c r="E294" s="8" t="s">
        <v>127</v>
      </c>
      <c r="F294" s="9">
        <v>0</v>
      </c>
      <c r="G294" s="8">
        <v>943.26</v>
      </c>
    </row>
    <row r="295" spans="1:7" x14ac:dyDescent="0.3">
      <c r="A295" s="8" t="s">
        <v>167</v>
      </c>
      <c r="B295" s="8" t="s">
        <v>6</v>
      </c>
      <c r="C295" s="8" t="s">
        <v>5</v>
      </c>
      <c r="D295" s="8">
        <v>3000</v>
      </c>
      <c r="E295" s="8" t="s">
        <v>127</v>
      </c>
      <c r="F295" s="9">
        <v>0</v>
      </c>
      <c r="G295" s="8">
        <v>647.41999999999996</v>
      </c>
    </row>
    <row r="296" spans="1:7" x14ac:dyDescent="0.3">
      <c r="A296" s="8" t="s">
        <v>168</v>
      </c>
      <c r="B296" s="8" t="s">
        <v>30</v>
      </c>
      <c r="C296" s="8" t="s">
        <v>5</v>
      </c>
      <c r="D296" s="8">
        <v>3240</v>
      </c>
      <c r="E296" s="8" t="s">
        <v>127</v>
      </c>
      <c r="F296" s="9">
        <v>0</v>
      </c>
      <c r="G296" s="8">
        <v>742.08</v>
      </c>
    </row>
    <row r="297" spans="1:7" x14ac:dyDescent="0.3">
      <c r="A297" s="8" t="s">
        <v>169</v>
      </c>
      <c r="B297" s="8" t="s">
        <v>24</v>
      </c>
      <c r="C297" s="8" t="s">
        <v>5</v>
      </c>
      <c r="D297" s="8">
        <v>4000</v>
      </c>
      <c r="E297" s="8" t="s">
        <v>127</v>
      </c>
      <c r="F297" s="9">
        <v>0</v>
      </c>
      <c r="G297" s="8">
        <v>928.98</v>
      </c>
    </row>
    <row r="298" spans="1:7" x14ac:dyDescent="0.3">
      <c r="A298" s="8" t="s">
        <v>170</v>
      </c>
      <c r="B298" s="8" t="s">
        <v>36</v>
      </c>
      <c r="C298" s="8" t="s">
        <v>5</v>
      </c>
      <c r="D298" s="8">
        <v>2280</v>
      </c>
      <c r="E298" s="8" t="s">
        <v>127</v>
      </c>
      <c r="F298" s="9">
        <v>0</v>
      </c>
      <c r="G298" s="8">
        <v>1499.14</v>
      </c>
    </row>
    <row r="299" spans="1:7" x14ac:dyDescent="0.3">
      <c r="A299" s="8" t="s">
        <v>171</v>
      </c>
      <c r="B299" s="8" t="s">
        <v>19</v>
      </c>
      <c r="C299" s="8" t="s">
        <v>5</v>
      </c>
      <c r="D299" s="8">
        <v>2300</v>
      </c>
      <c r="E299" s="8" t="s">
        <v>127</v>
      </c>
      <c r="F299" s="9">
        <v>0</v>
      </c>
      <c r="G299" s="8">
        <v>744</v>
      </c>
    </row>
    <row r="300" spans="1:7" x14ac:dyDescent="0.3">
      <c r="A300" s="8" t="s">
        <v>172</v>
      </c>
      <c r="B300" s="8" t="s">
        <v>37</v>
      </c>
      <c r="C300" s="8" t="s">
        <v>5</v>
      </c>
      <c r="D300" s="8">
        <v>2500</v>
      </c>
      <c r="E300" s="8" t="s">
        <v>127</v>
      </c>
      <c r="F300" s="9">
        <v>0</v>
      </c>
      <c r="G300" s="8">
        <v>711.17</v>
      </c>
    </row>
    <row r="301" spans="1:7" x14ac:dyDescent="0.3">
      <c r="A301" s="8" t="s">
        <v>173</v>
      </c>
      <c r="B301" s="8" t="s">
        <v>18</v>
      </c>
      <c r="C301" s="8" t="s">
        <v>5</v>
      </c>
      <c r="D301" s="8">
        <v>2218</v>
      </c>
      <c r="E301" s="8" t="s">
        <v>127</v>
      </c>
      <c r="F301" s="9">
        <v>0</v>
      </c>
      <c r="G301" s="8">
        <v>989.87</v>
      </c>
    </row>
    <row r="302" spans="1:7" x14ac:dyDescent="0.3">
      <c r="A302" s="8" t="s">
        <v>164</v>
      </c>
      <c r="B302" s="8" t="s">
        <v>25</v>
      </c>
      <c r="C302" s="8" t="s">
        <v>5</v>
      </c>
      <c r="D302" s="8">
        <v>3700</v>
      </c>
      <c r="E302" s="8" t="s">
        <v>128</v>
      </c>
      <c r="F302" s="9">
        <v>134</v>
      </c>
      <c r="G302" s="8">
        <v>809.52</v>
      </c>
    </row>
    <row r="303" spans="1:7" x14ac:dyDescent="0.3">
      <c r="A303" s="8" t="s">
        <v>165</v>
      </c>
      <c r="B303" s="8" t="s">
        <v>46</v>
      </c>
      <c r="C303" s="8" t="s">
        <v>5</v>
      </c>
      <c r="D303" s="8">
        <v>1940</v>
      </c>
      <c r="E303" s="8" t="s">
        <v>128</v>
      </c>
      <c r="F303" s="9">
        <v>124</v>
      </c>
      <c r="G303" s="8">
        <v>822.87</v>
      </c>
    </row>
    <row r="304" spans="1:7" x14ac:dyDescent="0.3">
      <c r="A304" s="8" t="s">
        <v>166</v>
      </c>
      <c r="B304" s="8" t="s">
        <v>42</v>
      </c>
      <c r="C304" s="8" t="s">
        <v>5</v>
      </c>
      <c r="D304" s="8">
        <v>1333</v>
      </c>
      <c r="E304" s="8" t="s">
        <v>128</v>
      </c>
      <c r="F304" s="9">
        <v>87</v>
      </c>
      <c r="G304" s="8">
        <v>943.26</v>
      </c>
    </row>
    <row r="305" spans="1:7" x14ac:dyDescent="0.3">
      <c r="A305" s="8" t="s">
        <v>167</v>
      </c>
      <c r="B305" s="8" t="s">
        <v>6</v>
      </c>
      <c r="C305" s="8" t="s">
        <v>5</v>
      </c>
      <c r="D305" s="8">
        <v>3000</v>
      </c>
      <c r="E305" s="8" t="s">
        <v>128</v>
      </c>
      <c r="F305" s="9">
        <v>66</v>
      </c>
      <c r="G305" s="8">
        <v>647.41999999999996</v>
      </c>
    </row>
    <row r="306" spans="1:7" x14ac:dyDescent="0.3">
      <c r="A306" s="8" t="s">
        <v>168</v>
      </c>
      <c r="B306" s="8" t="s">
        <v>30</v>
      </c>
      <c r="C306" s="8" t="s">
        <v>5</v>
      </c>
      <c r="D306" s="8">
        <v>3240</v>
      </c>
      <c r="E306" s="8" t="s">
        <v>128</v>
      </c>
      <c r="F306" s="9">
        <v>105</v>
      </c>
      <c r="G306" s="8">
        <v>742.08</v>
      </c>
    </row>
    <row r="307" spans="1:7" x14ac:dyDescent="0.3">
      <c r="A307" s="8" t="s">
        <v>169</v>
      </c>
      <c r="B307" s="8" t="s">
        <v>24</v>
      </c>
      <c r="C307" s="8" t="s">
        <v>5</v>
      </c>
      <c r="D307" s="8">
        <v>4000</v>
      </c>
      <c r="E307" s="8" t="s">
        <v>128</v>
      </c>
      <c r="F307" s="9">
        <v>103</v>
      </c>
      <c r="G307" s="8">
        <v>928.98</v>
      </c>
    </row>
    <row r="308" spans="1:7" x14ac:dyDescent="0.3">
      <c r="A308" s="8" t="s">
        <v>170</v>
      </c>
      <c r="B308" s="8" t="s">
        <v>36</v>
      </c>
      <c r="C308" s="8" t="s">
        <v>5</v>
      </c>
      <c r="D308" s="8">
        <v>2280</v>
      </c>
      <c r="E308" s="8" t="s">
        <v>128</v>
      </c>
      <c r="F308" s="9">
        <v>98</v>
      </c>
      <c r="G308" s="8">
        <v>1499.14</v>
      </c>
    </row>
    <row r="309" spans="1:7" x14ac:dyDescent="0.3">
      <c r="A309" s="8" t="s">
        <v>171</v>
      </c>
      <c r="B309" s="8" t="s">
        <v>19</v>
      </c>
      <c r="C309" s="8" t="s">
        <v>5</v>
      </c>
      <c r="D309" s="8">
        <v>2300</v>
      </c>
      <c r="E309" s="8" t="s">
        <v>128</v>
      </c>
      <c r="F309" s="9">
        <v>86</v>
      </c>
      <c r="G309" s="8">
        <v>744</v>
      </c>
    </row>
    <row r="310" spans="1:7" x14ac:dyDescent="0.3">
      <c r="A310" s="8" t="s">
        <v>172</v>
      </c>
      <c r="B310" s="8" t="s">
        <v>37</v>
      </c>
      <c r="C310" s="8" t="s">
        <v>5</v>
      </c>
      <c r="D310" s="8">
        <v>2500</v>
      </c>
      <c r="E310" s="8" t="s">
        <v>128</v>
      </c>
      <c r="F310" s="9">
        <v>84</v>
      </c>
      <c r="G310" s="8">
        <v>711.17</v>
      </c>
    </row>
    <row r="311" spans="1:7" x14ac:dyDescent="0.3">
      <c r="A311" s="8" t="s">
        <v>173</v>
      </c>
      <c r="B311" s="8" t="s">
        <v>18</v>
      </c>
      <c r="C311" s="8" t="s">
        <v>5</v>
      </c>
      <c r="D311" s="8">
        <v>2218</v>
      </c>
      <c r="E311" s="8" t="s">
        <v>128</v>
      </c>
      <c r="F311" s="9">
        <v>81</v>
      </c>
      <c r="G311" s="8">
        <v>989.87</v>
      </c>
    </row>
    <row r="312" spans="1:7" x14ac:dyDescent="0.3">
      <c r="A312" s="8" t="s">
        <v>164</v>
      </c>
      <c r="B312" s="8" t="s">
        <v>25</v>
      </c>
      <c r="C312" s="8" t="s">
        <v>5</v>
      </c>
      <c r="D312" s="8">
        <v>3700</v>
      </c>
      <c r="E312" s="8" t="s">
        <v>129</v>
      </c>
      <c r="F312" s="9">
        <v>0</v>
      </c>
      <c r="G312" s="8">
        <v>809.52</v>
      </c>
    </row>
    <row r="313" spans="1:7" x14ac:dyDescent="0.3">
      <c r="A313" s="8" t="s">
        <v>165</v>
      </c>
      <c r="B313" s="8" t="s">
        <v>46</v>
      </c>
      <c r="C313" s="8" t="s">
        <v>5</v>
      </c>
      <c r="D313" s="8">
        <v>1940</v>
      </c>
      <c r="E313" s="8" t="s">
        <v>129</v>
      </c>
      <c r="F313" s="9">
        <v>0</v>
      </c>
      <c r="G313" s="8">
        <v>822.87</v>
      </c>
    </row>
    <row r="314" spans="1:7" x14ac:dyDescent="0.3">
      <c r="A314" s="8" t="s">
        <v>166</v>
      </c>
      <c r="B314" s="8" t="s">
        <v>42</v>
      </c>
      <c r="C314" s="8" t="s">
        <v>5</v>
      </c>
      <c r="D314" s="8">
        <v>1333</v>
      </c>
      <c r="E314" s="8" t="s">
        <v>129</v>
      </c>
      <c r="F314" s="9">
        <v>0</v>
      </c>
      <c r="G314" s="8">
        <v>943.26</v>
      </c>
    </row>
    <row r="315" spans="1:7" x14ac:dyDescent="0.3">
      <c r="A315" s="8" t="s">
        <v>167</v>
      </c>
      <c r="B315" s="8" t="s">
        <v>6</v>
      </c>
      <c r="C315" s="8" t="s">
        <v>5</v>
      </c>
      <c r="D315" s="8">
        <v>3000</v>
      </c>
      <c r="E315" s="8" t="s">
        <v>129</v>
      </c>
      <c r="F315" s="9">
        <v>0</v>
      </c>
      <c r="G315" s="8">
        <v>647.41999999999996</v>
      </c>
    </row>
    <row r="316" spans="1:7" x14ac:dyDescent="0.3">
      <c r="A316" s="8" t="s">
        <v>168</v>
      </c>
      <c r="B316" s="8" t="s">
        <v>30</v>
      </c>
      <c r="C316" s="8" t="s">
        <v>5</v>
      </c>
      <c r="D316" s="8">
        <v>3240</v>
      </c>
      <c r="E316" s="8" t="s">
        <v>129</v>
      </c>
      <c r="F316" s="9">
        <v>0</v>
      </c>
      <c r="G316" s="8">
        <v>742.08</v>
      </c>
    </row>
    <row r="317" spans="1:7" x14ac:dyDescent="0.3">
      <c r="A317" s="8" t="s">
        <v>169</v>
      </c>
      <c r="B317" s="8" t="s">
        <v>24</v>
      </c>
      <c r="C317" s="8" t="s">
        <v>5</v>
      </c>
      <c r="D317" s="8">
        <v>4000</v>
      </c>
      <c r="E317" s="8" t="s">
        <v>129</v>
      </c>
      <c r="F317" s="9">
        <v>0</v>
      </c>
      <c r="G317" s="8">
        <v>928.98</v>
      </c>
    </row>
    <row r="318" spans="1:7" x14ac:dyDescent="0.3">
      <c r="A318" s="8" t="s">
        <v>170</v>
      </c>
      <c r="B318" s="8" t="s">
        <v>36</v>
      </c>
      <c r="C318" s="8" t="s">
        <v>5</v>
      </c>
      <c r="D318" s="8">
        <v>2280</v>
      </c>
      <c r="E318" s="8" t="s">
        <v>129</v>
      </c>
      <c r="F318" s="9">
        <v>0</v>
      </c>
      <c r="G318" s="8">
        <v>1499.14</v>
      </c>
    </row>
    <row r="319" spans="1:7" x14ac:dyDescent="0.3">
      <c r="A319" s="8" t="s">
        <v>171</v>
      </c>
      <c r="B319" s="8" t="s">
        <v>19</v>
      </c>
      <c r="C319" s="8" t="s">
        <v>5</v>
      </c>
      <c r="D319" s="8">
        <v>2300</v>
      </c>
      <c r="E319" s="8" t="s">
        <v>129</v>
      </c>
      <c r="F319" s="9">
        <v>0</v>
      </c>
      <c r="G319" s="8">
        <v>744</v>
      </c>
    </row>
    <row r="320" spans="1:7" x14ac:dyDescent="0.3">
      <c r="A320" s="8" t="s">
        <v>172</v>
      </c>
      <c r="B320" s="8" t="s">
        <v>37</v>
      </c>
      <c r="C320" s="8" t="s">
        <v>5</v>
      </c>
      <c r="D320" s="8">
        <v>2500</v>
      </c>
      <c r="E320" s="8" t="s">
        <v>129</v>
      </c>
      <c r="F320" s="9">
        <v>0</v>
      </c>
      <c r="G320" s="8">
        <v>711.17</v>
      </c>
    </row>
    <row r="321" spans="1:7" x14ac:dyDescent="0.3">
      <c r="A321" s="8" t="s">
        <v>173</v>
      </c>
      <c r="B321" s="8" t="s">
        <v>18</v>
      </c>
      <c r="C321" s="8" t="s">
        <v>5</v>
      </c>
      <c r="D321" s="8">
        <v>2218</v>
      </c>
      <c r="E321" s="8" t="s">
        <v>129</v>
      </c>
      <c r="F321" s="9">
        <v>0</v>
      </c>
      <c r="G321" s="8">
        <v>989.87</v>
      </c>
    </row>
    <row r="322" spans="1:7" x14ac:dyDescent="0.3">
      <c r="A322" s="8" t="s">
        <v>164</v>
      </c>
      <c r="B322" s="8" t="s">
        <v>25</v>
      </c>
      <c r="C322" s="8" t="s">
        <v>5</v>
      </c>
      <c r="D322" s="8">
        <v>3700</v>
      </c>
      <c r="E322" s="8" t="s">
        <v>130</v>
      </c>
      <c r="F322" s="9">
        <v>134</v>
      </c>
      <c r="G322" s="8">
        <v>809.52</v>
      </c>
    </row>
    <row r="323" spans="1:7" x14ac:dyDescent="0.3">
      <c r="A323" s="8" t="s">
        <v>165</v>
      </c>
      <c r="B323" s="8" t="s">
        <v>46</v>
      </c>
      <c r="C323" s="8" t="s">
        <v>5</v>
      </c>
      <c r="D323" s="8">
        <v>1940</v>
      </c>
      <c r="E323" s="8" t="s">
        <v>130</v>
      </c>
      <c r="F323" s="9">
        <v>124</v>
      </c>
      <c r="G323" s="8">
        <v>822.87</v>
      </c>
    </row>
    <row r="324" spans="1:7" x14ac:dyDescent="0.3">
      <c r="A324" s="8" t="s">
        <v>166</v>
      </c>
      <c r="B324" s="8" t="s">
        <v>42</v>
      </c>
      <c r="C324" s="8" t="s">
        <v>5</v>
      </c>
      <c r="D324" s="8">
        <v>1333</v>
      </c>
      <c r="E324" s="8" t="s">
        <v>130</v>
      </c>
      <c r="F324" s="9">
        <v>87</v>
      </c>
      <c r="G324" s="8">
        <v>943.26</v>
      </c>
    </row>
    <row r="325" spans="1:7" x14ac:dyDescent="0.3">
      <c r="A325" s="8" t="s">
        <v>167</v>
      </c>
      <c r="B325" s="8" t="s">
        <v>6</v>
      </c>
      <c r="C325" s="8" t="s">
        <v>5</v>
      </c>
      <c r="D325" s="8">
        <v>3000</v>
      </c>
      <c r="E325" s="8" t="s">
        <v>130</v>
      </c>
      <c r="F325" s="9">
        <v>66</v>
      </c>
      <c r="G325" s="8">
        <v>647.41999999999996</v>
      </c>
    </row>
    <row r="326" spans="1:7" x14ac:dyDescent="0.3">
      <c r="A326" s="8" t="s">
        <v>168</v>
      </c>
      <c r="B326" s="8" t="s">
        <v>30</v>
      </c>
      <c r="C326" s="8" t="s">
        <v>5</v>
      </c>
      <c r="D326" s="8">
        <v>3240</v>
      </c>
      <c r="E326" s="8" t="s">
        <v>130</v>
      </c>
      <c r="F326" s="9">
        <v>0</v>
      </c>
      <c r="G326" s="8">
        <v>742.08</v>
      </c>
    </row>
    <row r="327" spans="1:7" x14ac:dyDescent="0.3">
      <c r="A327" s="8" t="s">
        <v>169</v>
      </c>
      <c r="B327" s="8" t="s">
        <v>24</v>
      </c>
      <c r="C327" s="8" t="s">
        <v>5</v>
      </c>
      <c r="D327" s="8">
        <v>4000</v>
      </c>
      <c r="E327" s="8" t="s">
        <v>130</v>
      </c>
      <c r="F327" s="9">
        <v>0</v>
      </c>
      <c r="G327" s="8">
        <v>928.98</v>
      </c>
    </row>
    <row r="328" spans="1:7" x14ac:dyDescent="0.3">
      <c r="A328" s="8" t="s">
        <v>170</v>
      </c>
      <c r="B328" s="8" t="s">
        <v>36</v>
      </c>
      <c r="C328" s="8" t="s">
        <v>5</v>
      </c>
      <c r="D328" s="8">
        <v>2280</v>
      </c>
      <c r="E328" s="8" t="s">
        <v>130</v>
      </c>
      <c r="F328" s="9">
        <v>0</v>
      </c>
      <c r="G328" s="8">
        <v>1499.14</v>
      </c>
    </row>
    <row r="329" spans="1:7" x14ac:dyDescent="0.3">
      <c r="A329" s="8" t="s">
        <v>171</v>
      </c>
      <c r="B329" s="8" t="s">
        <v>19</v>
      </c>
      <c r="C329" s="8" t="s">
        <v>5</v>
      </c>
      <c r="D329" s="8">
        <v>2300</v>
      </c>
      <c r="E329" s="8" t="s">
        <v>130</v>
      </c>
      <c r="F329" s="9">
        <v>0</v>
      </c>
      <c r="G329" s="8">
        <v>744</v>
      </c>
    </row>
    <row r="330" spans="1:7" x14ac:dyDescent="0.3">
      <c r="A330" s="8" t="s">
        <v>172</v>
      </c>
      <c r="B330" s="8" t="s">
        <v>37</v>
      </c>
      <c r="C330" s="8" t="s">
        <v>5</v>
      </c>
      <c r="D330" s="8">
        <v>2500</v>
      </c>
      <c r="E330" s="8" t="s">
        <v>130</v>
      </c>
      <c r="F330" s="9">
        <v>0</v>
      </c>
      <c r="G330" s="8">
        <v>711.17</v>
      </c>
    </row>
    <row r="331" spans="1:7" x14ac:dyDescent="0.3">
      <c r="A331" s="8" t="s">
        <v>173</v>
      </c>
      <c r="B331" s="8" t="s">
        <v>18</v>
      </c>
      <c r="C331" s="8" t="s">
        <v>5</v>
      </c>
      <c r="D331" s="8">
        <v>2218</v>
      </c>
      <c r="E331" s="8" t="s">
        <v>130</v>
      </c>
      <c r="F331" s="9">
        <v>0</v>
      </c>
      <c r="G331" s="8">
        <v>989.87</v>
      </c>
    </row>
    <row r="332" spans="1:7" x14ac:dyDescent="0.3">
      <c r="A332" s="8" t="s">
        <v>164</v>
      </c>
      <c r="B332" s="8" t="s">
        <v>25</v>
      </c>
      <c r="C332" s="8" t="s">
        <v>5</v>
      </c>
      <c r="D332" s="8">
        <v>3700</v>
      </c>
      <c r="E332" s="8" t="s">
        <v>131</v>
      </c>
      <c r="F332" s="9">
        <v>134</v>
      </c>
      <c r="G332" s="8">
        <v>809.52</v>
      </c>
    </row>
    <row r="333" spans="1:7" x14ac:dyDescent="0.3">
      <c r="A333" s="8" t="s">
        <v>165</v>
      </c>
      <c r="B333" s="8" t="s">
        <v>46</v>
      </c>
      <c r="C333" s="8" t="s">
        <v>5</v>
      </c>
      <c r="D333" s="8">
        <v>1940</v>
      </c>
      <c r="E333" s="8" t="s">
        <v>131</v>
      </c>
      <c r="F333" s="9">
        <v>124</v>
      </c>
      <c r="G333" s="8">
        <v>822.87</v>
      </c>
    </row>
    <row r="334" spans="1:7" x14ac:dyDescent="0.3">
      <c r="A334" s="8" t="s">
        <v>166</v>
      </c>
      <c r="B334" s="8" t="s">
        <v>42</v>
      </c>
      <c r="C334" s="8" t="s">
        <v>5</v>
      </c>
      <c r="D334" s="8">
        <v>1333</v>
      </c>
      <c r="E334" s="8" t="s">
        <v>131</v>
      </c>
      <c r="F334" s="9">
        <v>0</v>
      </c>
      <c r="G334" s="8">
        <v>943.26</v>
      </c>
    </row>
    <row r="335" spans="1:7" x14ac:dyDescent="0.3">
      <c r="A335" s="8" t="s">
        <v>167</v>
      </c>
      <c r="B335" s="8" t="s">
        <v>6</v>
      </c>
      <c r="C335" s="8" t="s">
        <v>5</v>
      </c>
      <c r="D335" s="8">
        <v>3000</v>
      </c>
      <c r="E335" s="8" t="s">
        <v>131</v>
      </c>
      <c r="F335" s="9">
        <v>0</v>
      </c>
      <c r="G335" s="8">
        <v>647.41999999999996</v>
      </c>
    </row>
    <row r="336" spans="1:7" x14ac:dyDescent="0.3">
      <c r="A336" s="8" t="s">
        <v>168</v>
      </c>
      <c r="B336" s="8" t="s">
        <v>30</v>
      </c>
      <c r="C336" s="8" t="s">
        <v>5</v>
      </c>
      <c r="D336" s="8">
        <v>3240</v>
      </c>
      <c r="E336" s="8" t="s">
        <v>131</v>
      </c>
      <c r="F336" s="9">
        <v>0</v>
      </c>
      <c r="G336" s="8">
        <v>742.08</v>
      </c>
    </row>
    <row r="337" spans="1:7" x14ac:dyDescent="0.3">
      <c r="A337" s="8" t="s">
        <v>169</v>
      </c>
      <c r="B337" s="8" t="s">
        <v>24</v>
      </c>
      <c r="C337" s="8" t="s">
        <v>5</v>
      </c>
      <c r="D337" s="8">
        <v>4000</v>
      </c>
      <c r="E337" s="8" t="s">
        <v>131</v>
      </c>
      <c r="F337" s="9">
        <v>0</v>
      </c>
      <c r="G337" s="8">
        <v>928.98</v>
      </c>
    </row>
    <row r="338" spans="1:7" x14ac:dyDescent="0.3">
      <c r="A338" s="8" t="s">
        <v>170</v>
      </c>
      <c r="B338" s="8" t="s">
        <v>36</v>
      </c>
      <c r="C338" s="8" t="s">
        <v>5</v>
      </c>
      <c r="D338" s="8">
        <v>2280</v>
      </c>
      <c r="E338" s="8" t="s">
        <v>131</v>
      </c>
      <c r="F338" s="9">
        <v>0</v>
      </c>
      <c r="G338" s="8">
        <v>1499.14</v>
      </c>
    </row>
    <row r="339" spans="1:7" x14ac:dyDescent="0.3">
      <c r="A339" s="8" t="s">
        <v>171</v>
      </c>
      <c r="B339" s="8" t="s">
        <v>19</v>
      </c>
      <c r="C339" s="8" t="s">
        <v>5</v>
      </c>
      <c r="D339" s="8">
        <v>2300</v>
      </c>
      <c r="E339" s="8" t="s">
        <v>131</v>
      </c>
      <c r="F339" s="9">
        <v>0</v>
      </c>
      <c r="G339" s="8">
        <v>744</v>
      </c>
    </row>
    <row r="340" spans="1:7" x14ac:dyDescent="0.3">
      <c r="A340" s="8" t="s">
        <v>172</v>
      </c>
      <c r="B340" s="8" t="s">
        <v>37</v>
      </c>
      <c r="C340" s="8" t="s">
        <v>5</v>
      </c>
      <c r="D340" s="8">
        <v>2500</v>
      </c>
      <c r="E340" s="8" t="s">
        <v>131</v>
      </c>
      <c r="F340" s="9">
        <v>0</v>
      </c>
      <c r="G340" s="8">
        <v>711.17</v>
      </c>
    </row>
    <row r="341" spans="1:7" x14ac:dyDescent="0.3">
      <c r="A341" s="8" t="s">
        <v>173</v>
      </c>
      <c r="B341" s="8" t="s">
        <v>18</v>
      </c>
      <c r="C341" s="8" t="s">
        <v>5</v>
      </c>
      <c r="D341" s="8">
        <v>2218</v>
      </c>
      <c r="E341" s="8" t="s">
        <v>131</v>
      </c>
      <c r="F341" s="9">
        <v>0</v>
      </c>
      <c r="G341" s="8">
        <v>989.87</v>
      </c>
    </row>
    <row r="342" spans="1:7" x14ac:dyDescent="0.3">
      <c r="A342" s="8" t="s">
        <v>164</v>
      </c>
      <c r="B342" s="8" t="s">
        <v>25</v>
      </c>
      <c r="C342" s="8" t="s">
        <v>5</v>
      </c>
      <c r="D342" s="8">
        <v>3700</v>
      </c>
      <c r="E342" s="8" t="s">
        <v>132</v>
      </c>
      <c r="F342" s="9">
        <v>134</v>
      </c>
      <c r="G342" s="8">
        <v>809.52</v>
      </c>
    </row>
    <row r="343" spans="1:7" x14ac:dyDescent="0.3">
      <c r="A343" s="8" t="s">
        <v>165</v>
      </c>
      <c r="B343" s="8" t="s">
        <v>46</v>
      </c>
      <c r="C343" s="8" t="s">
        <v>5</v>
      </c>
      <c r="D343" s="8">
        <v>1940</v>
      </c>
      <c r="E343" s="8" t="s">
        <v>132</v>
      </c>
      <c r="F343" s="9">
        <v>124</v>
      </c>
      <c r="G343" s="8">
        <v>822.87</v>
      </c>
    </row>
    <row r="344" spans="1:7" x14ac:dyDescent="0.3">
      <c r="A344" s="8" t="s">
        <v>166</v>
      </c>
      <c r="B344" s="8" t="s">
        <v>42</v>
      </c>
      <c r="C344" s="8" t="s">
        <v>5</v>
      </c>
      <c r="D344" s="8">
        <v>1333</v>
      </c>
      <c r="E344" s="8" t="s">
        <v>132</v>
      </c>
      <c r="F344" s="9">
        <v>87</v>
      </c>
      <c r="G344" s="8">
        <v>943.26</v>
      </c>
    </row>
    <row r="345" spans="1:7" x14ac:dyDescent="0.3">
      <c r="A345" s="8" t="s">
        <v>167</v>
      </c>
      <c r="B345" s="8" t="s">
        <v>6</v>
      </c>
      <c r="C345" s="8" t="s">
        <v>5</v>
      </c>
      <c r="D345" s="8">
        <v>3000</v>
      </c>
      <c r="E345" s="8" t="s">
        <v>132</v>
      </c>
      <c r="F345" s="9">
        <v>66</v>
      </c>
      <c r="G345" s="8">
        <v>647.41999999999996</v>
      </c>
    </row>
    <row r="346" spans="1:7" x14ac:dyDescent="0.3">
      <c r="A346" s="8" t="s">
        <v>168</v>
      </c>
      <c r="B346" s="8" t="s">
        <v>30</v>
      </c>
      <c r="C346" s="8" t="s">
        <v>5</v>
      </c>
      <c r="D346" s="8">
        <v>3240</v>
      </c>
      <c r="E346" s="8" t="s">
        <v>132</v>
      </c>
      <c r="F346" s="9">
        <v>105</v>
      </c>
      <c r="G346" s="8">
        <v>742.08</v>
      </c>
    </row>
    <row r="347" spans="1:7" x14ac:dyDescent="0.3">
      <c r="A347" s="8" t="s">
        <v>169</v>
      </c>
      <c r="B347" s="8" t="s">
        <v>24</v>
      </c>
      <c r="C347" s="8" t="s">
        <v>5</v>
      </c>
      <c r="D347" s="8">
        <v>4000</v>
      </c>
      <c r="E347" s="8" t="s">
        <v>132</v>
      </c>
      <c r="F347" s="9">
        <v>103</v>
      </c>
      <c r="G347" s="8">
        <v>928.98</v>
      </c>
    </row>
    <row r="348" spans="1:7" x14ac:dyDescent="0.3">
      <c r="A348" s="8" t="s">
        <v>170</v>
      </c>
      <c r="B348" s="8" t="s">
        <v>36</v>
      </c>
      <c r="C348" s="8" t="s">
        <v>5</v>
      </c>
      <c r="D348" s="8">
        <v>2280</v>
      </c>
      <c r="E348" s="8" t="s">
        <v>132</v>
      </c>
      <c r="F348" s="9">
        <v>98</v>
      </c>
      <c r="G348" s="8">
        <v>1499.14</v>
      </c>
    </row>
    <row r="349" spans="1:7" x14ac:dyDescent="0.3">
      <c r="A349" s="8" t="s">
        <v>171</v>
      </c>
      <c r="B349" s="8" t="s">
        <v>19</v>
      </c>
      <c r="C349" s="8" t="s">
        <v>5</v>
      </c>
      <c r="D349" s="8">
        <v>2300</v>
      </c>
      <c r="E349" s="8" t="s">
        <v>132</v>
      </c>
      <c r="F349" s="9">
        <v>86</v>
      </c>
      <c r="G349" s="8">
        <v>744</v>
      </c>
    </row>
    <row r="350" spans="1:7" x14ac:dyDescent="0.3">
      <c r="A350" s="8" t="s">
        <v>172</v>
      </c>
      <c r="B350" s="8" t="s">
        <v>37</v>
      </c>
      <c r="C350" s="8" t="s">
        <v>5</v>
      </c>
      <c r="D350" s="8">
        <v>2500</v>
      </c>
      <c r="E350" s="8" t="s">
        <v>132</v>
      </c>
      <c r="F350" s="9">
        <v>84</v>
      </c>
      <c r="G350" s="8">
        <v>711.17</v>
      </c>
    </row>
    <row r="351" spans="1:7" x14ac:dyDescent="0.3">
      <c r="A351" s="8" t="s">
        <v>173</v>
      </c>
      <c r="B351" s="8" t="s">
        <v>18</v>
      </c>
      <c r="C351" s="8" t="s">
        <v>5</v>
      </c>
      <c r="D351" s="8">
        <v>2218</v>
      </c>
      <c r="E351" s="8" t="s">
        <v>132</v>
      </c>
      <c r="F351" s="9">
        <v>81</v>
      </c>
      <c r="G351" s="8">
        <v>989.87</v>
      </c>
    </row>
    <row r="352" spans="1:7" x14ac:dyDescent="0.3">
      <c r="A352" s="8" t="s">
        <v>164</v>
      </c>
      <c r="B352" s="8" t="s">
        <v>25</v>
      </c>
      <c r="C352" s="8" t="s">
        <v>5</v>
      </c>
      <c r="D352" s="8">
        <v>3700</v>
      </c>
      <c r="E352" s="8" t="s">
        <v>133</v>
      </c>
      <c r="F352" s="9">
        <v>0</v>
      </c>
      <c r="G352" s="8">
        <v>809.52</v>
      </c>
    </row>
    <row r="353" spans="1:7" x14ac:dyDescent="0.3">
      <c r="A353" s="8" t="s">
        <v>165</v>
      </c>
      <c r="B353" s="8" t="s">
        <v>46</v>
      </c>
      <c r="C353" s="8" t="s">
        <v>5</v>
      </c>
      <c r="D353" s="8">
        <v>1940</v>
      </c>
      <c r="E353" s="8" t="s">
        <v>133</v>
      </c>
      <c r="F353" s="9">
        <v>0</v>
      </c>
      <c r="G353" s="8">
        <v>822.87</v>
      </c>
    </row>
    <row r="354" spans="1:7" x14ac:dyDescent="0.3">
      <c r="A354" s="8" t="s">
        <v>166</v>
      </c>
      <c r="B354" s="8" t="s">
        <v>42</v>
      </c>
      <c r="C354" s="8" t="s">
        <v>5</v>
      </c>
      <c r="D354" s="8">
        <v>1333</v>
      </c>
      <c r="E354" s="8" t="s">
        <v>133</v>
      </c>
      <c r="F354" s="9">
        <v>0</v>
      </c>
      <c r="G354" s="8">
        <v>943.26</v>
      </c>
    </row>
    <row r="355" spans="1:7" x14ac:dyDescent="0.3">
      <c r="A355" s="8" t="s">
        <v>167</v>
      </c>
      <c r="B355" s="8" t="s">
        <v>6</v>
      </c>
      <c r="C355" s="8" t="s">
        <v>5</v>
      </c>
      <c r="D355" s="8">
        <v>3000</v>
      </c>
      <c r="E355" s="8" t="s">
        <v>133</v>
      </c>
      <c r="F355" s="9">
        <v>0</v>
      </c>
      <c r="G355" s="8">
        <v>647.41999999999996</v>
      </c>
    </row>
    <row r="356" spans="1:7" x14ac:dyDescent="0.3">
      <c r="A356" s="8" t="s">
        <v>168</v>
      </c>
      <c r="B356" s="8" t="s">
        <v>30</v>
      </c>
      <c r="C356" s="8" t="s">
        <v>5</v>
      </c>
      <c r="D356" s="8">
        <v>3240</v>
      </c>
      <c r="E356" s="8" t="s">
        <v>133</v>
      </c>
      <c r="F356" s="9">
        <v>0</v>
      </c>
      <c r="G356" s="8">
        <v>742.08</v>
      </c>
    </row>
    <row r="357" spans="1:7" x14ac:dyDescent="0.3">
      <c r="A357" s="8" t="s">
        <v>169</v>
      </c>
      <c r="B357" s="8" t="s">
        <v>24</v>
      </c>
      <c r="C357" s="8" t="s">
        <v>5</v>
      </c>
      <c r="D357" s="8">
        <v>4000</v>
      </c>
      <c r="E357" s="8" t="s">
        <v>133</v>
      </c>
      <c r="F357" s="9">
        <v>0</v>
      </c>
      <c r="G357" s="8">
        <v>928.98</v>
      </c>
    </row>
    <row r="358" spans="1:7" x14ac:dyDescent="0.3">
      <c r="A358" s="8" t="s">
        <v>170</v>
      </c>
      <c r="B358" s="8" t="s">
        <v>36</v>
      </c>
      <c r="C358" s="8" t="s">
        <v>5</v>
      </c>
      <c r="D358" s="8">
        <v>2280</v>
      </c>
      <c r="E358" s="8" t="s">
        <v>133</v>
      </c>
      <c r="F358" s="9">
        <v>0</v>
      </c>
      <c r="G358" s="8">
        <v>1499.14</v>
      </c>
    </row>
    <row r="359" spans="1:7" x14ac:dyDescent="0.3">
      <c r="A359" s="8" t="s">
        <v>171</v>
      </c>
      <c r="B359" s="8" t="s">
        <v>19</v>
      </c>
      <c r="C359" s="8" t="s">
        <v>5</v>
      </c>
      <c r="D359" s="8">
        <v>2300</v>
      </c>
      <c r="E359" s="8" t="s">
        <v>133</v>
      </c>
      <c r="F359" s="9">
        <v>0</v>
      </c>
      <c r="G359" s="8">
        <v>744</v>
      </c>
    </row>
    <row r="360" spans="1:7" x14ac:dyDescent="0.3">
      <c r="A360" s="8" t="s">
        <v>172</v>
      </c>
      <c r="B360" s="8" t="s">
        <v>37</v>
      </c>
      <c r="C360" s="8" t="s">
        <v>5</v>
      </c>
      <c r="D360" s="8">
        <v>2500</v>
      </c>
      <c r="E360" s="8" t="s">
        <v>133</v>
      </c>
      <c r="F360" s="9">
        <v>0</v>
      </c>
      <c r="G360" s="8">
        <v>711.17</v>
      </c>
    </row>
    <row r="361" spans="1:7" x14ac:dyDescent="0.3">
      <c r="A361" s="8" t="s">
        <v>173</v>
      </c>
      <c r="B361" s="8" t="s">
        <v>18</v>
      </c>
      <c r="C361" s="8" t="s">
        <v>5</v>
      </c>
      <c r="D361" s="8">
        <v>2218</v>
      </c>
      <c r="E361" s="8" t="s">
        <v>133</v>
      </c>
      <c r="F361" s="9">
        <v>0</v>
      </c>
      <c r="G361" s="8">
        <v>989.87</v>
      </c>
    </row>
    <row r="362" spans="1:7" x14ac:dyDescent="0.3">
      <c r="A362" s="8" t="s">
        <v>164</v>
      </c>
      <c r="B362" s="8" t="s">
        <v>25</v>
      </c>
      <c r="C362" s="8" t="s">
        <v>5</v>
      </c>
      <c r="D362" s="8">
        <v>3700</v>
      </c>
      <c r="E362" s="8" t="s">
        <v>134</v>
      </c>
      <c r="F362" s="9">
        <v>134</v>
      </c>
      <c r="G362" s="8">
        <v>809.52</v>
      </c>
    </row>
    <row r="363" spans="1:7" x14ac:dyDescent="0.3">
      <c r="A363" s="8" t="s">
        <v>165</v>
      </c>
      <c r="B363" s="8" t="s">
        <v>46</v>
      </c>
      <c r="C363" s="8" t="s">
        <v>5</v>
      </c>
      <c r="D363" s="8">
        <v>1940</v>
      </c>
      <c r="E363" s="8" t="s">
        <v>134</v>
      </c>
      <c r="F363" s="9">
        <v>124</v>
      </c>
      <c r="G363" s="8">
        <v>822.87</v>
      </c>
    </row>
    <row r="364" spans="1:7" x14ac:dyDescent="0.3">
      <c r="A364" s="8" t="s">
        <v>166</v>
      </c>
      <c r="B364" s="8" t="s">
        <v>42</v>
      </c>
      <c r="C364" s="8" t="s">
        <v>5</v>
      </c>
      <c r="D364" s="8">
        <v>1333</v>
      </c>
      <c r="E364" s="8" t="s">
        <v>134</v>
      </c>
      <c r="F364" s="9">
        <v>87</v>
      </c>
      <c r="G364" s="8">
        <v>943.26</v>
      </c>
    </row>
    <row r="365" spans="1:7" x14ac:dyDescent="0.3">
      <c r="A365" s="8" t="s">
        <v>167</v>
      </c>
      <c r="B365" s="8" t="s">
        <v>6</v>
      </c>
      <c r="C365" s="8" t="s">
        <v>5</v>
      </c>
      <c r="D365" s="8">
        <v>3000</v>
      </c>
      <c r="E365" s="8" t="s">
        <v>134</v>
      </c>
      <c r="F365" s="9">
        <v>66</v>
      </c>
      <c r="G365" s="8">
        <v>647.41999999999996</v>
      </c>
    </row>
    <row r="366" spans="1:7" x14ac:dyDescent="0.3">
      <c r="A366" s="8" t="s">
        <v>168</v>
      </c>
      <c r="B366" s="8" t="s">
        <v>30</v>
      </c>
      <c r="C366" s="8" t="s">
        <v>5</v>
      </c>
      <c r="D366" s="8">
        <v>3240</v>
      </c>
      <c r="E366" s="8" t="s">
        <v>134</v>
      </c>
      <c r="F366" s="9">
        <v>0</v>
      </c>
      <c r="G366" s="8">
        <v>742.08</v>
      </c>
    </row>
    <row r="367" spans="1:7" x14ac:dyDescent="0.3">
      <c r="A367" s="8" t="s">
        <v>169</v>
      </c>
      <c r="B367" s="8" t="s">
        <v>24</v>
      </c>
      <c r="C367" s="8" t="s">
        <v>5</v>
      </c>
      <c r="D367" s="8">
        <v>4000</v>
      </c>
      <c r="E367" s="8" t="s">
        <v>134</v>
      </c>
      <c r="F367" s="9">
        <v>0</v>
      </c>
      <c r="G367" s="8">
        <v>928.98</v>
      </c>
    </row>
    <row r="368" spans="1:7" x14ac:dyDescent="0.3">
      <c r="A368" s="8" t="s">
        <v>170</v>
      </c>
      <c r="B368" s="8" t="s">
        <v>36</v>
      </c>
      <c r="C368" s="8" t="s">
        <v>5</v>
      </c>
      <c r="D368" s="8">
        <v>2280</v>
      </c>
      <c r="E368" s="8" t="s">
        <v>134</v>
      </c>
      <c r="F368" s="9">
        <v>0</v>
      </c>
      <c r="G368" s="8">
        <v>1499.14</v>
      </c>
    </row>
    <row r="369" spans="1:7" x14ac:dyDescent="0.3">
      <c r="A369" s="8" t="s">
        <v>171</v>
      </c>
      <c r="B369" s="8" t="s">
        <v>19</v>
      </c>
      <c r="C369" s="8" t="s">
        <v>5</v>
      </c>
      <c r="D369" s="8">
        <v>2300</v>
      </c>
      <c r="E369" s="8" t="s">
        <v>134</v>
      </c>
      <c r="F369" s="9">
        <v>0</v>
      </c>
      <c r="G369" s="8">
        <v>744</v>
      </c>
    </row>
    <row r="370" spans="1:7" x14ac:dyDescent="0.3">
      <c r="A370" s="8" t="s">
        <v>172</v>
      </c>
      <c r="B370" s="8" t="s">
        <v>37</v>
      </c>
      <c r="C370" s="8" t="s">
        <v>5</v>
      </c>
      <c r="D370" s="8">
        <v>2500</v>
      </c>
      <c r="E370" s="8" t="s">
        <v>134</v>
      </c>
      <c r="F370" s="9">
        <v>0</v>
      </c>
      <c r="G370" s="8">
        <v>711.17</v>
      </c>
    </row>
    <row r="371" spans="1:7" x14ac:dyDescent="0.3">
      <c r="A371" s="8" t="s">
        <v>173</v>
      </c>
      <c r="B371" s="8" t="s">
        <v>18</v>
      </c>
      <c r="C371" s="8" t="s">
        <v>5</v>
      </c>
      <c r="D371" s="8">
        <v>2218</v>
      </c>
      <c r="E371" s="8" t="s">
        <v>134</v>
      </c>
      <c r="F371" s="9">
        <v>0</v>
      </c>
      <c r="G371" s="8">
        <v>989.87</v>
      </c>
    </row>
    <row r="372" spans="1:7" x14ac:dyDescent="0.3">
      <c r="A372" s="8" t="s">
        <v>164</v>
      </c>
      <c r="B372" s="8" t="s">
        <v>25</v>
      </c>
      <c r="C372" s="8" t="s">
        <v>5</v>
      </c>
      <c r="D372" s="8">
        <v>3700</v>
      </c>
      <c r="E372" s="8" t="s">
        <v>135</v>
      </c>
      <c r="F372" s="9">
        <v>134</v>
      </c>
      <c r="G372" s="8">
        <v>809.52</v>
      </c>
    </row>
    <row r="373" spans="1:7" x14ac:dyDescent="0.3">
      <c r="A373" s="8" t="s">
        <v>165</v>
      </c>
      <c r="B373" s="8" t="s">
        <v>46</v>
      </c>
      <c r="C373" s="8" t="s">
        <v>5</v>
      </c>
      <c r="D373" s="8">
        <v>1940</v>
      </c>
      <c r="E373" s="8" t="s">
        <v>135</v>
      </c>
      <c r="F373" s="9">
        <v>124</v>
      </c>
      <c r="G373" s="8">
        <v>822.87</v>
      </c>
    </row>
    <row r="374" spans="1:7" x14ac:dyDescent="0.3">
      <c r="A374" s="8" t="s">
        <v>166</v>
      </c>
      <c r="B374" s="8" t="s">
        <v>42</v>
      </c>
      <c r="C374" s="8" t="s">
        <v>5</v>
      </c>
      <c r="D374" s="8">
        <v>1333</v>
      </c>
      <c r="E374" s="8" t="s">
        <v>135</v>
      </c>
      <c r="F374" s="9">
        <v>0</v>
      </c>
      <c r="G374" s="8">
        <v>943.26</v>
      </c>
    </row>
    <row r="375" spans="1:7" x14ac:dyDescent="0.3">
      <c r="A375" s="8" t="s">
        <v>167</v>
      </c>
      <c r="B375" s="8" t="s">
        <v>6</v>
      </c>
      <c r="C375" s="8" t="s">
        <v>5</v>
      </c>
      <c r="D375" s="8">
        <v>3000</v>
      </c>
      <c r="E375" s="8" t="s">
        <v>135</v>
      </c>
      <c r="F375" s="9">
        <v>0</v>
      </c>
      <c r="G375" s="8">
        <v>647.41999999999996</v>
      </c>
    </row>
    <row r="376" spans="1:7" x14ac:dyDescent="0.3">
      <c r="A376" s="8" t="s">
        <v>168</v>
      </c>
      <c r="B376" s="8" t="s">
        <v>30</v>
      </c>
      <c r="C376" s="8" t="s">
        <v>5</v>
      </c>
      <c r="D376" s="8">
        <v>3240</v>
      </c>
      <c r="E376" s="8" t="s">
        <v>135</v>
      </c>
      <c r="F376" s="9">
        <v>0</v>
      </c>
      <c r="G376" s="8">
        <v>742.08</v>
      </c>
    </row>
    <row r="377" spans="1:7" x14ac:dyDescent="0.3">
      <c r="A377" s="8" t="s">
        <v>169</v>
      </c>
      <c r="B377" s="8" t="s">
        <v>24</v>
      </c>
      <c r="C377" s="8" t="s">
        <v>5</v>
      </c>
      <c r="D377" s="8">
        <v>4000</v>
      </c>
      <c r="E377" s="8" t="s">
        <v>135</v>
      </c>
      <c r="F377" s="9">
        <v>0</v>
      </c>
      <c r="G377" s="8">
        <v>928.98</v>
      </c>
    </row>
    <row r="378" spans="1:7" x14ac:dyDescent="0.3">
      <c r="A378" s="8" t="s">
        <v>170</v>
      </c>
      <c r="B378" s="8" t="s">
        <v>36</v>
      </c>
      <c r="C378" s="8" t="s">
        <v>5</v>
      </c>
      <c r="D378" s="8">
        <v>2280</v>
      </c>
      <c r="E378" s="8" t="s">
        <v>135</v>
      </c>
      <c r="F378" s="9">
        <v>0</v>
      </c>
      <c r="G378" s="8">
        <v>1499.14</v>
      </c>
    </row>
    <row r="379" spans="1:7" x14ac:dyDescent="0.3">
      <c r="A379" s="8" t="s">
        <v>171</v>
      </c>
      <c r="B379" s="8" t="s">
        <v>19</v>
      </c>
      <c r="C379" s="8" t="s">
        <v>5</v>
      </c>
      <c r="D379" s="8">
        <v>2300</v>
      </c>
      <c r="E379" s="8" t="s">
        <v>135</v>
      </c>
      <c r="F379" s="9">
        <v>0</v>
      </c>
      <c r="G379" s="8">
        <v>744</v>
      </c>
    </row>
    <row r="380" spans="1:7" x14ac:dyDescent="0.3">
      <c r="A380" s="8" t="s">
        <v>172</v>
      </c>
      <c r="B380" s="8" t="s">
        <v>37</v>
      </c>
      <c r="C380" s="8" t="s">
        <v>5</v>
      </c>
      <c r="D380" s="8">
        <v>2500</v>
      </c>
      <c r="E380" s="8" t="s">
        <v>135</v>
      </c>
      <c r="F380" s="9">
        <v>0</v>
      </c>
      <c r="G380" s="8">
        <v>711.17</v>
      </c>
    </row>
    <row r="381" spans="1:7" x14ac:dyDescent="0.3">
      <c r="A381" s="8" t="s">
        <v>173</v>
      </c>
      <c r="B381" s="8" t="s">
        <v>18</v>
      </c>
      <c r="C381" s="8" t="s">
        <v>5</v>
      </c>
      <c r="D381" s="8">
        <v>2218</v>
      </c>
      <c r="E381" s="8" t="s">
        <v>135</v>
      </c>
      <c r="F381" s="9">
        <v>0</v>
      </c>
      <c r="G381" s="8">
        <v>989.87</v>
      </c>
    </row>
    <row r="382" spans="1:7" x14ac:dyDescent="0.3">
      <c r="A382" s="8" t="s">
        <v>164</v>
      </c>
      <c r="B382" s="8" t="s">
        <v>25</v>
      </c>
      <c r="C382" s="8" t="s">
        <v>5</v>
      </c>
      <c r="D382" s="8">
        <v>3700</v>
      </c>
      <c r="E382" s="8" t="s">
        <v>136</v>
      </c>
      <c r="F382" s="9">
        <v>134</v>
      </c>
      <c r="G382" s="8">
        <v>809.52</v>
      </c>
    </row>
    <row r="383" spans="1:7" x14ac:dyDescent="0.3">
      <c r="A383" s="8" t="s">
        <v>165</v>
      </c>
      <c r="B383" s="8" t="s">
        <v>46</v>
      </c>
      <c r="C383" s="8" t="s">
        <v>5</v>
      </c>
      <c r="D383" s="8">
        <v>1940</v>
      </c>
      <c r="E383" s="8" t="s">
        <v>136</v>
      </c>
      <c r="F383" s="9">
        <v>124</v>
      </c>
      <c r="G383" s="8">
        <v>822.87</v>
      </c>
    </row>
    <row r="384" spans="1:7" x14ac:dyDescent="0.3">
      <c r="A384" s="8" t="s">
        <v>166</v>
      </c>
      <c r="B384" s="8" t="s">
        <v>42</v>
      </c>
      <c r="C384" s="8" t="s">
        <v>5</v>
      </c>
      <c r="D384" s="8">
        <v>1333</v>
      </c>
      <c r="E384" s="8" t="s">
        <v>136</v>
      </c>
      <c r="F384" s="9">
        <v>87</v>
      </c>
      <c r="G384" s="8">
        <v>943.26</v>
      </c>
    </row>
    <row r="385" spans="1:7" x14ac:dyDescent="0.3">
      <c r="A385" s="8" t="s">
        <v>167</v>
      </c>
      <c r="B385" s="8" t="s">
        <v>6</v>
      </c>
      <c r="C385" s="8" t="s">
        <v>5</v>
      </c>
      <c r="D385" s="8">
        <v>3000</v>
      </c>
      <c r="E385" s="8" t="s">
        <v>136</v>
      </c>
      <c r="F385" s="9">
        <v>66</v>
      </c>
      <c r="G385" s="8">
        <v>647.41999999999996</v>
      </c>
    </row>
    <row r="386" spans="1:7" x14ac:dyDescent="0.3">
      <c r="A386" s="8" t="s">
        <v>168</v>
      </c>
      <c r="B386" s="8" t="s">
        <v>30</v>
      </c>
      <c r="C386" s="8" t="s">
        <v>5</v>
      </c>
      <c r="D386" s="8">
        <v>3240</v>
      </c>
      <c r="E386" s="8" t="s">
        <v>136</v>
      </c>
      <c r="F386" s="9">
        <v>105</v>
      </c>
      <c r="G386" s="8">
        <v>742.08</v>
      </c>
    </row>
    <row r="387" spans="1:7" x14ac:dyDescent="0.3">
      <c r="A387" s="8" t="s">
        <v>169</v>
      </c>
      <c r="B387" s="8" t="s">
        <v>24</v>
      </c>
      <c r="C387" s="8" t="s">
        <v>5</v>
      </c>
      <c r="D387" s="8">
        <v>4000</v>
      </c>
      <c r="E387" s="8" t="s">
        <v>136</v>
      </c>
      <c r="F387" s="9">
        <v>103</v>
      </c>
      <c r="G387" s="8">
        <v>928.98</v>
      </c>
    </row>
    <row r="388" spans="1:7" x14ac:dyDescent="0.3">
      <c r="A388" s="8" t="s">
        <v>170</v>
      </c>
      <c r="B388" s="8" t="s">
        <v>36</v>
      </c>
      <c r="C388" s="8" t="s">
        <v>5</v>
      </c>
      <c r="D388" s="8">
        <v>2280</v>
      </c>
      <c r="E388" s="8" t="s">
        <v>136</v>
      </c>
      <c r="F388" s="9">
        <v>98</v>
      </c>
      <c r="G388" s="8">
        <v>1499.14</v>
      </c>
    </row>
    <row r="389" spans="1:7" x14ac:dyDescent="0.3">
      <c r="A389" s="8" t="s">
        <v>171</v>
      </c>
      <c r="B389" s="8" t="s">
        <v>19</v>
      </c>
      <c r="C389" s="8" t="s">
        <v>5</v>
      </c>
      <c r="D389" s="8">
        <v>2300</v>
      </c>
      <c r="E389" s="8" t="s">
        <v>136</v>
      </c>
      <c r="F389" s="9">
        <v>86</v>
      </c>
      <c r="G389" s="8">
        <v>744</v>
      </c>
    </row>
    <row r="390" spans="1:7" x14ac:dyDescent="0.3">
      <c r="A390" s="8" t="s">
        <v>172</v>
      </c>
      <c r="B390" s="8" t="s">
        <v>37</v>
      </c>
      <c r="C390" s="8" t="s">
        <v>5</v>
      </c>
      <c r="D390" s="8">
        <v>2500</v>
      </c>
      <c r="E390" s="8" t="s">
        <v>136</v>
      </c>
      <c r="F390" s="9">
        <v>84</v>
      </c>
      <c r="G390" s="8">
        <v>711.17</v>
      </c>
    </row>
    <row r="391" spans="1:7" x14ac:dyDescent="0.3">
      <c r="A391" s="8" t="s">
        <v>173</v>
      </c>
      <c r="B391" s="8" t="s">
        <v>18</v>
      </c>
      <c r="C391" s="8" t="s">
        <v>5</v>
      </c>
      <c r="D391" s="8">
        <v>2218</v>
      </c>
      <c r="E391" s="8" t="s">
        <v>136</v>
      </c>
      <c r="F391" s="9">
        <v>81</v>
      </c>
      <c r="G391" s="8">
        <v>989.87</v>
      </c>
    </row>
    <row r="392" spans="1:7" x14ac:dyDescent="0.3">
      <c r="A392" s="8" t="s">
        <v>164</v>
      </c>
      <c r="B392" s="8" t="s">
        <v>25</v>
      </c>
      <c r="C392" s="8" t="s">
        <v>5</v>
      </c>
      <c r="D392" s="8">
        <v>3700</v>
      </c>
      <c r="E392" s="8" t="s">
        <v>137</v>
      </c>
      <c r="F392" s="9">
        <v>0</v>
      </c>
      <c r="G392" s="8">
        <v>809.52</v>
      </c>
    </row>
    <row r="393" spans="1:7" x14ac:dyDescent="0.3">
      <c r="A393" s="8" t="s">
        <v>165</v>
      </c>
      <c r="B393" s="8" t="s">
        <v>46</v>
      </c>
      <c r="C393" s="8" t="s">
        <v>5</v>
      </c>
      <c r="D393" s="8">
        <v>1940</v>
      </c>
      <c r="E393" s="8" t="s">
        <v>137</v>
      </c>
      <c r="F393" s="9">
        <v>0</v>
      </c>
      <c r="G393" s="8">
        <v>822.87</v>
      </c>
    </row>
    <row r="394" spans="1:7" x14ac:dyDescent="0.3">
      <c r="A394" s="8" t="s">
        <v>166</v>
      </c>
      <c r="B394" s="8" t="s">
        <v>42</v>
      </c>
      <c r="C394" s="8" t="s">
        <v>5</v>
      </c>
      <c r="D394" s="8">
        <v>1333</v>
      </c>
      <c r="E394" s="8" t="s">
        <v>137</v>
      </c>
      <c r="F394" s="9">
        <v>0</v>
      </c>
      <c r="G394" s="8">
        <v>943.26</v>
      </c>
    </row>
    <row r="395" spans="1:7" x14ac:dyDescent="0.3">
      <c r="A395" s="8" t="s">
        <v>167</v>
      </c>
      <c r="B395" s="8" t="s">
        <v>6</v>
      </c>
      <c r="C395" s="8" t="s">
        <v>5</v>
      </c>
      <c r="D395" s="8">
        <v>3000</v>
      </c>
      <c r="E395" s="8" t="s">
        <v>137</v>
      </c>
      <c r="F395" s="9">
        <v>0</v>
      </c>
      <c r="G395" s="8">
        <v>647.41999999999996</v>
      </c>
    </row>
    <row r="396" spans="1:7" x14ac:dyDescent="0.3">
      <c r="A396" s="8" t="s">
        <v>168</v>
      </c>
      <c r="B396" s="8" t="s">
        <v>30</v>
      </c>
      <c r="C396" s="8" t="s">
        <v>5</v>
      </c>
      <c r="D396" s="8">
        <v>3240</v>
      </c>
      <c r="E396" s="8" t="s">
        <v>137</v>
      </c>
      <c r="F396" s="9">
        <v>0</v>
      </c>
      <c r="G396" s="8">
        <v>742.08</v>
      </c>
    </row>
    <row r="397" spans="1:7" x14ac:dyDescent="0.3">
      <c r="A397" s="8" t="s">
        <v>169</v>
      </c>
      <c r="B397" s="8" t="s">
        <v>24</v>
      </c>
      <c r="C397" s="8" t="s">
        <v>5</v>
      </c>
      <c r="D397" s="8">
        <v>4000</v>
      </c>
      <c r="E397" s="8" t="s">
        <v>137</v>
      </c>
      <c r="F397" s="9">
        <v>0</v>
      </c>
      <c r="G397" s="8">
        <v>928.98</v>
      </c>
    </row>
    <row r="398" spans="1:7" x14ac:dyDescent="0.3">
      <c r="A398" s="8" t="s">
        <v>170</v>
      </c>
      <c r="B398" s="8" t="s">
        <v>36</v>
      </c>
      <c r="C398" s="8" t="s">
        <v>5</v>
      </c>
      <c r="D398" s="8">
        <v>2280</v>
      </c>
      <c r="E398" s="8" t="s">
        <v>137</v>
      </c>
      <c r="F398" s="9">
        <v>0</v>
      </c>
      <c r="G398" s="8">
        <v>1499.14</v>
      </c>
    </row>
    <row r="399" spans="1:7" x14ac:dyDescent="0.3">
      <c r="A399" s="8" t="s">
        <v>171</v>
      </c>
      <c r="B399" s="8" t="s">
        <v>19</v>
      </c>
      <c r="C399" s="8" t="s">
        <v>5</v>
      </c>
      <c r="D399" s="8">
        <v>2300</v>
      </c>
      <c r="E399" s="8" t="s">
        <v>137</v>
      </c>
      <c r="F399" s="9">
        <v>0</v>
      </c>
      <c r="G399" s="8">
        <v>744</v>
      </c>
    </row>
    <row r="400" spans="1:7" x14ac:dyDescent="0.3">
      <c r="A400" s="8" t="s">
        <v>172</v>
      </c>
      <c r="B400" s="8" t="s">
        <v>37</v>
      </c>
      <c r="C400" s="8" t="s">
        <v>5</v>
      </c>
      <c r="D400" s="8">
        <v>2500</v>
      </c>
      <c r="E400" s="8" t="s">
        <v>137</v>
      </c>
      <c r="F400" s="9">
        <v>0</v>
      </c>
      <c r="G400" s="8">
        <v>711.17</v>
      </c>
    </row>
    <row r="401" spans="1:7" x14ac:dyDescent="0.3">
      <c r="A401" s="8" t="s">
        <v>173</v>
      </c>
      <c r="B401" s="8" t="s">
        <v>18</v>
      </c>
      <c r="C401" s="8" t="s">
        <v>5</v>
      </c>
      <c r="D401" s="8">
        <v>2218</v>
      </c>
      <c r="E401" s="8" t="s">
        <v>137</v>
      </c>
      <c r="F401" s="9">
        <v>0</v>
      </c>
      <c r="G401" s="8">
        <v>989.87</v>
      </c>
    </row>
    <row r="402" spans="1:7" x14ac:dyDescent="0.3">
      <c r="A402" s="8" t="s">
        <v>164</v>
      </c>
      <c r="B402" s="8" t="s">
        <v>25</v>
      </c>
      <c r="C402" s="8" t="s">
        <v>5</v>
      </c>
      <c r="D402" s="8">
        <v>3700</v>
      </c>
      <c r="E402" s="8" t="s">
        <v>138</v>
      </c>
      <c r="F402" s="9">
        <v>134</v>
      </c>
      <c r="G402" s="8">
        <v>809.52</v>
      </c>
    </row>
    <row r="403" spans="1:7" x14ac:dyDescent="0.3">
      <c r="A403" s="8" t="s">
        <v>165</v>
      </c>
      <c r="B403" s="8" t="s">
        <v>46</v>
      </c>
      <c r="C403" s="8" t="s">
        <v>5</v>
      </c>
      <c r="D403" s="8">
        <v>1940</v>
      </c>
      <c r="E403" s="8" t="s">
        <v>138</v>
      </c>
      <c r="F403" s="9">
        <v>124</v>
      </c>
      <c r="G403" s="8">
        <v>822.87</v>
      </c>
    </row>
    <row r="404" spans="1:7" x14ac:dyDescent="0.3">
      <c r="A404" s="8" t="s">
        <v>166</v>
      </c>
      <c r="B404" s="8" t="s">
        <v>42</v>
      </c>
      <c r="C404" s="8" t="s">
        <v>5</v>
      </c>
      <c r="D404" s="8">
        <v>1333</v>
      </c>
      <c r="E404" s="8" t="s">
        <v>138</v>
      </c>
      <c r="F404" s="9">
        <v>87</v>
      </c>
      <c r="G404" s="8">
        <v>943.26</v>
      </c>
    </row>
    <row r="405" spans="1:7" x14ac:dyDescent="0.3">
      <c r="A405" s="8" t="s">
        <v>167</v>
      </c>
      <c r="B405" s="8" t="s">
        <v>6</v>
      </c>
      <c r="C405" s="8" t="s">
        <v>5</v>
      </c>
      <c r="D405" s="8">
        <v>3000</v>
      </c>
      <c r="E405" s="8" t="s">
        <v>138</v>
      </c>
      <c r="F405" s="9">
        <v>66</v>
      </c>
      <c r="G405" s="8">
        <v>647.41999999999996</v>
      </c>
    </row>
    <row r="406" spans="1:7" x14ac:dyDescent="0.3">
      <c r="A406" s="8" t="s">
        <v>168</v>
      </c>
      <c r="B406" s="8" t="s">
        <v>30</v>
      </c>
      <c r="C406" s="8" t="s">
        <v>5</v>
      </c>
      <c r="D406" s="8">
        <v>3240</v>
      </c>
      <c r="E406" s="8" t="s">
        <v>138</v>
      </c>
      <c r="F406" s="9">
        <v>0</v>
      </c>
      <c r="G406" s="8">
        <v>742.08</v>
      </c>
    </row>
    <row r="407" spans="1:7" x14ac:dyDescent="0.3">
      <c r="A407" s="8" t="s">
        <v>169</v>
      </c>
      <c r="B407" s="8" t="s">
        <v>24</v>
      </c>
      <c r="C407" s="8" t="s">
        <v>5</v>
      </c>
      <c r="D407" s="8">
        <v>4000</v>
      </c>
      <c r="E407" s="8" t="s">
        <v>138</v>
      </c>
      <c r="F407" s="9">
        <v>0</v>
      </c>
      <c r="G407" s="8">
        <v>928.98</v>
      </c>
    </row>
    <row r="408" spans="1:7" x14ac:dyDescent="0.3">
      <c r="A408" s="8" t="s">
        <v>170</v>
      </c>
      <c r="B408" s="8" t="s">
        <v>36</v>
      </c>
      <c r="C408" s="8" t="s">
        <v>5</v>
      </c>
      <c r="D408" s="8">
        <v>2280</v>
      </c>
      <c r="E408" s="8" t="s">
        <v>138</v>
      </c>
      <c r="F408" s="9">
        <v>0</v>
      </c>
      <c r="G408" s="8">
        <v>1499.14</v>
      </c>
    </row>
    <row r="409" spans="1:7" x14ac:dyDescent="0.3">
      <c r="A409" s="8" t="s">
        <v>171</v>
      </c>
      <c r="B409" s="8" t="s">
        <v>19</v>
      </c>
      <c r="C409" s="8" t="s">
        <v>5</v>
      </c>
      <c r="D409" s="8">
        <v>2300</v>
      </c>
      <c r="E409" s="8" t="s">
        <v>138</v>
      </c>
      <c r="F409" s="9">
        <v>0</v>
      </c>
      <c r="G409" s="8">
        <v>744</v>
      </c>
    </row>
    <row r="410" spans="1:7" x14ac:dyDescent="0.3">
      <c r="A410" s="8" t="s">
        <v>172</v>
      </c>
      <c r="B410" s="8" t="s">
        <v>37</v>
      </c>
      <c r="C410" s="8" t="s">
        <v>5</v>
      </c>
      <c r="D410" s="8">
        <v>2500</v>
      </c>
      <c r="E410" s="8" t="s">
        <v>138</v>
      </c>
      <c r="F410" s="9">
        <v>0</v>
      </c>
      <c r="G410" s="8">
        <v>711.17</v>
      </c>
    </row>
    <row r="411" spans="1:7" x14ac:dyDescent="0.3">
      <c r="A411" s="8" t="s">
        <v>173</v>
      </c>
      <c r="B411" s="8" t="s">
        <v>18</v>
      </c>
      <c r="C411" s="8" t="s">
        <v>5</v>
      </c>
      <c r="D411" s="8">
        <v>2218</v>
      </c>
      <c r="E411" s="8" t="s">
        <v>138</v>
      </c>
      <c r="F411" s="9">
        <v>0</v>
      </c>
      <c r="G411" s="8">
        <v>989.87</v>
      </c>
    </row>
    <row r="412" spans="1:7" x14ac:dyDescent="0.3">
      <c r="A412" s="8" t="s">
        <v>164</v>
      </c>
      <c r="B412" s="8" t="s">
        <v>25</v>
      </c>
      <c r="C412" s="8" t="s">
        <v>5</v>
      </c>
      <c r="D412" s="8">
        <v>3700</v>
      </c>
      <c r="E412" s="8" t="s">
        <v>139</v>
      </c>
      <c r="F412" s="9">
        <v>134</v>
      </c>
      <c r="G412" s="8">
        <v>809.52</v>
      </c>
    </row>
    <row r="413" spans="1:7" x14ac:dyDescent="0.3">
      <c r="A413" s="8" t="s">
        <v>165</v>
      </c>
      <c r="B413" s="8" t="s">
        <v>46</v>
      </c>
      <c r="C413" s="8" t="s">
        <v>5</v>
      </c>
      <c r="D413" s="8">
        <v>1940</v>
      </c>
      <c r="E413" s="8" t="s">
        <v>139</v>
      </c>
      <c r="F413" s="9">
        <v>124</v>
      </c>
      <c r="G413" s="8">
        <v>822.87</v>
      </c>
    </row>
    <row r="414" spans="1:7" x14ac:dyDescent="0.3">
      <c r="A414" s="8" t="s">
        <v>166</v>
      </c>
      <c r="B414" s="8" t="s">
        <v>42</v>
      </c>
      <c r="C414" s="8" t="s">
        <v>5</v>
      </c>
      <c r="D414" s="8">
        <v>1333</v>
      </c>
      <c r="E414" s="8" t="s">
        <v>139</v>
      </c>
      <c r="F414" s="9">
        <v>0</v>
      </c>
      <c r="G414" s="8">
        <v>943.26</v>
      </c>
    </row>
    <row r="415" spans="1:7" x14ac:dyDescent="0.3">
      <c r="A415" s="8" t="s">
        <v>167</v>
      </c>
      <c r="B415" s="8" t="s">
        <v>6</v>
      </c>
      <c r="C415" s="8" t="s">
        <v>5</v>
      </c>
      <c r="D415" s="8">
        <v>3000</v>
      </c>
      <c r="E415" s="8" t="s">
        <v>139</v>
      </c>
      <c r="F415" s="9">
        <v>0</v>
      </c>
      <c r="G415" s="8">
        <v>647.41999999999996</v>
      </c>
    </row>
    <row r="416" spans="1:7" x14ac:dyDescent="0.3">
      <c r="A416" s="8" t="s">
        <v>168</v>
      </c>
      <c r="B416" s="8" t="s">
        <v>30</v>
      </c>
      <c r="C416" s="8" t="s">
        <v>5</v>
      </c>
      <c r="D416" s="8">
        <v>3240</v>
      </c>
      <c r="E416" s="8" t="s">
        <v>139</v>
      </c>
      <c r="F416" s="9">
        <v>0</v>
      </c>
      <c r="G416" s="8">
        <v>742.08</v>
      </c>
    </row>
    <row r="417" spans="1:7" x14ac:dyDescent="0.3">
      <c r="A417" s="8" t="s">
        <v>169</v>
      </c>
      <c r="B417" s="8" t="s">
        <v>24</v>
      </c>
      <c r="C417" s="8" t="s">
        <v>5</v>
      </c>
      <c r="D417" s="8">
        <v>4000</v>
      </c>
      <c r="E417" s="8" t="s">
        <v>139</v>
      </c>
      <c r="F417" s="9">
        <v>0</v>
      </c>
      <c r="G417" s="8">
        <v>928.98</v>
      </c>
    </row>
    <row r="418" spans="1:7" x14ac:dyDescent="0.3">
      <c r="A418" s="8" t="s">
        <v>170</v>
      </c>
      <c r="B418" s="8" t="s">
        <v>36</v>
      </c>
      <c r="C418" s="8" t="s">
        <v>5</v>
      </c>
      <c r="D418" s="8">
        <v>2280</v>
      </c>
      <c r="E418" s="8" t="s">
        <v>139</v>
      </c>
      <c r="F418" s="9">
        <v>0</v>
      </c>
      <c r="G418" s="8">
        <v>1499.14</v>
      </c>
    </row>
    <row r="419" spans="1:7" x14ac:dyDescent="0.3">
      <c r="A419" s="8" t="s">
        <v>171</v>
      </c>
      <c r="B419" s="8" t="s">
        <v>19</v>
      </c>
      <c r="C419" s="8" t="s">
        <v>5</v>
      </c>
      <c r="D419" s="8">
        <v>2300</v>
      </c>
      <c r="E419" s="8" t="s">
        <v>139</v>
      </c>
      <c r="F419" s="9">
        <v>0</v>
      </c>
      <c r="G419" s="8">
        <v>744</v>
      </c>
    </row>
    <row r="420" spans="1:7" x14ac:dyDescent="0.3">
      <c r="A420" s="8" t="s">
        <v>172</v>
      </c>
      <c r="B420" s="8" t="s">
        <v>37</v>
      </c>
      <c r="C420" s="8" t="s">
        <v>5</v>
      </c>
      <c r="D420" s="8">
        <v>2500</v>
      </c>
      <c r="E420" s="8" t="s">
        <v>139</v>
      </c>
      <c r="F420" s="9">
        <v>0</v>
      </c>
      <c r="G420" s="8">
        <v>711.17</v>
      </c>
    </row>
    <row r="421" spans="1:7" x14ac:dyDescent="0.3">
      <c r="A421" s="8" t="s">
        <v>173</v>
      </c>
      <c r="B421" s="8" t="s">
        <v>18</v>
      </c>
      <c r="C421" s="8" t="s">
        <v>5</v>
      </c>
      <c r="D421" s="8">
        <v>2218</v>
      </c>
      <c r="E421" s="8" t="s">
        <v>139</v>
      </c>
      <c r="F421" s="9">
        <v>0</v>
      </c>
      <c r="G421" s="8">
        <v>989.87</v>
      </c>
    </row>
    <row r="422" spans="1:7" x14ac:dyDescent="0.3">
      <c r="A422" s="8" t="s">
        <v>164</v>
      </c>
      <c r="B422" s="8" t="s">
        <v>25</v>
      </c>
      <c r="C422" s="8" t="s">
        <v>5</v>
      </c>
      <c r="D422" s="8">
        <v>3700</v>
      </c>
      <c r="E422" s="8" t="s">
        <v>140</v>
      </c>
      <c r="F422" s="9">
        <v>134</v>
      </c>
      <c r="G422" s="8">
        <v>809.52</v>
      </c>
    </row>
    <row r="423" spans="1:7" x14ac:dyDescent="0.3">
      <c r="A423" s="8" t="s">
        <v>165</v>
      </c>
      <c r="B423" s="8" t="s">
        <v>46</v>
      </c>
      <c r="C423" s="8" t="s">
        <v>5</v>
      </c>
      <c r="D423" s="8">
        <v>1940</v>
      </c>
      <c r="E423" s="8" t="s">
        <v>140</v>
      </c>
      <c r="F423" s="9">
        <v>124</v>
      </c>
      <c r="G423" s="8">
        <v>822.87</v>
      </c>
    </row>
    <row r="424" spans="1:7" x14ac:dyDescent="0.3">
      <c r="A424" s="8" t="s">
        <v>166</v>
      </c>
      <c r="B424" s="8" t="s">
        <v>42</v>
      </c>
      <c r="C424" s="8" t="s">
        <v>5</v>
      </c>
      <c r="D424" s="8">
        <v>1333</v>
      </c>
      <c r="E424" s="8" t="s">
        <v>140</v>
      </c>
      <c r="F424" s="9">
        <v>87</v>
      </c>
      <c r="G424" s="8">
        <v>943.26</v>
      </c>
    </row>
    <row r="425" spans="1:7" x14ac:dyDescent="0.3">
      <c r="A425" s="8" t="s">
        <v>167</v>
      </c>
      <c r="B425" s="8" t="s">
        <v>6</v>
      </c>
      <c r="C425" s="8" t="s">
        <v>5</v>
      </c>
      <c r="D425" s="8">
        <v>3000</v>
      </c>
      <c r="E425" s="8" t="s">
        <v>140</v>
      </c>
      <c r="F425" s="9">
        <v>66</v>
      </c>
      <c r="G425" s="8">
        <v>647.41999999999996</v>
      </c>
    </row>
    <row r="426" spans="1:7" x14ac:dyDescent="0.3">
      <c r="A426" s="8" t="s">
        <v>168</v>
      </c>
      <c r="B426" s="8" t="s">
        <v>30</v>
      </c>
      <c r="C426" s="8" t="s">
        <v>5</v>
      </c>
      <c r="D426" s="8">
        <v>3240</v>
      </c>
      <c r="E426" s="8" t="s">
        <v>140</v>
      </c>
      <c r="F426" s="9">
        <v>105</v>
      </c>
      <c r="G426" s="8">
        <v>742.08</v>
      </c>
    </row>
    <row r="427" spans="1:7" x14ac:dyDescent="0.3">
      <c r="A427" s="8" t="s">
        <v>169</v>
      </c>
      <c r="B427" s="8" t="s">
        <v>24</v>
      </c>
      <c r="C427" s="8" t="s">
        <v>5</v>
      </c>
      <c r="D427" s="8">
        <v>4000</v>
      </c>
      <c r="E427" s="8" t="s">
        <v>140</v>
      </c>
      <c r="F427" s="9">
        <v>103</v>
      </c>
      <c r="G427" s="8">
        <v>928.98</v>
      </c>
    </row>
    <row r="428" spans="1:7" x14ac:dyDescent="0.3">
      <c r="A428" s="8" t="s">
        <v>170</v>
      </c>
      <c r="B428" s="8" t="s">
        <v>36</v>
      </c>
      <c r="C428" s="8" t="s">
        <v>5</v>
      </c>
      <c r="D428" s="8">
        <v>2280</v>
      </c>
      <c r="E428" s="8" t="s">
        <v>140</v>
      </c>
      <c r="F428" s="9">
        <v>98</v>
      </c>
      <c r="G428" s="8">
        <v>1499.14</v>
      </c>
    </row>
    <row r="429" spans="1:7" x14ac:dyDescent="0.3">
      <c r="A429" s="8" t="s">
        <v>171</v>
      </c>
      <c r="B429" s="8" t="s">
        <v>19</v>
      </c>
      <c r="C429" s="8" t="s">
        <v>5</v>
      </c>
      <c r="D429" s="8">
        <v>2300</v>
      </c>
      <c r="E429" s="8" t="s">
        <v>140</v>
      </c>
      <c r="F429" s="9">
        <v>86</v>
      </c>
      <c r="G429" s="8">
        <v>744</v>
      </c>
    </row>
    <row r="430" spans="1:7" x14ac:dyDescent="0.3">
      <c r="A430" s="8" t="s">
        <v>172</v>
      </c>
      <c r="B430" s="8" t="s">
        <v>37</v>
      </c>
      <c r="C430" s="8" t="s">
        <v>5</v>
      </c>
      <c r="D430" s="8">
        <v>2500</v>
      </c>
      <c r="E430" s="8" t="s">
        <v>140</v>
      </c>
      <c r="F430" s="9">
        <v>84</v>
      </c>
      <c r="G430" s="8">
        <v>711.17</v>
      </c>
    </row>
    <row r="431" spans="1:7" x14ac:dyDescent="0.3">
      <c r="A431" s="8" t="s">
        <v>173</v>
      </c>
      <c r="B431" s="8" t="s">
        <v>18</v>
      </c>
      <c r="C431" s="8" t="s">
        <v>5</v>
      </c>
      <c r="D431" s="8">
        <v>2218</v>
      </c>
      <c r="E431" s="8" t="s">
        <v>140</v>
      </c>
      <c r="F431" s="9">
        <v>81</v>
      </c>
      <c r="G431" s="8">
        <v>989.87</v>
      </c>
    </row>
    <row r="432" spans="1:7" x14ac:dyDescent="0.3">
      <c r="A432" s="8" t="s">
        <v>164</v>
      </c>
      <c r="B432" s="8" t="s">
        <v>25</v>
      </c>
      <c r="C432" s="8" t="s">
        <v>5</v>
      </c>
      <c r="D432" s="8">
        <v>3700</v>
      </c>
      <c r="E432" s="8" t="s">
        <v>141</v>
      </c>
      <c r="F432" s="9">
        <v>0</v>
      </c>
      <c r="G432" s="8">
        <v>809.52</v>
      </c>
    </row>
    <row r="433" spans="1:7" x14ac:dyDescent="0.3">
      <c r="A433" s="8" t="s">
        <v>165</v>
      </c>
      <c r="B433" s="8" t="s">
        <v>46</v>
      </c>
      <c r="C433" s="8" t="s">
        <v>5</v>
      </c>
      <c r="D433" s="8">
        <v>1940</v>
      </c>
      <c r="E433" s="8" t="s">
        <v>141</v>
      </c>
      <c r="F433" s="9">
        <v>0</v>
      </c>
      <c r="G433" s="8">
        <v>822.87</v>
      </c>
    </row>
    <row r="434" spans="1:7" x14ac:dyDescent="0.3">
      <c r="A434" s="8" t="s">
        <v>166</v>
      </c>
      <c r="B434" s="8" t="s">
        <v>42</v>
      </c>
      <c r="C434" s="8" t="s">
        <v>5</v>
      </c>
      <c r="D434" s="8">
        <v>1333</v>
      </c>
      <c r="E434" s="8" t="s">
        <v>141</v>
      </c>
      <c r="F434" s="9">
        <v>0</v>
      </c>
      <c r="G434" s="8">
        <v>943.26</v>
      </c>
    </row>
    <row r="435" spans="1:7" x14ac:dyDescent="0.3">
      <c r="A435" s="8" t="s">
        <v>167</v>
      </c>
      <c r="B435" s="8" t="s">
        <v>6</v>
      </c>
      <c r="C435" s="8" t="s">
        <v>5</v>
      </c>
      <c r="D435" s="8">
        <v>3000</v>
      </c>
      <c r="E435" s="8" t="s">
        <v>141</v>
      </c>
      <c r="F435" s="9">
        <v>0</v>
      </c>
      <c r="G435" s="8">
        <v>647.41999999999996</v>
      </c>
    </row>
    <row r="436" spans="1:7" x14ac:dyDescent="0.3">
      <c r="A436" s="8" t="s">
        <v>168</v>
      </c>
      <c r="B436" s="8" t="s">
        <v>30</v>
      </c>
      <c r="C436" s="8" t="s">
        <v>5</v>
      </c>
      <c r="D436" s="8">
        <v>3240</v>
      </c>
      <c r="E436" s="8" t="s">
        <v>141</v>
      </c>
      <c r="F436" s="9">
        <v>0</v>
      </c>
      <c r="G436" s="8">
        <v>742.08</v>
      </c>
    </row>
    <row r="437" spans="1:7" x14ac:dyDescent="0.3">
      <c r="A437" s="8" t="s">
        <v>169</v>
      </c>
      <c r="B437" s="8" t="s">
        <v>24</v>
      </c>
      <c r="C437" s="8" t="s">
        <v>5</v>
      </c>
      <c r="D437" s="8">
        <v>4000</v>
      </c>
      <c r="E437" s="8" t="s">
        <v>141</v>
      </c>
      <c r="F437" s="9">
        <v>0</v>
      </c>
      <c r="G437" s="8">
        <v>928.98</v>
      </c>
    </row>
    <row r="438" spans="1:7" x14ac:dyDescent="0.3">
      <c r="A438" s="8" t="s">
        <v>170</v>
      </c>
      <c r="B438" s="8" t="s">
        <v>36</v>
      </c>
      <c r="C438" s="8" t="s">
        <v>5</v>
      </c>
      <c r="D438" s="8">
        <v>2280</v>
      </c>
      <c r="E438" s="8" t="s">
        <v>141</v>
      </c>
      <c r="F438" s="9">
        <v>0</v>
      </c>
      <c r="G438" s="8">
        <v>1499.14</v>
      </c>
    </row>
    <row r="439" spans="1:7" x14ac:dyDescent="0.3">
      <c r="A439" s="8" t="s">
        <v>171</v>
      </c>
      <c r="B439" s="8" t="s">
        <v>19</v>
      </c>
      <c r="C439" s="8" t="s">
        <v>5</v>
      </c>
      <c r="D439" s="8">
        <v>2300</v>
      </c>
      <c r="E439" s="8" t="s">
        <v>141</v>
      </c>
      <c r="F439" s="9">
        <v>0</v>
      </c>
      <c r="G439" s="8">
        <v>744</v>
      </c>
    </row>
    <row r="440" spans="1:7" x14ac:dyDescent="0.3">
      <c r="A440" s="8" t="s">
        <v>172</v>
      </c>
      <c r="B440" s="8" t="s">
        <v>37</v>
      </c>
      <c r="C440" s="8" t="s">
        <v>5</v>
      </c>
      <c r="D440" s="8">
        <v>2500</v>
      </c>
      <c r="E440" s="8" t="s">
        <v>141</v>
      </c>
      <c r="F440" s="9">
        <v>0</v>
      </c>
      <c r="G440" s="8">
        <v>711.17</v>
      </c>
    </row>
    <row r="441" spans="1:7" x14ac:dyDescent="0.3">
      <c r="A441" s="8" t="s">
        <v>173</v>
      </c>
      <c r="B441" s="8" t="s">
        <v>18</v>
      </c>
      <c r="C441" s="8" t="s">
        <v>5</v>
      </c>
      <c r="D441" s="8">
        <v>2218</v>
      </c>
      <c r="E441" s="8" t="s">
        <v>141</v>
      </c>
      <c r="F441" s="9">
        <v>0</v>
      </c>
      <c r="G441" s="8">
        <v>989.87</v>
      </c>
    </row>
    <row r="442" spans="1:7" x14ac:dyDescent="0.3">
      <c r="A442" s="8" t="s">
        <v>164</v>
      </c>
      <c r="B442" s="8" t="s">
        <v>25</v>
      </c>
      <c r="C442" s="8" t="s">
        <v>5</v>
      </c>
      <c r="D442" s="8">
        <v>3700</v>
      </c>
      <c r="E442" s="8" t="s">
        <v>142</v>
      </c>
      <c r="F442" s="9">
        <v>134</v>
      </c>
      <c r="G442" s="8">
        <v>809.52</v>
      </c>
    </row>
    <row r="443" spans="1:7" x14ac:dyDescent="0.3">
      <c r="A443" s="8" t="s">
        <v>165</v>
      </c>
      <c r="B443" s="8" t="s">
        <v>46</v>
      </c>
      <c r="C443" s="8" t="s">
        <v>5</v>
      </c>
      <c r="D443" s="8">
        <v>1940</v>
      </c>
      <c r="E443" s="8" t="s">
        <v>142</v>
      </c>
      <c r="F443" s="9">
        <v>124</v>
      </c>
      <c r="G443" s="8">
        <v>822.87</v>
      </c>
    </row>
    <row r="444" spans="1:7" x14ac:dyDescent="0.3">
      <c r="A444" s="8" t="s">
        <v>166</v>
      </c>
      <c r="B444" s="8" t="s">
        <v>42</v>
      </c>
      <c r="C444" s="8" t="s">
        <v>5</v>
      </c>
      <c r="D444" s="8">
        <v>1333</v>
      </c>
      <c r="E444" s="8" t="s">
        <v>142</v>
      </c>
      <c r="F444" s="9">
        <v>87</v>
      </c>
      <c r="G444" s="8">
        <v>943.26</v>
      </c>
    </row>
    <row r="445" spans="1:7" x14ac:dyDescent="0.3">
      <c r="A445" s="8" t="s">
        <v>167</v>
      </c>
      <c r="B445" s="8" t="s">
        <v>6</v>
      </c>
      <c r="C445" s="8" t="s">
        <v>5</v>
      </c>
      <c r="D445" s="8">
        <v>3000</v>
      </c>
      <c r="E445" s="8" t="s">
        <v>142</v>
      </c>
      <c r="F445" s="9">
        <v>66</v>
      </c>
      <c r="G445" s="8">
        <v>647.41999999999996</v>
      </c>
    </row>
    <row r="446" spans="1:7" x14ac:dyDescent="0.3">
      <c r="A446" s="8" t="s">
        <v>168</v>
      </c>
      <c r="B446" s="8" t="s">
        <v>30</v>
      </c>
      <c r="C446" s="8" t="s">
        <v>5</v>
      </c>
      <c r="D446" s="8">
        <v>3240</v>
      </c>
      <c r="E446" s="8" t="s">
        <v>142</v>
      </c>
      <c r="F446" s="9">
        <v>0</v>
      </c>
      <c r="G446" s="8">
        <v>742.08</v>
      </c>
    </row>
    <row r="447" spans="1:7" x14ac:dyDescent="0.3">
      <c r="A447" s="8" t="s">
        <v>169</v>
      </c>
      <c r="B447" s="8" t="s">
        <v>24</v>
      </c>
      <c r="C447" s="8" t="s">
        <v>5</v>
      </c>
      <c r="D447" s="8">
        <v>4000</v>
      </c>
      <c r="E447" s="8" t="s">
        <v>142</v>
      </c>
      <c r="F447" s="9">
        <v>0</v>
      </c>
      <c r="G447" s="8">
        <v>928.98</v>
      </c>
    </row>
    <row r="448" spans="1:7" x14ac:dyDescent="0.3">
      <c r="A448" s="8" t="s">
        <v>170</v>
      </c>
      <c r="B448" s="8" t="s">
        <v>36</v>
      </c>
      <c r="C448" s="8" t="s">
        <v>5</v>
      </c>
      <c r="D448" s="8">
        <v>2280</v>
      </c>
      <c r="E448" s="8" t="s">
        <v>142</v>
      </c>
      <c r="F448" s="9">
        <v>0</v>
      </c>
      <c r="G448" s="8">
        <v>1499.14</v>
      </c>
    </row>
    <row r="449" spans="1:7" x14ac:dyDescent="0.3">
      <c r="A449" s="8" t="s">
        <v>171</v>
      </c>
      <c r="B449" s="8" t="s">
        <v>19</v>
      </c>
      <c r="C449" s="8" t="s">
        <v>5</v>
      </c>
      <c r="D449" s="8">
        <v>2300</v>
      </c>
      <c r="E449" s="8" t="s">
        <v>142</v>
      </c>
      <c r="F449" s="9">
        <v>0</v>
      </c>
      <c r="G449" s="8">
        <v>744</v>
      </c>
    </row>
    <row r="450" spans="1:7" x14ac:dyDescent="0.3">
      <c r="A450" s="8" t="s">
        <v>172</v>
      </c>
      <c r="B450" s="8" t="s">
        <v>37</v>
      </c>
      <c r="C450" s="8" t="s">
        <v>5</v>
      </c>
      <c r="D450" s="8">
        <v>2500</v>
      </c>
      <c r="E450" s="8" t="s">
        <v>142</v>
      </c>
      <c r="F450" s="9">
        <v>0</v>
      </c>
      <c r="G450" s="8">
        <v>711.17</v>
      </c>
    </row>
    <row r="451" spans="1:7" x14ac:dyDescent="0.3">
      <c r="A451" s="8" t="s">
        <v>173</v>
      </c>
      <c r="B451" s="8" t="s">
        <v>18</v>
      </c>
      <c r="C451" s="8" t="s">
        <v>5</v>
      </c>
      <c r="D451" s="8">
        <v>2218</v>
      </c>
      <c r="E451" s="8" t="s">
        <v>142</v>
      </c>
      <c r="F451" s="9">
        <v>0</v>
      </c>
      <c r="G451" s="8">
        <v>989.87</v>
      </c>
    </row>
    <row r="452" spans="1:7" x14ac:dyDescent="0.3">
      <c r="A452" s="8" t="s">
        <v>164</v>
      </c>
      <c r="B452" s="8" t="s">
        <v>25</v>
      </c>
      <c r="C452" s="8" t="s">
        <v>5</v>
      </c>
      <c r="D452" s="8">
        <v>3700</v>
      </c>
      <c r="E452" s="8" t="s">
        <v>143</v>
      </c>
      <c r="F452" s="9">
        <v>134</v>
      </c>
      <c r="G452" s="8">
        <v>809.52</v>
      </c>
    </row>
    <row r="453" spans="1:7" x14ac:dyDescent="0.3">
      <c r="A453" s="8" t="s">
        <v>165</v>
      </c>
      <c r="B453" s="8" t="s">
        <v>46</v>
      </c>
      <c r="C453" s="8" t="s">
        <v>5</v>
      </c>
      <c r="D453" s="8">
        <v>1940</v>
      </c>
      <c r="E453" s="8" t="s">
        <v>143</v>
      </c>
      <c r="F453" s="9">
        <v>124</v>
      </c>
      <c r="G453" s="8">
        <v>822.87</v>
      </c>
    </row>
    <row r="454" spans="1:7" x14ac:dyDescent="0.3">
      <c r="A454" s="8" t="s">
        <v>166</v>
      </c>
      <c r="B454" s="8" t="s">
        <v>42</v>
      </c>
      <c r="C454" s="8" t="s">
        <v>5</v>
      </c>
      <c r="D454" s="8">
        <v>1333</v>
      </c>
      <c r="E454" s="8" t="s">
        <v>143</v>
      </c>
      <c r="F454" s="9">
        <v>0</v>
      </c>
      <c r="G454" s="8">
        <v>943.26</v>
      </c>
    </row>
    <row r="455" spans="1:7" x14ac:dyDescent="0.3">
      <c r="A455" s="8" t="s">
        <v>167</v>
      </c>
      <c r="B455" s="8" t="s">
        <v>6</v>
      </c>
      <c r="C455" s="8" t="s">
        <v>5</v>
      </c>
      <c r="D455" s="8">
        <v>3000</v>
      </c>
      <c r="E455" s="8" t="s">
        <v>143</v>
      </c>
      <c r="F455" s="9">
        <v>0</v>
      </c>
      <c r="G455" s="8">
        <v>647.41999999999996</v>
      </c>
    </row>
    <row r="456" spans="1:7" x14ac:dyDescent="0.3">
      <c r="A456" s="8" t="s">
        <v>168</v>
      </c>
      <c r="B456" s="8" t="s">
        <v>30</v>
      </c>
      <c r="C456" s="8" t="s">
        <v>5</v>
      </c>
      <c r="D456" s="8">
        <v>3240</v>
      </c>
      <c r="E456" s="8" t="s">
        <v>143</v>
      </c>
      <c r="F456" s="9">
        <v>0</v>
      </c>
      <c r="G456" s="8">
        <v>742.08</v>
      </c>
    </row>
    <row r="457" spans="1:7" x14ac:dyDescent="0.3">
      <c r="A457" s="8" t="s">
        <v>169</v>
      </c>
      <c r="B457" s="8" t="s">
        <v>24</v>
      </c>
      <c r="C457" s="8" t="s">
        <v>5</v>
      </c>
      <c r="D457" s="8">
        <v>4000</v>
      </c>
      <c r="E457" s="8" t="s">
        <v>143</v>
      </c>
      <c r="F457" s="9">
        <v>0</v>
      </c>
      <c r="G457" s="8">
        <v>928.98</v>
      </c>
    </row>
    <row r="458" spans="1:7" x14ac:dyDescent="0.3">
      <c r="A458" s="8" t="s">
        <v>170</v>
      </c>
      <c r="B458" s="8" t="s">
        <v>36</v>
      </c>
      <c r="C458" s="8" t="s">
        <v>5</v>
      </c>
      <c r="D458" s="8">
        <v>2280</v>
      </c>
      <c r="E458" s="8" t="s">
        <v>143</v>
      </c>
      <c r="F458" s="9">
        <v>0</v>
      </c>
      <c r="G458" s="8">
        <v>1499.14</v>
      </c>
    </row>
    <row r="459" spans="1:7" x14ac:dyDescent="0.3">
      <c r="A459" s="8" t="s">
        <v>171</v>
      </c>
      <c r="B459" s="8" t="s">
        <v>19</v>
      </c>
      <c r="C459" s="8" t="s">
        <v>5</v>
      </c>
      <c r="D459" s="8">
        <v>2300</v>
      </c>
      <c r="E459" s="8" t="s">
        <v>143</v>
      </c>
      <c r="F459" s="9">
        <v>0</v>
      </c>
      <c r="G459" s="8">
        <v>744</v>
      </c>
    </row>
    <row r="460" spans="1:7" x14ac:dyDescent="0.3">
      <c r="A460" s="8" t="s">
        <v>172</v>
      </c>
      <c r="B460" s="8" t="s">
        <v>37</v>
      </c>
      <c r="C460" s="8" t="s">
        <v>5</v>
      </c>
      <c r="D460" s="8">
        <v>2500</v>
      </c>
      <c r="E460" s="8" t="s">
        <v>143</v>
      </c>
      <c r="F460" s="9">
        <v>0</v>
      </c>
      <c r="G460" s="8">
        <v>711.17</v>
      </c>
    </row>
    <row r="461" spans="1:7" x14ac:dyDescent="0.3">
      <c r="A461" s="8" t="s">
        <v>173</v>
      </c>
      <c r="B461" s="8" t="s">
        <v>18</v>
      </c>
      <c r="C461" s="8" t="s">
        <v>5</v>
      </c>
      <c r="D461" s="8">
        <v>2218</v>
      </c>
      <c r="E461" s="8" t="s">
        <v>143</v>
      </c>
      <c r="F461" s="9">
        <v>0</v>
      </c>
      <c r="G461" s="8">
        <v>989.87</v>
      </c>
    </row>
    <row r="462" spans="1:7" x14ac:dyDescent="0.3">
      <c r="A462" s="8" t="s">
        <v>164</v>
      </c>
      <c r="B462" s="8" t="s">
        <v>25</v>
      </c>
      <c r="C462" s="8" t="s">
        <v>5</v>
      </c>
      <c r="D462" s="8">
        <v>3700</v>
      </c>
      <c r="E462" s="8" t="s">
        <v>144</v>
      </c>
      <c r="F462" s="9">
        <v>134</v>
      </c>
      <c r="G462" s="8">
        <v>809.52</v>
      </c>
    </row>
    <row r="463" spans="1:7" x14ac:dyDescent="0.3">
      <c r="A463" s="8" t="s">
        <v>165</v>
      </c>
      <c r="B463" s="8" t="s">
        <v>46</v>
      </c>
      <c r="C463" s="8" t="s">
        <v>5</v>
      </c>
      <c r="D463" s="8">
        <v>1940</v>
      </c>
      <c r="E463" s="8" t="s">
        <v>144</v>
      </c>
      <c r="F463" s="9">
        <v>124</v>
      </c>
      <c r="G463" s="8">
        <v>822.87</v>
      </c>
    </row>
    <row r="464" spans="1:7" x14ac:dyDescent="0.3">
      <c r="A464" s="8" t="s">
        <v>166</v>
      </c>
      <c r="B464" s="8" t="s">
        <v>42</v>
      </c>
      <c r="C464" s="8" t="s">
        <v>5</v>
      </c>
      <c r="D464" s="8">
        <v>1333</v>
      </c>
      <c r="E464" s="8" t="s">
        <v>144</v>
      </c>
      <c r="F464" s="9">
        <v>87</v>
      </c>
      <c r="G464" s="8">
        <v>943.26</v>
      </c>
    </row>
    <row r="465" spans="1:7" x14ac:dyDescent="0.3">
      <c r="A465" s="8" t="s">
        <v>167</v>
      </c>
      <c r="B465" s="8" t="s">
        <v>6</v>
      </c>
      <c r="C465" s="8" t="s">
        <v>5</v>
      </c>
      <c r="D465" s="8">
        <v>3000</v>
      </c>
      <c r="E465" s="8" t="s">
        <v>144</v>
      </c>
      <c r="F465" s="9">
        <v>66</v>
      </c>
      <c r="G465" s="8">
        <v>647.41999999999996</v>
      </c>
    </row>
    <row r="466" spans="1:7" x14ac:dyDescent="0.3">
      <c r="A466" s="8" t="s">
        <v>168</v>
      </c>
      <c r="B466" s="8" t="s">
        <v>30</v>
      </c>
      <c r="C466" s="8" t="s">
        <v>5</v>
      </c>
      <c r="D466" s="8">
        <v>3240</v>
      </c>
      <c r="E466" s="8" t="s">
        <v>144</v>
      </c>
      <c r="F466" s="9">
        <v>105</v>
      </c>
      <c r="G466" s="8">
        <v>742.08</v>
      </c>
    </row>
    <row r="467" spans="1:7" x14ac:dyDescent="0.3">
      <c r="A467" s="8" t="s">
        <v>169</v>
      </c>
      <c r="B467" s="8" t="s">
        <v>24</v>
      </c>
      <c r="C467" s="8" t="s">
        <v>5</v>
      </c>
      <c r="D467" s="8">
        <v>4000</v>
      </c>
      <c r="E467" s="8" t="s">
        <v>144</v>
      </c>
      <c r="F467" s="9">
        <v>103</v>
      </c>
      <c r="G467" s="8">
        <v>928.98</v>
      </c>
    </row>
    <row r="468" spans="1:7" x14ac:dyDescent="0.3">
      <c r="A468" s="8" t="s">
        <v>170</v>
      </c>
      <c r="B468" s="8" t="s">
        <v>36</v>
      </c>
      <c r="C468" s="8" t="s">
        <v>5</v>
      </c>
      <c r="D468" s="8">
        <v>2280</v>
      </c>
      <c r="E468" s="8" t="s">
        <v>144</v>
      </c>
      <c r="F468" s="9">
        <v>98</v>
      </c>
      <c r="G468" s="8">
        <v>1499.14</v>
      </c>
    </row>
    <row r="469" spans="1:7" x14ac:dyDescent="0.3">
      <c r="A469" s="8" t="s">
        <v>171</v>
      </c>
      <c r="B469" s="8" t="s">
        <v>19</v>
      </c>
      <c r="C469" s="8" t="s">
        <v>5</v>
      </c>
      <c r="D469" s="8">
        <v>2300</v>
      </c>
      <c r="E469" s="8" t="s">
        <v>144</v>
      </c>
      <c r="F469" s="9">
        <v>86</v>
      </c>
      <c r="G469" s="8">
        <v>744</v>
      </c>
    </row>
    <row r="470" spans="1:7" x14ac:dyDescent="0.3">
      <c r="A470" s="8" t="s">
        <v>172</v>
      </c>
      <c r="B470" s="8" t="s">
        <v>37</v>
      </c>
      <c r="C470" s="8" t="s">
        <v>5</v>
      </c>
      <c r="D470" s="8">
        <v>2500</v>
      </c>
      <c r="E470" s="8" t="s">
        <v>144</v>
      </c>
      <c r="F470" s="9">
        <v>84</v>
      </c>
      <c r="G470" s="8">
        <v>711.17</v>
      </c>
    </row>
    <row r="471" spans="1:7" x14ac:dyDescent="0.3">
      <c r="A471" s="8" t="s">
        <v>173</v>
      </c>
      <c r="B471" s="8" t="s">
        <v>18</v>
      </c>
      <c r="C471" s="8" t="s">
        <v>5</v>
      </c>
      <c r="D471" s="8">
        <v>2218</v>
      </c>
      <c r="E471" s="8" t="s">
        <v>144</v>
      </c>
      <c r="F471" s="9">
        <v>81</v>
      </c>
      <c r="G471" s="8">
        <v>989.87</v>
      </c>
    </row>
    <row r="472" spans="1:7" x14ac:dyDescent="0.3">
      <c r="A472" s="8" t="s">
        <v>164</v>
      </c>
      <c r="B472" s="8" t="s">
        <v>25</v>
      </c>
      <c r="C472" s="8" t="s">
        <v>5</v>
      </c>
      <c r="D472" s="8">
        <v>3700</v>
      </c>
      <c r="E472" s="8" t="s">
        <v>145</v>
      </c>
      <c r="F472" s="9">
        <v>0</v>
      </c>
      <c r="G472" s="8">
        <v>809.52</v>
      </c>
    </row>
    <row r="473" spans="1:7" x14ac:dyDescent="0.3">
      <c r="A473" s="8" t="s">
        <v>165</v>
      </c>
      <c r="B473" s="8" t="s">
        <v>46</v>
      </c>
      <c r="C473" s="8" t="s">
        <v>5</v>
      </c>
      <c r="D473" s="8">
        <v>1940</v>
      </c>
      <c r="E473" s="8" t="s">
        <v>145</v>
      </c>
      <c r="F473" s="9">
        <v>0</v>
      </c>
      <c r="G473" s="8">
        <v>822.87</v>
      </c>
    </row>
    <row r="474" spans="1:7" x14ac:dyDescent="0.3">
      <c r="A474" s="8" t="s">
        <v>166</v>
      </c>
      <c r="B474" s="8" t="s">
        <v>42</v>
      </c>
      <c r="C474" s="8" t="s">
        <v>5</v>
      </c>
      <c r="D474" s="8">
        <v>1333</v>
      </c>
      <c r="E474" s="8" t="s">
        <v>145</v>
      </c>
      <c r="F474" s="9">
        <v>0</v>
      </c>
      <c r="G474" s="8">
        <v>943.26</v>
      </c>
    </row>
    <row r="475" spans="1:7" x14ac:dyDescent="0.3">
      <c r="A475" s="8" t="s">
        <v>167</v>
      </c>
      <c r="B475" s="8" t="s">
        <v>6</v>
      </c>
      <c r="C475" s="8" t="s">
        <v>5</v>
      </c>
      <c r="D475" s="8">
        <v>3000</v>
      </c>
      <c r="E475" s="8" t="s">
        <v>145</v>
      </c>
      <c r="F475" s="9">
        <v>0</v>
      </c>
      <c r="G475" s="8">
        <v>647.41999999999996</v>
      </c>
    </row>
    <row r="476" spans="1:7" x14ac:dyDescent="0.3">
      <c r="A476" s="8" t="s">
        <v>168</v>
      </c>
      <c r="B476" s="8" t="s">
        <v>30</v>
      </c>
      <c r="C476" s="8" t="s">
        <v>5</v>
      </c>
      <c r="D476" s="8">
        <v>3240</v>
      </c>
      <c r="E476" s="8" t="s">
        <v>145</v>
      </c>
      <c r="F476" s="9">
        <v>0</v>
      </c>
      <c r="G476" s="8">
        <v>742.08</v>
      </c>
    </row>
    <row r="477" spans="1:7" x14ac:dyDescent="0.3">
      <c r="A477" s="8" t="s">
        <v>169</v>
      </c>
      <c r="B477" s="8" t="s">
        <v>24</v>
      </c>
      <c r="C477" s="8" t="s">
        <v>5</v>
      </c>
      <c r="D477" s="8">
        <v>4000</v>
      </c>
      <c r="E477" s="8" t="s">
        <v>145</v>
      </c>
      <c r="F477" s="9">
        <v>0</v>
      </c>
      <c r="G477" s="8">
        <v>928.98</v>
      </c>
    </row>
    <row r="478" spans="1:7" x14ac:dyDescent="0.3">
      <c r="A478" s="8" t="s">
        <v>170</v>
      </c>
      <c r="B478" s="8" t="s">
        <v>36</v>
      </c>
      <c r="C478" s="8" t="s">
        <v>5</v>
      </c>
      <c r="D478" s="8">
        <v>2280</v>
      </c>
      <c r="E478" s="8" t="s">
        <v>145</v>
      </c>
      <c r="F478" s="9">
        <v>0</v>
      </c>
      <c r="G478" s="8">
        <v>1499.14</v>
      </c>
    </row>
    <row r="479" spans="1:7" x14ac:dyDescent="0.3">
      <c r="A479" s="8" t="s">
        <v>171</v>
      </c>
      <c r="B479" s="8" t="s">
        <v>19</v>
      </c>
      <c r="C479" s="8" t="s">
        <v>5</v>
      </c>
      <c r="D479" s="8">
        <v>2300</v>
      </c>
      <c r="E479" s="8" t="s">
        <v>145</v>
      </c>
      <c r="F479" s="9">
        <v>0</v>
      </c>
      <c r="G479" s="8">
        <v>744</v>
      </c>
    </row>
    <row r="480" spans="1:7" x14ac:dyDescent="0.3">
      <c r="A480" s="8" t="s">
        <v>172</v>
      </c>
      <c r="B480" s="8" t="s">
        <v>37</v>
      </c>
      <c r="C480" s="8" t="s">
        <v>5</v>
      </c>
      <c r="D480" s="8">
        <v>2500</v>
      </c>
      <c r="E480" s="8" t="s">
        <v>145</v>
      </c>
      <c r="F480" s="9">
        <v>0</v>
      </c>
      <c r="G480" s="8">
        <v>711.17</v>
      </c>
    </row>
    <row r="481" spans="1:7" x14ac:dyDescent="0.3">
      <c r="A481" s="8" t="s">
        <v>173</v>
      </c>
      <c r="B481" s="8" t="s">
        <v>18</v>
      </c>
      <c r="C481" s="8" t="s">
        <v>5</v>
      </c>
      <c r="D481" s="8">
        <v>2218</v>
      </c>
      <c r="E481" s="8" t="s">
        <v>145</v>
      </c>
      <c r="F481" s="9">
        <v>0</v>
      </c>
      <c r="G481" s="8">
        <v>989.87</v>
      </c>
    </row>
    <row r="482" spans="1:7" x14ac:dyDescent="0.3">
      <c r="A482" s="8" t="s">
        <v>164</v>
      </c>
      <c r="B482" s="8" t="s">
        <v>25</v>
      </c>
      <c r="C482" s="8" t="s">
        <v>5</v>
      </c>
      <c r="D482" s="8">
        <v>3700</v>
      </c>
      <c r="E482" s="8" t="s">
        <v>146</v>
      </c>
      <c r="F482" s="9">
        <v>134</v>
      </c>
      <c r="G482" s="8">
        <v>809.52</v>
      </c>
    </row>
    <row r="483" spans="1:7" x14ac:dyDescent="0.3">
      <c r="A483" s="8" t="s">
        <v>165</v>
      </c>
      <c r="B483" s="8" t="s">
        <v>46</v>
      </c>
      <c r="C483" s="8" t="s">
        <v>5</v>
      </c>
      <c r="D483" s="8">
        <v>1940</v>
      </c>
      <c r="E483" s="8" t="s">
        <v>146</v>
      </c>
      <c r="F483" s="9">
        <v>124</v>
      </c>
      <c r="G483" s="8">
        <v>822.87</v>
      </c>
    </row>
    <row r="484" spans="1:7" x14ac:dyDescent="0.3">
      <c r="A484" s="8" t="s">
        <v>166</v>
      </c>
      <c r="B484" s="8" t="s">
        <v>42</v>
      </c>
      <c r="C484" s="8" t="s">
        <v>5</v>
      </c>
      <c r="D484" s="8">
        <v>1333</v>
      </c>
      <c r="E484" s="8" t="s">
        <v>146</v>
      </c>
      <c r="F484" s="9">
        <v>87</v>
      </c>
      <c r="G484" s="8">
        <v>943.26</v>
      </c>
    </row>
    <row r="485" spans="1:7" x14ac:dyDescent="0.3">
      <c r="A485" s="8" t="s">
        <v>167</v>
      </c>
      <c r="B485" s="8" t="s">
        <v>6</v>
      </c>
      <c r="C485" s="8" t="s">
        <v>5</v>
      </c>
      <c r="D485" s="8">
        <v>3000</v>
      </c>
      <c r="E485" s="8" t="s">
        <v>146</v>
      </c>
      <c r="F485" s="9">
        <v>66</v>
      </c>
      <c r="G485" s="8">
        <v>647.41999999999996</v>
      </c>
    </row>
    <row r="486" spans="1:7" x14ac:dyDescent="0.3">
      <c r="A486" s="8" t="s">
        <v>168</v>
      </c>
      <c r="B486" s="8" t="s">
        <v>30</v>
      </c>
      <c r="C486" s="8" t="s">
        <v>5</v>
      </c>
      <c r="D486" s="8">
        <v>3240</v>
      </c>
      <c r="E486" s="8" t="s">
        <v>146</v>
      </c>
      <c r="F486" s="9">
        <v>0</v>
      </c>
      <c r="G486" s="8">
        <v>742.08</v>
      </c>
    </row>
    <row r="487" spans="1:7" x14ac:dyDescent="0.3">
      <c r="A487" s="8" t="s">
        <v>169</v>
      </c>
      <c r="B487" s="8" t="s">
        <v>24</v>
      </c>
      <c r="C487" s="8" t="s">
        <v>5</v>
      </c>
      <c r="D487" s="8">
        <v>4000</v>
      </c>
      <c r="E487" s="8" t="s">
        <v>146</v>
      </c>
      <c r="F487" s="9">
        <v>0</v>
      </c>
      <c r="G487" s="8">
        <v>928.98</v>
      </c>
    </row>
    <row r="488" spans="1:7" x14ac:dyDescent="0.3">
      <c r="A488" s="8" t="s">
        <v>170</v>
      </c>
      <c r="B488" s="8" t="s">
        <v>36</v>
      </c>
      <c r="C488" s="8" t="s">
        <v>5</v>
      </c>
      <c r="D488" s="8">
        <v>2280</v>
      </c>
      <c r="E488" s="8" t="s">
        <v>146</v>
      </c>
      <c r="F488" s="9">
        <v>0</v>
      </c>
      <c r="G488" s="8">
        <v>1499.14</v>
      </c>
    </row>
    <row r="489" spans="1:7" x14ac:dyDescent="0.3">
      <c r="A489" s="8" t="s">
        <v>171</v>
      </c>
      <c r="B489" s="8" t="s">
        <v>19</v>
      </c>
      <c r="C489" s="8" t="s">
        <v>5</v>
      </c>
      <c r="D489" s="8">
        <v>2300</v>
      </c>
      <c r="E489" s="8" t="s">
        <v>146</v>
      </c>
      <c r="F489" s="9">
        <v>0</v>
      </c>
      <c r="G489" s="8">
        <v>744</v>
      </c>
    </row>
    <row r="490" spans="1:7" x14ac:dyDescent="0.3">
      <c r="A490" s="8" t="s">
        <v>172</v>
      </c>
      <c r="B490" s="8" t="s">
        <v>37</v>
      </c>
      <c r="C490" s="8" t="s">
        <v>5</v>
      </c>
      <c r="D490" s="8">
        <v>2500</v>
      </c>
      <c r="E490" s="8" t="s">
        <v>146</v>
      </c>
      <c r="F490" s="9">
        <v>0</v>
      </c>
      <c r="G490" s="8">
        <v>711.17</v>
      </c>
    </row>
    <row r="491" spans="1:7" x14ac:dyDescent="0.3">
      <c r="A491" s="8" t="s">
        <v>173</v>
      </c>
      <c r="B491" s="8" t="s">
        <v>18</v>
      </c>
      <c r="C491" s="8" t="s">
        <v>5</v>
      </c>
      <c r="D491" s="8">
        <v>2218</v>
      </c>
      <c r="E491" s="8" t="s">
        <v>146</v>
      </c>
      <c r="F491" s="9">
        <v>0</v>
      </c>
      <c r="G491" s="8">
        <v>989.87</v>
      </c>
    </row>
    <row r="492" spans="1:7" x14ac:dyDescent="0.3">
      <c r="A492" s="8" t="s">
        <v>164</v>
      </c>
      <c r="B492" s="8" t="s">
        <v>25</v>
      </c>
      <c r="C492" s="8" t="s">
        <v>5</v>
      </c>
      <c r="D492" s="8">
        <v>3700</v>
      </c>
      <c r="E492" s="8" t="s">
        <v>147</v>
      </c>
      <c r="F492" s="9">
        <v>134</v>
      </c>
      <c r="G492" s="8">
        <v>809.52</v>
      </c>
    </row>
    <row r="493" spans="1:7" x14ac:dyDescent="0.3">
      <c r="A493" s="8" t="s">
        <v>165</v>
      </c>
      <c r="B493" s="8" t="s">
        <v>46</v>
      </c>
      <c r="C493" s="8" t="s">
        <v>5</v>
      </c>
      <c r="D493" s="8">
        <v>1940</v>
      </c>
      <c r="E493" s="8" t="s">
        <v>147</v>
      </c>
      <c r="F493" s="9">
        <v>124</v>
      </c>
      <c r="G493" s="8">
        <v>822.87</v>
      </c>
    </row>
    <row r="494" spans="1:7" x14ac:dyDescent="0.3">
      <c r="A494" s="8" t="s">
        <v>166</v>
      </c>
      <c r="B494" s="8" t="s">
        <v>42</v>
      </c>
      <c r="C494" s="8" t="s">
        <v>5</v>
      </c>
      <c r="D494" s="8">
        <v>1333</v>
      </c>
      <c r="E494" s="8" t="s">
        <v>147</v>
      </c>
      <c r="F494" s="9">
        <v>0</v>
      </c>
      <c r="G494" s="8">
        <v>943.26</v>
      </c>
    </row>
    <row r="495" spans="1:7" x14ac:dyDescent="0.3">
      <c r="A495" s="8" t="s">
        <v>167</v>
      </c>
      <c r="B495" s="8" t="s">
        <v>6</v>
      </c>
      <c r="C495" s="8" t="s">
        <v>5</v>
      </c>
      <c r="D495" s="8">
        <v>3000</v>
      </c>
      <c r="E495" s="8" t="s">
        <v>147</v>
      </c>
      <c r="F495" s="9">
        <v>0</v>
      </c>
      <c r="G495" s="8">
        <v>647.41999999999996</v>
      </c>
    </row>
    <row r="496" spans="1:7" x14ac:dyDescent="0.3">
      <c r="A496" s="8" t="s">
        <v>168</v>
      </c>
      <c r="B496" s="8" t="s">
        <v>30</v>
      </c>
      <c r="C496" s="8" t="s">
        <v>5</v>
      </c>
      <c r="D496" s="8">
        <v>3240</v>
      </c>
      <c r="E496" s="8" t="s">
        <v>147</v>
      </c>
      <c r="F496" s="9">
        <v>0</v>
      </c>
      <c r="G496" s="8">
        <v>742.08</v>
      </c>
    </row>
    <row r="497" spans="1:7" x14ac:dyDescent="0.3">
      <c r="A497" s="8" t="s">
        <v>169</v>
      </c>
      <c r="B497" s="8" t="s">
        <v>24</v>
      </c>
      <c r="C497" s="8" t="s">
        <v>5</v>
      </c>
      <c r="D497" s="8">
        <v>4000</v>
      </c>
      <c r="E497" s="8" t="s">
        <v>147</v>
      </c>
      <c r="F497" s="9">
        <v>0</v>
      </c>
      <c r="G497" s="8">
        <v>928.98</v>
      </c>
    </row>
    <row r="498" spans="1:7" x14ac:dyDescent="0.3">
      <c r="A498" s="8" t="s">
        <v>170</v>
      </c>
      <c r="B498" s="8" t="s">
        <v>36</v>
      </c>
      <c r="C498" s="8" t="s">
        <v>5</v>
      </c>
      <c r="D498" s="8">
        <v>2280</v>
      </c>
      <c r="E498" s="8" t="s">
        <v>147</v>
      </c>
      <c r="F498" s="9">
        <v>0</v>
      </c>
      <c r="G498" s="8">
        <v>1499.14</v>
      </c>
    </row>
    <row r="499" spans="1:7" x14ac:dyDescent="0.3">
      <c r="A499" s="8" t="s">
        <v>171</v>
      </c>
      <c r="B499" s="8" t="s">
        <v>19</v>
      </c>
      <c r="C499" s="8" t="s">
        <v>5</v>
      </c>
      <c r="D499" s="8">
        <v>2300</v>
      </c>
      <c r="E499" s="8" t="s">
        <v>147</v>
      </c>
      <c r="F499" s="9">
        <v>0</v>
      </c>
      <c r="G499" s="8">
        <v>744</v>
      </c>
    </row>
    <row r="500" spans="1:7" x14ac:dyDescent="0.3">
      <c r="A500" s="8" t="s">
        <v>172</v>
      </c>
      <c r="B500" s="8" t="s">
        <v>37</v>
      </c>
      <c r="C500" s="8" t="s">
        <v>5</v>
      </c>
      <c r="D500" s="8">
        <v>2500</v>
      </c>
      <c r="E500" s="8" t="s">
        <v>147</v>
      </c>
      <c r="F500" s="9">
        <v>0</v>
      </c>
      <c r="G500" s="8">
        <v>711.17</v>
      </c>
    </row>
    <row r="501" spans="1:7" x14ac:dyDescent="0.3">
      <c r="A501" s="8" t="s">
        <v>173</v>
      </c>
      <c r="B501" s="8" t="s">
        <v>18</v>
      </c>
      <c r="C501" s="8" t="s">
        <v>5</v>
      </c>
      <c r="D501" s="8">
        <v>2218</v>
      </c>
      <c r="E501" s="8" t="s">
        <v>147</v>
      </c>
      <c r="F501" s="9">
        <v>0</v>
      </c>
      <c r="G501" s="8">
        <v>989.87</v>
      </c>
    </row>
    <row r="502" spans="1:7" x14ac:dyDescent="0.3">
      <c r="A502" s="8" t="s">
        <v>164</v>
      </c>
      <c r="B502" s="8" t="s">
        <v>25</v>
      </c>
      <c r="C502" s="8" t="s">
        <v>5</v>
      </c>
      <c r="D502" s="8">
        <v>3700</v>
      </c>
      <c r="E502" s="8" t="s">
        <v>149</v>
      </c>
      <c r="F502" s="9">
        <v>134</v>
      </c>
      <c r="G502" s="8">
        <v>809.52</v>
      </c>
    </row>
    <row r="503" spans="1:7" x14ac:dyDescent="0.3">
      <c r="A503" s="8" t="s">
        <v>165</v>
      </c>
      <c r="B503" s="8" t="s">
        <v>46</v>
      </c>
      <c r="C503" s="8" t="s">
        <v>5</v>
      </c>
      <c r="D503" s="8">
        <v>1940</v>
      </c>
      <c r="E503" s="8" t="s">
        <v>149</v>
      </c>
      <c r="F503" s="9">
        <v>124</v>
      </c>
      <c r="G503" s="8">
        <v>822.87</v>
      </c>
    </row>
    <row r="504" spans="1:7" x14ac:dyDescent="0.3">
      <c r="A504" s="8" t="s">
        <v>166</v>
      </c>
      <c r="B504" s="8" t="s">
        <v>42</v>
      </c>
      <c r="C504" s="8" t="s">
        <v>5</v>
      </c>
      <c r="D504" s="8">
        <v>1333</v>
      </c>
      <c r="E504" s="8" t="s">
        <v>149</v>
      </c>
      <c r="F504" s="9">
        <v>87</v>
      </c>
      <c r="G504" s="8">
        <v>943.26</v>
      </c>
    </row>
    <row r="505" spans="1:7" x14ac:dyDescent="0.3">
      <c r="A505" s="8" t="s">
        <v>167</v>
      </c>
      <c r="B505" s="8" t="s">
        <v>6</v>
      </c>
      <c r="C505" s="8" t="s">
        <v>5</v>
      </c>
      <c r="D505" s="8">
        <v>3000</v>
      </c>
      <c r="E505" s="8" t="s">
        <v>149</v>
      </c>
      <c r="F505" s="9">
        <v>66</v>
      </c>
      <c r="G505" s="8">
        <v>647.41999999999996</v>
      </c>
    </row>
    <row r="506" spans="1:7" x14ac:dyDescent="0.3">
      <c r="A506" s="8" t="s">
        <v>168</v>
      </c>
      <c r="B506" s="8" t="s">
        <v>30</v>
      </c>
      <c r="C506" s="8" t="s">
        <v>5</v>
      </c>
      <c r="D506" s="8">
        <v>3240</v>
      </c>
      <c r="E506" s="8" t="s">
        <v>149</v>
      </c>
      <c r="F506" s="9">
        <v>105</v>
      </c>
      <c r="G506" s="8">
        <v>742.08</v>
      </c>
    </row>
    <row r="507" spans="1:7" x14ac:dyDescent="0.3">
      <c r="A507" s="8" t="s">
        <v>169</v>
      </c>
      <c r="B507" s="8" t="s">
        <v>24</v>
      </c>
      <c r="C507" s="8" t="s">
        <v>5</v>
      </c>
      <c r="D507" s="8">
        <v>4000</v>
      </c>
      <c r="E507" s="8" t="s">
        <v>149</v>
      </c>
      <c r="F507" s="9">
        <v>103</v>
      </c>
      <c r="G507" s="8">
        <v>928.98</v>
      </c>
    </row>
    <row r="508" spans="1:7" x14ac:dyDescent="0.3">
      <c r="A508" s="8" t="s">
        <v>170</v>
      </c>
      <c r="B508" s="8" t="s">
        <v>36</v>
      </c>
      <c r="C508" s="8" t="s">
        <v>5</v>
      </c>
      <c r="D508" s="8">
        <v>2280</v>
      </c>
      <c r="E508" s="8" t="s">
        <v>149</v>
      </c>
      <c r="F508" s="9">
        <v>98</v>
      </c>
      <c r="G508" s="8">
        <v>1499.14</v>
      </c>
    </row>
    <row r="509" spans="1:7" x14ac:dyDescent="0.3">
      <c r="A509" s="8" t="s">
        <v>171</v>
      </c>
      <c r="B509" s="8" t="s">
        <v>19</v>
      </c>
      <c r="C509" s="8" t="s">
        <v>5</v>
      </c>
      <c r="D509" s="8">
        <v>2300</v>
      </c>
      <c r="E509" s="8" t="s">
        <v>149</v>
      </c>
      <c r="F509" s="9">
        <v>86</v>
      </c>
      <c r="G509" s="8">
        <v>744</v>
      </c>
    </row>
    <row r="510" spans="1:7" x14ac:dyDescent="0.3">
      <c r="A510" s="8" t="s">
        <v>172</v>
      </c>
      <c r="B510" s="8" t="s">
        <v>37</v>
      </c>
      <c r="C510" s="8" t="s">
        <v>5</v>
      </c>
      <c r="D510" s="8">
        <v>2500</v>
      </c>
      <c r="E510" s="8" t="s">
        <v>149</v>
      </c>
      <c r="F510" s="9">
        <v>84</v>
      </c>
      <c r="G510" s="8">
        <v>711.17</v>
      </c>
    </row>
    <row r="511" spans="1:7" x14ac:dyDescent="0.3">
      <c r="A511" s="8" t="s">
        <v>173</v>
      </c>
      <c r="B511" s="8" t="s">
        <v>18</v>
      </c>
      <c r="C511" s="8" t="s">
        <v>5</v>
      </c>
      <c r="D511" s="8">
        <v>2218</v>
      </c>
      <c r="E511" s="8" t="s">
        <v>149</v>
      </c>
      <c r="F511" s="9">
        <v>81</v>
      </c>
      <c r="G511" s="8">
        <v>989.87</v>
      </c>
    </row>
    <row r="512" spans="1:7" x14ac:dyDescent="0.3">
      <c r="A512" s="8" t="s">
        <v>164</v>
      </c>
      <c r="B512" s="8" t="s">
        <v>25</v>
      </c>
      <c r="C512" s="8" t="s">
        <v>5</v>
      </c>
      <c r="D512" s="8">
        <v>3700</v>
      </c>
      <c r="E512" s="8" t="s">
        <v>148</v>
      </c>
      <c r="F512" s="9">
        <v>0</v>
      </c>
      <c r="G512" s="8">
        <v>809.52</v>
      </c>
    </row>
    <row r="513" spans="1:7" x14ac:dyDescent="0.3">
      <c r="A513" s="8" t="s">
        <v>165</v>
      </c>
      <c r="B513" s="8" t="s">
        <v>46</v>
      </c>
      <c r="C513" s="8" t="s">
        <v>5</v>
      </c>
      <c r="D513" s="8">
        <v>1940</v>
      </c>
      <c r="E513" s="8" t="s">
        <v>148</v>
      </c>
      <c r="F513" s="9">
        <v>0</v>
      </c>
      <c r="G513" s="8">
        <v>822.87</v>
      </c>
    </row>
    <row r="514" spans="1:7" x14ac:dyDescent="0.3">
      <c r="A514" s="8" t="s">
        <v>166</v>
      </c>
      <c r="B514" s="8" t="s">
        <v>42</v>
      </c>
      <c r="C514" s="8" t="s">
        <v>5</v>
      </c>
      <c r="D514" s="8">
        <v>1333</v>
      </c>
      <c r="E514" s="8" t="s">
        <v>148</v>
      </c>
      <c r="F514" s="9">
        <v>0</v>
      </c>
      <c r="G514" s="8">
        <v>943.26</v>
      </c>
    </row>
    <row r="515" spans="1:7" x14ac:dyDescent="0.3">
      <c r="A515" s="8" t="s">
        <v>167</v>
      </c>
      <c r="B515" s="8" t="s">
        <v>6</v>
      </c>
      <c r="C515" s="8" t="s">
        <v>5</v>
      </c>
      <c r="D515" s="8">
        <v>3000</v>
      </c>
      <c r="E515" s="8" t="s">
        <v>148</v>
      </c>
      <c r="F515" s="9">
        <v>0</v>
      </c>
      <c r="G515" s="8">
        <v>647.41999999999996</v>
      </c>
    </row>
    <row r="516" spans="1:7" x14ac:dyDescent="0.3">
      <c r="A516" s="8" t="s">
        <v>168</v>
      </c>
      <c r="B516" s="8" t="s">
        <v>30</v>
      </c>
      <c r="C516" s="8" t="s">
        <v>5</v>
      </c>
      <c r="D516" s="8">
        <v>3240</v>
      </c>
      <c r="E516" s="8" t="s">
        <v>148</v>
      </c>
      <c r="F516" s="9">
        <v>0</v>
      </c>
      <c r="G516" s="8">
        <v>742.08</v>
      </c>
    </row>
    <row r="517" spans="1:7" x14ac:dyDescent="0.3">
      <c r="A517" s="8" t="s">
        <v>169</v>
      </c>
      <c r="B517" s="8" t="s">
        <v>24</v>
      </c>
      <c r="C517" s="8" t="s">
        <v>5</v>
      </c>
      <c r="D517" s="8">
        <v>4000</v>
      </c>
      <c r="E517" s="8" t="s">
        <v>148</v>
      </c>
      <c r="F517" s="9">
        <v>0</v>
      </c>
      <c r="G517" s="8">
        <v>928.98</v>
      </c>
    </row>
    <row r="518" spans="1:7" x14ac:dyDescent="0.3">
      <c r="A518" s="8" t="s">
        <v>170</v>
      </c>
      <c r="B518" s="8" t="s">
        <v>36</v>
      </c>
      <c r="C518" s="8" t="s">
        <v>5</v>
      </c>
      <c r="D518" s="8">
        <v>2280</v>
      </c>
      <c r="E518" s="8" t="s">
        <v>148</v>
      </c>
      <c r="F518" s="9">
        <v>0</v>
      </c>
      <c r="G518" s="8">
        <v>1499.14</v>
      </c>
    </row>
    <row r="519" spans="1:7" x14ac:dyDescent="0.3">
      <c r="A519" s="8" t="s">
        <v>171</v>
      </c>
      <c r="B519" s="8" t="s">
        <v>19</v>
      </c>
      <c r="C519" s="8" t="s">
        <v>5</v>
      </c>
      <c r="D519" s="8">
        <v>2300</v>
      </c>
      <c r="E519" s="8" t="s">
        <v>148</v>
      </c>
      <c r="F519" s="9">
        <v>0</v>
      </c>
      <c r="G519" s="8">
        <v>744</v>
      </c>
    </row>
    <row r="520" spans="1:7" x14ac:dyDescent="0.3">
      <c r="A520" s="8" t="s">
        <v>172</v>
      </c>
      <c r="B520" s="8" t="s">
        <v>37</v>
      </c>
      <c r="C520" s="8" t="s">
        <v>5</v>
      </c>
      <c r="D520" s="8">
        <v>2500</v>
      </c>
      <c r="E520" s="8" t="s">
        <v>148</v>
      </c>
      <c r="F520" s="9">
        <v>0</v>
      </c>
      <c r="G520" s="8">
        <v>711.17</v>
      </c>
    </row>
    <row r="521" spans="1:7" x14ac:dyDescent="0.3">
      <c r="A521" s="8" t="s">
        <v>173</v>
      </c>
      <c r="B521" s="8" t="s">
        <v>18</v>
      </c>
      <c r="C521" s="8" t="s">
        <v>5</v>
      </c>
      <c r="D521" s="8">
        <v>2218</v>
      </c>
      <c r="E521" s="8" t="s">
        <v>148</v>
      </c>
      <c r="F521" s="9">
        <v>0</v>
      </c>
      <c r="G521" s="8">
        <v>989.87</v>
      </c>
    </row>
    <row r="522" spans="1:7" x14ac:dyDescent="0.3">
      <c r="A522" s="8" t="s">
        <v>164</v>
      </c>
      <c r="B522" s="8" t="s">
        <v>25</v>
      </c>
      <c r="C522" s="8" t="s">
        <v>5</v>
      </c>
      <c r="D522" s="8">
        <v>3700</v>
      </c>
      <c r="E522" s="8" t="s">
        <v>150</v>
      </c>
      <c r="F522" s="9">
        <v>134</v>
      </c>
      <c r="G522" s="8">
        <v>809.52</v>
      </c>
    </row>
    <row r="523" spans="1:7" x14ac:dyDescent="0.3">
      <c r="A523" s="8" t="s">
        <v>165</v>
      </c>
      <c r="B523" s="8" t="s">
        <v>46</v>
      </c>
      <c r="C523" s="8" t="s">
        <v>5</v>
      </c>
      <c r="D523" s="8">
        <v>1940</v>
      </c>
      <c r="E523" s="8" t="s">
        <v>150</v>
      </c>
      <c r="F523" s="9">
        <v>124</v>
      </c>
      <c r="G523" s="8">
        <v>822.87</v>
      </c>
    </row>
    <row r="524" spans="1:7" x14ac:dyDescent="0.3">
      <c r="A524" s="8" t="s">
        <v>166</v>
      </c>
      <c r="B524" s="8" t="s">
        <v>42</v>
      </c>
      <c r="C524" s="8" t="s">
        <v>5</v>
      </c>
      <c r="D524" s="8">
        <v>1333</v>
      </c>
      <c r="E524" s="8" t="s">
        <v>150</v>
      </c>
      <c r="F524" s="9">
        <v>87</v>
      </c>
      <c r="G524" s="8">
        <v>943.26</v>
      </c>
    </row>
    <row r="525" spans="1:7" x14ac:dyDescent="0.3">
      <c r="A525" s="8" t="s">
        <v>167</v>
      </c>
      <c r="B525" s="8" t="s">
        <v>6</v>
      </c>
      <c r="C525" s="8" t="s">
        <v>5</v>
      </c>
      <c r="D525" s="8">
        <v>3000</v>
      </c>
      <c r="E525" s="8" t="s">
        <v>150</v>
      </c>
      <c r="F525" s="9">
        <v>66</v>
      </c>
      <c r="G525" s="8">
        <v>647.41999999999996</v>
      </c>
    </row>
    <row r="526" spans="1:7" x14ac:dyDescent="0.3">
      <c r="A526" s="8" t="s">
        <v>168</v>
      </c>
      <c r="B526" s="8" t="s">
        <v>30</v>
      </c>
      <c r="C526" s="8" t="s">
        <v>5</v>
      </c>
      <c r="D526" s="8">
        <v>3240</v>
      </c>
      <c r="E526" s="8" t="s">
        <v>150</v>
      </c>
      <c r="F526" s="9">
        <v>0</v>
      </c>
      <c r="G526" s="8">
        <v>742.08</v>
      </c>
    </row>
    <row r="527" spans="1:7" x14ac:dyDescent="0.3">
      <c r="A527" s="8" t="s">
        <v>169</v>
      </c>
      <c r="B527" s="8" t="s">
        <v>24</v>
      </c>
      <c r="C527" s="8" t="s">
        <v>5</v>
      </c>
      <c r="D527" s="8">
        <v>4000</v>
      </c>
      <c r="E527" s="8" t="s">
        <v>150</v>
      </c>
      <c r="F527" s="9">
        <v>0</v>
      </c>
      <c r="G527" s="8">
        <v>928.98</v>
      </c>
    </row>
    <row r="528" spans="1:7" x14ac:dyDescent="0.3">
      <c r="A528" s="8" t="s">
        <v>170</v>
      </c>
      <c r="B528" s="8" t="s">
        <v>36</v>
      </c>
      <c r="C528" s="8" t="s">
        <v>5</v>
      </c>
      <c r="D528" s="8">
        <v>2280</v>
      </c>
      <c r="E528" s="8" t="s">
        <v>150</v>
      </c>
      <c r="F528" s="9">
        <v>0</v>
      </c>
      <c r="G528" s="8">
        <v>1499.14</v>
      </c>
    </row>
    <row r="529" spans="1:7" x14ac:dyDescent="0.3">
      <c r="A529" s="8" t="s">
        <v>171</v>
      </c>
      <c r="B529" s="8" t="s">
        <v>19</v>
      </c>
      <c r="C529" s="8" t="s">
        <v>5</v>
      </c>
      <c r="D529" s="8">
        <v>2300</v>
      </c>
      <c r="E529" s="8" t="s">
        <v>150</v>
      </c>
      <c r="F529" s="9">
        <v>0</v>
      </c>
      <c r="G529" s="8">
        <v>744</v>
      </c>
    </row>
    <row r="530" spans="1:7" x14ac:dyDescent="0.3">
      <c r="A530" s="8" t="s">
        <v>172</v>
      </c>
      <c r="B530" s="8" t="s">
        <v>37</v>
      </c>
      <c r="C530" s="8" t="s">
        <v>5</v>
      </c>
      <c r="D530" s="8">
        <v>2500</v>
      </c>
      <c r="E530" s="8" t="s">
        <v>150</v>
      </c>
      <c r="F530" s="9">
        <v>0</v>
      </c>
      <c r="G530" s="8">
        <v>711.17</v>
      </c>
    </row>
    <row r="531" spans="1:7" x14ac:dyDescent="0.3">
      <c r="A531" s="8" t="s">
        <v>173</v>
      </c>
      <c r="B531" s="8" t="s">
        <v>18</v>
      </c>
      <c r="C531" s="8" t="s">
        <v>5</v>
      </c>
      <c r="D531" s="8">
        <v>2218</v>
      </c>
      <c r="E531" s="8" t="s">
        <v>150</v>
      </c>
      <c r="F531" s="9">
        <v>0</v>
      </c>
      <c r="G531" s="8">
        <v>989.87</v>
      </c>
    </row>
    <row r="532" spans="1:7" x14ac:dyDescent="0.3">
      <c r="A532" s="8" t="s">
        <v>164</v>
      </c>
      <c r="B532" s="8" t="s">
        <v>25</v>
      </c>
      <c r="C532" s="8" t="s">
        <v>5</v>
      </c>
      <c r="D532" s="8">
        <v>3700</v>
      </c>
      <c r="E532" s="8" t="s">
        <v>151</v>
      </c>
      <c r="F532" s="9">
        <v>134</v>
      </c>
      <c r="G532" s="8">
        <v>809.52</v>
      </c>
    </row>
    <row r="533" spans="1:7" x14ac:dyDescent="0.3">
      <c r="A533" s="8" t="s">
        <v>165</v>
      </c>
      <c r="B533" s="8" t="s">
        <v>46</v>
      </c>
      <c r="C533" s="8" t="s">
        <v>5</v>
      </c>
      <c r="D533" s="8">
        <v>1940</v>
      </c>
      <c r="E533" s="8" t="s">
        <v>151</v>
      </c>
      <c r="F533" s="9">
        <v>124</v>
      </c>
      <c r="G533" s="8">
        <v>822.87</v>
      </c>
    </row>
    <row r="534" spans="1:7" x14ac:dyDescent="0.3">
      <c r="A534" s="8" t="s">
        <v>166</v>
      </c>
      <c r="B534" s="8" t="s">
        <v>42</v>
      </c>
      <c r="C534" s="8" t="s">
        <v>5</v>
      </c>
      <c r="D534" s="8">
        <v>1333</v>
      </c>
      <c r="E534" s="8" t="s">
        <v>151</v>
      </c>
      <c r="F534" s="9">
        <v>0</v>
      </c>
      <c r="G534" s="8">
        <v>943.26</v>
      </c>
    </row>
    <row r="535" spans="1:7" x14ac:dyDescent="0.3">
      <c r="A535" s="8" t="s">
        <v>167</v>
      </c>
      <c r="B535" s="8" t="s">
        <v>6</v>
      </c>
      <c r="C535" s="8" t="s">
        <v>5</v>
      </c>
      <c r="D535" s="8">
        <v>3000</v>
      </c>
      <c r="E535" s="8" t="s">
        <v>151</v>
      </c>
      <c r="F535" s="9">
        <v>0</v>
      </c>
      <c r="G535" s="8">
        <v>647.41999999999996</v>
      </c>
    </row>
    <row r="536" spans="1:7" x14ac:dyDescent="0.3">
      <c r="A536" s="8" t="s">
        <v>168</v>
      </c>
      <c r="B536" s="8" t="s">
        <v>30</v>
      </c>
      <c r="C536" s="8" t="s">
        <v>5</v>
      </c>
      <c r="D536" s="8">
        <v>3240</v>
      </c>
      <c r="E536" s="8" t="s">
        <v>151</v>
      </c>
      <c r="F536" s="9">
        <v>0</v>
      </c>
      <c r="G536" s="8">
        <v>742.08</v>
      </c>
    </row>
    <row r="537" spans="1:7" x14ac:dyDescent="0.3">
      <c r="A537" s="8" t="s">
        <v>169</v>
      </c>
      <c r="B537" s="8" t="s">
        <v>24</v>
      </c>
      <c r="C537" s="8" t="s">
        <v>5</v>
      </c>
      <c r="D537" s="8">
        <v>4000</v>
      </c>
      <c r="E537" s="8" t="s">
        <v>151</v>
      </c>
      <c r="F537" s="9">
        <v>0</v>
      </c>
      <c r="G537" s="8">
        <v>928.98</v>
      </c>
    </row>
    <row r="538" spans="1:7" x14ac:dyDescent="0.3">
      <c r="A538" s="8" t="s">
        <v>170</v>
      </c>
      <c r="B538" s="8" t="s">
        <v>36</v>
      </c>
      <c r="C538" s="8" t="s">
        <v>5</v>
      </c>
      <c r="D538" s="8">
        <v>2280</v>
      </c>
      <c r="E538" s="8" t="s">
        <v>151</v>
      </c>
      <c r="F538" s="9">
        <v>0</v>
      </c>
      <c r="G538" s="8">
        <v>1499.14</v>
      </c>
    </row>
    <row r="539" spans="1:7" x14ac:dyDescent="0.3">
      <c r="A539" s="8" t="s">
        <v>171</v>
      </c>
      <c r="B539" s="8" t="s">
        <v>19</v>
      </c>
      <c r="C539" s="8" t="s">
        <v>5</v>
      </c>
      <c r="D539" s="8">
        <v>2300</v>
      </c>
      <c r="E539" s="8" t="s">
        <v>151</v>
      </c>
      <c r="F539" s="9">
        <v>0</v>
      </c>
      <c r="G539" s="8">
        <v>744</v>
      </c>
    </row>
    <row r="540" spans="1:7" x14ac:dyDescent="0.3">
      <c r="A540" s="8" t="s">
        <v>172</v>
      </c>
      <c r="B540" s="8" t="s">
        <v>37</v>
      </c>
      <c r="C540" s="8" t="s">
        <v>5</v>
      </c>
      <c r="D540" s="8">
        <v>2500</v>
      </c>
      <c r="E540" s="8" t="s">
        <v>151</v>
      </c>
      <c r="F540" s="9">
        <v>0</v>
      </c>
      <c r="G540" s="8">
        <v>711.17</v>
      </c>
    </row>
    <row r="541" spans="1:7" x14ac:dyDescent="0.3">
      <c r="A541" s="8" t="s">
        <v>173</v>
      </c>
      <c r="B541" s="8" t="s">
        <v>18</v>
      </c>
      <c r="C541" s="8" t="s">
        <v>5</v>
      </c>
      <c r="D541" s="8">
        <v>2218</v>
      </c>
      <c r="E541" s="8" t="s">
        <v>151</v>
      </c>
      <c r="F541" s="9">
        <v>0</v>
      </c>
      <c r="G541" s="8">
        <v>989.87</v>
      </c>
    </row>
    <row r="542" spans="1:7" x14ac:dyDescent="0.3">
      <c r="A542" s="8" t="s">
        <v>164</v>
      </c>
      <c r="B542" s="8" t="s">
        <v>25</v>
      </c>
      <c r="C542" s="8" t="s">
        <v>5</v>
      </c>
      <c r="D542" s="8">
        <v>3700</v>
      </c>
      <c r="E542" s="8" t="s">
        <v>152</v>
      </c>
      <c r="F542" s="9">
        <v>133</v>
      </c>
      <c r="G542" s="8">
        <v>809.52</v>
      </c>
    </row>
    <row r="543" spans="1:7" x14ac:dyDescent="0.3">
      <c r="A543" s="8" t="s">
        <v>165</v>
      </c>
      <c r="B543" s="8" t="s">
        <v>46</v>
      </c>
      <c r="C543" s="8" t="s">
        <v>5</v>
      </c>
      <c r="D543" s="8">
        <v>1940</v>
      </c>
      <c r="E543" s="8" t="s">
        <v>152</v>
      </c>
      <c r="F543" s="9">
        <v>117</v>
      </c>
      <c r="G543" s="8">
        <v>822.87</v>
      </c>
    </row>
    <row r="544" spans="1:7" x14ac:dyDescent="0.3">
      <c r="A544" s="8" t="s">
        <v>166</v>
      </c>
      <c r="B544" s="8" t="s">
        <v>42</v>
      </c>
      <c r="C544" s="8" t="s">
        <v>5</v>
      </c>
      <c r="D544" s="8">
        <v>1333</v>
      </c>
      <c r="E544" s="8" t="s">
        <v>152</v>
      </c>
      <c r="F544" s="9">
        <v>88</v>
      </c>
      <c r="G544" s="8">
        <v>943.26</v>
      </c>
    </row>
    <row r="545" spans="1:7" x14ac:dyDescent="0.3">
      <c r="A545" s="8" t="s">
        <v>167</v>
      </c>
      <c r="B545" s="8" t="s">
        <v>6</v>
      </c>
      <c r="C545" s="8" t="s">
        <v>5</v>
      </c>
      <c r="D545" s="8">
        <v>3000</v>
      </c>
      <c r="E545" s="8" t="s">
        <v>152</v>
      </c>
      <c r="F545" s="9">
        <v>74</v>
      </c>
      <c r="G545" s="8">
        <v>647.41999999999996</v>
      </c>
    </row>
    <row r="546" spans="1:7" x14ac:dyDescent="0.3">
      <c r="A546" s="8" t="s">
        <v>168</v>
      </c>
      <c r="B546" s="8" t="s">
        <v>30</v>
      </c>
      <c r="C546" s="8" t="s">
        <v>5</v>
      </c>
      <c r="D546" s="8">
        <v>3240</v>
      </c>
      <c r="E546" s="8" t="s">
        <v>152</v>
      </c>
      <c r="F546" s="9">
        <v>107</v>
      </c>
      <c r="G546" s="8">
        <v>742.08</v>
      </c>
    </row>
    <row r="547" spans="1:7" x14ac:dyDescent="0.3">
      <c r="A547" s="8" t="s">
        <v>169</v>
      </c>
      <c r="B547" s="8" t="s">
        <v>24</v>
      </c>
      <c r="C547" s="8" t="s">
        <v>5</v>
      </c>
      <c r="D547" s="8">
        <v>4000</v>
      </c>
      <c r="E547" s="8" t="s">
        <v>152</v>
      </c>
      <c r="F547" s="9">
        <v>106</v>
      </c>
      <c r="G547" s="8">
        <v>928.98</v>
      </c>
    </row>
    <row r="548" spans="1:7" x14ac:dyDescent="0.3">
      <c r="A548" s="8" t="s">
        <v>170</v>
      </c>
      <c r="B548" s="8" t="s">
        <v>36</v>
      </c>
      <c r="C548" s="8" t="s">
        <v>5</v>
      </c>
      <c r="D548" s="8">
        <v>2280</v>
      </c>
      <c r="E548" s="8" t="s">
        <v>152</v>
      </c>
      <c r="F548" s="9">
        <v>103</v>
      </c>
      <c r="G548" s="8">
        <v>1499.14</v>
      </c>
    </row>
    <row r="549" spans="1:7" x14ac:dyDescent="0.3">
      <c r="A549" s="8" t="s">
        <v>171</v>
      </c>
      <c r="B549" s="8" t="s">
        <v>19</v>
      </c>
      <c r="C549" s="8" t="s">
        <v>5</v>
      </c>
      <c r="D549" s="8">
        <v>2300</v>
      </c>
      <c r="E549" s="8" t="s">
        <v>152</v>
      </c>
      <c r="F549" s="9">
        <v>90</v>
      </c>
      <c r="G549" s="8">
        <v>744</v>
      </c>
    </row>
    <row r="550" spans="1:7" x14ac:dyDescent="0.3">
      <c r="A550" s="8" t="s">
        <v>172</v>
      </c>
      <c r="B550" s="8" t="s">
        <v>37</v>
      </c>
      <c r="C550" s="8" t="s">
        <v>5</v>
      </c>
      <c r="D550" s="8">
        <v>2500</v>
      </c>
      <c r="E550" s="8" t="s">
        <v>152</v>
      </c>
      <c r="F550" s="9">
        <v>85</v>
      </c>
      <c r="G550" s="8">
        <v>711.17</v>
      </c>
    </row>
    <row r="551" spans="1:7" x14ac:dyDescent="0.3">
      <c r="A551" s="8" t="s">
        <v>173</v>
      </c>
      <c r="B551" s="8" t="s">
        <v>18</v>
      </c>
      <c r="C551" s="8" t="s">
        <v>5</v>
      </c>
      <c r="D551" s="8">
        <v>2218</v>
      </c>
      <c r="E551" s="8" t="s">
        <v>152</v>
      </c>
      <c r="F551" s="9">
        <v>84</v>
      </c>
      <c r="G551" s="8">
        <v>989.87</v>
      </c>
    </row>
    <row r="552" spans="1:7" x14ac:dyDescent="0.3">
      <c r="A552" s="8" t="s">
        <v>164</v>
      </c>
      <c r="B552" s="8" t="s">
        <v>25</v>
      </c>
      <c r="C552" s="8" t="s">
        <v>5</v>
      </c>
      <c r="D552" s="8">
        <v>3700</v>
      </c>
      <c r="E552" s="8" t="s">
        <v>153</v>
      </c>
      <c r="F552" s="9">
        <v>0</v>
      </c>
      <c r="G552" s="8">
        <v>809.52</v>
      </c>
    </row>
    <row r="553" spans="1:7" x14ac:dyDescent="0.3">
      <c r="A553" s="8" t="s">
        <v>165</v>
      </c>
      <c r="B553" s="8" t="s">
        <v>46</v>
      </c>
      <c r="C553" s="8" t="s">
        <v>5</v>
      </c>
      <c r="D553" s="8">
        <v>1940</v>
      </c>
      <c r="E553" s="8" t="s">
        <v>153</v>
      </c>
      <c r="F553" s="9">
        <v>0</v>
      </c>
      <c r="G553" s="8">
        <v>822.87</v>
      </c>
    </row>
    <row r="554" spans="1:7" x14ac:dyDescent="0.3">
      <c r="A554" s="8" t="s">
        <v>166</v>
      </c>
      <c r="B554" s="8" t="s">
        <v>42</v>
      </c>
      <c r="C554" s="8" t="s">
        <v>5</v>
      </c>
      <c r="D554" s="8">
        <v>1333</v>
      </c>
      <c r="E554" s="8" t="s">
        <v>153</v>
      </c>
      <c r="F554" s="9">
        <v>0</v>
      </c>
      <c r="G554" s="8">
        <v>943.26</v>
      </c>
    </row>
    <row r="555" spans="1:7" x14ac:dyDescent="0.3">
      <c r="A555" s="8" t="s">
        <v>167</v>
      </c>
      <c r="B555" s="8" t="s">
        <v>6</v>
      </c>
      <c r="C555" s="8" t="s">
        <v>5</v>
      </c>
      <c r="D555" s="8">
        <v>3000</v>
      </c>
      <c r="E555" s="8" t="s">
        <v>153</v>
      </c>
      <c r="F555" s="9">
        <v>0</v>
      </c>
      <c r="G555" s="8">
        <v>647.41999999999996</v>
      </c>
    </row>
    <row r="556" spans="1:7" x14ac:dyDescent="0.3">
      <c r="A556" s="8" t="s">
        <v>168</v>
      </c>
      <c r="B556" s="8" t="s">
        <v>30</v>
      </c>
      <c r="C556" s="8" t="s">
        <v>5</v>
      </c>
      <c r="D556" s="8">
        <v>3240</v>
      </c>
      <c r="E556" s="8" t="s">
        <v>153</v>
      </c>
      <c r="F556" s="9">
        <v>0</v>
      </c>
      <c r="G556" s="8">
        <v>742.08</v>
      </c>
    </row>
    <row r="557" spans="1:7" x14ac:dyDescent="0.3">
      <c r="A557" s="8" t="s">
        <v>169</v>
      </c>
      <c r="B557" s="8" t="s">
        <v>24</v>
      </c>
      <c r="C557" s="8" t="s">
        <v>5</v>
      </c>
      <c r="D557" s="8">
        <v>4000</v>
      </c>
      <c r="E557" s="8" t="s">
        <v>153</v>
      </c>
      <c r="F557" s="9">
        <v>0</v>
      </c>
      <c r="G557" s="8">
        <v>928.98</v>
      </c>
    </row>
    <row r="558" spans="1:7" x14ac:dyDescent="0.3">
      <c r="A558" s="8" t="s">
        <v>170</v>
      </c>
      <c r="B558" s="8" t="s">
        <v>36</v>
      </c>
      <c r="C558" s="8" t="s">
        <v>5</v>
      </c>
      <c r="D558" s="8">
        <v>2280</v>
      </c>
      <c r="E558" s="8" t="s">
        <v>153</v>
      </c>
      <c r="F558" s="9">
        <v>0</v>
      </c>
      <c r="G558" s="8">
        <v>1499.14</v>
      </c>
    </row>
    <row r="559" spans="1:7" x14ac:dyDescent="0.3">
      <c r="A559" s="8" t="s">
        <v>171</v>
      </c>
      <c r="B559" s="8" t="s">
        <v>19</v>
      </c>
      <c r="C559" s="8" t="s">
        <v>5</v>
      </c>
      <c r="D559" s="8">
        <v>2300</v>
      </c>
      <c r="E559" s="8" t="s">
        <v>153</v>
      </c>
      <c r="F559" s="9">
        <v>0</v>
      </c>
      <c r="G559" s="8">
        <v>744</v>
      </c>
    </row>
    <row r="560" spans="1:7" x14ac:dyDescent="0.3">
      <c r="A560" s="8" t="s">
        <v>172</v>
      </c>
      <c r="B560" s="8" t="s">
        <v>37</v>
      </c>
      <c r="C560" s="8" t="s">
        <v>5</v>
      </c>
      <c r="D560" s="8">
        <v>2500</v>
      </c>
      <c r="E560" s="8" t="s">
        <v>153</v>
      </c>
      <c r="F560" s="9">
        <v>0</v>
      </c>
      <c r="G560" s="8">
        <v>711.17</v>
      </c>
    </row>
    <row r="561" spans="1:7" x14ac:dyDescent="0.3">
      <c r="A561" s="8" t="s">
        <v>173</v>
      </c>
      <c r="B561" s="8" t="s">
        <v>18</v>
      </c>
      <c r="C561" s="8" t="s">
        <v>5</v>
      </c>
      <c r="D561" s="8">
        <v>2218</v>
      </c>
      <c r="E561" s="8" t="s">
        <v>153</v>
      </c>
      <c r="F561" s="9">
        <v>0</v>
      </c>
      <c r="G561" s="8">
        <v>989.87</v>
      </c>
    </row>
    <row r="562" spans="1:7" x14ac:dyDescent="0.3">
      <c r="A562" s="11" t="s">
        <v>176</v>
      </c>
      <c r="B562" s="11" t="s">
        <v>25</v>
      </c>
      <c r="C562" s="11" t="s">
        <v>25</v>
      </c>
      <c r="D562" s="11">
        <v>0</v>
      </c>
      <c r="E562" s="11" t="s">
        <v>126</v>
      </c>
      <c r="F562" s="12">
        <v>0</v>
      </c>
      <c r="G562" s="11">
        <v>0</v>
      </c>
    </row>
    <row r="563" spans="1:7" x14ac:dyDescent="0.3">
      <c r="A563" s="11" t="s">
        <v>177</v>
      </c>
      <c r="B563" s="11" t="s">
        <v>46</v>
      </c>
      <c r="C563" s="11" t="s">
        <v>46</v>
      </c>
      <c r="D563" s="11">
        <v>0</v>
      </c>
      <c r="E563" s="11" t="s">
        <v>126</v>
      </c>
      <c r="F563" s="12">
        <v>0</v>
      </c>
      <c r="G563" s="11">
        <v>0</v>
      </c>
    </row>
    <row r="564" spans="1:7" x14ac:dyDescent="0.3">
      <c r="A564" s="11" t="s">
        <v>178</v>
      </c>
      <c r="B564" s="11" t="s">
        <v>42</v>
      </c>
      <c r="C564" s="11" t="s">
        <v>42</v>
      </c>
      <c r="D564" s="11">
        <v>0</v>
      </c>
      <c r="E564" s="11" t="s">
        <v>126</v>
      </c>
      <c r="F564" s="12">
        <v>0</v>
      </c>
      <c r="G564" s="11">
        <v>0</v>
      </c>
    </row>
    <row r="565" spans="1:7" x14ac:dyDescent="0.3">
      <c r="A565" s="11" t="s">
        <v>179</v>
      </c>
      <c r="B565" s="11" t="s">
        <v>6</v>
      </c>
      <c r="C565" s="11" t="s">
        <v>6</v>
      </c>
      <c r="D565" s="11">
        <v>0</v>
      </c>
      <c r="E565" s="11" t="s">
        <v>126</v>
      </c>
      <c r="F565" s="12">
        <v>0</v>
      </c>
      <c r="G565" s="11">
        <v>0</v>
      </c>
    </row>
    <row r="566" spans="1:7" x14ac:dyDescent="0.3">
      <c r="A566" s="11" t="s">
        <v>180</v>
      </c>
      <c r="B566" s="11" t="s">
        <v>30</v>
      </c>
      <c r="C566" s="11" t="s">
        <v>30</v>
      </c>
      <c r="D566" s="11">
        <v>0</v>
      </c>
      <c r="E566" s="11" t="s">
        <v>126</v>
      </c>
      <c r="F566" s="12">
        <v>0</v>
      </c>
      <c r="G566" s="11">
        <v>0</v>
      </c>
    </row>
    <row r="567" spans="1:7" x14ac:dyDescent="0.3">
      <c r="A567" s="11" t="s">
        <v>181</v>
      </c>
      <c r="B567" s="11" t="s">
        <v>24</v>
      </c>
      <c r="C567" s="11" t="s">
        <v>24</v>
      </c>
      <c r="D567" s="11">
        <v>0</v>
      </c>
      <c r="E567" s="11" t="s">
        <v>126</v>
      </c>
      <c r="F567" s="12">
        <v>0</v>
      </c>
      <c r="G567" s="11">
        <v>0</v>
      </c>
    </row>
    <row r="568" spans="1:7" x14ac:dyDescent="0.3">
      <c r="A568" s="11" t="s">
        <v>182</v>
      </c>
      <c r="B568" s="11" t="s">
        <v>36</v>
      </c>
      <c r="C568" s="11" t="s">
        <v>36</v>
      </c>
      <c r="D568" s="11">
        <v>0</v>
      </c>
      <c r="E568" s="11" t="s">
        <v>126</v>
      </c>
      <c r="F568" s="12">
        <v>0</v>
      </c>
      <c r="G568" s="11">
        <v>0</v>
      </c>
    </row>
    <row r="569" spans="1:7" x14ac:dyDescent="0.3">
      <c r="A569" s="11" t="s">
        <v>183</v>
      </c>
      <c r="B569" s="11" t="s">
        <v>19</v>
      </c>
      <c r="C569" s="11" t="s">
        <v>19</v>
      </c>
      <c r="D569" s="11">
        <v>0</v>
      </c>
      <c r="E569" s="11" t="s">
        <v>126</v>
      </c>
      <c r="F569" s="12">
        <v>0</v>
      </c>
      <c r="G569" s="11">
        <v>0</v>
      </c>
    </row>
    <row r="570" spans="1:7" x14ac:dyDescent="0.3">
      <c r="A570" s="11" t="s">
        <v>184</v>
      </c>
      <c r="B570" s="11" t="s">
        <v>37</v>
      </c>
      <c r="C570" s="11" t="s">
        <v>37</v>
      </c>
      <c r="D570" s="11">
        <v>0</v>
      </c>
      <c r="E570" s="11" t="s">
        <v>126</v>
      </c>
      <c r="F570" s="12">
        <v>0</v>
      </c>
      <c r="G570" s="11">
        <v>0</v>
      </c>
    </row>
    <row r="571" spans="1:7" x14ac:dyDescent="0.3">
      <c r="A571" s="11" t="s">
        <v>185</v>
      </c>
      <c r="B571" s="11" t="s">
        <v>18</v>
      </c>
      <c r="C571" s="11" t="s">
        <v>18</v>
      </c>
      <c r="D571" s="11">
        <v>0</v>
      </c>
      <c r="E571" s="11" t="s">
        <v>126</v>
      </c>
      <c r="F571" s="12">
        <v>0</v>
      </c>
      <c r="G571" s="11">
        <v>0</v>
      </c>
    </row>
    <row r="572" spans="1:7" x14ac:dyDescent="0.3">
      <c r="A572" s="11" t="s">
        <v>176</v>
      </c>
      <c r="B572" s="11" t="s">
        <v>25</v>
      </c>
      <c r="C572" s="11" t="s">
        <v>25</v>
      </c>
      <c r="D572" s="11">
        <v>0</v>
      </c>
      <c r="E572" s="11" t="s">
        <v>127</v>
      </c>
      <c r="F572" s="12">
        <v>0</v>
      </c>
      <c r="G572" s="11">
        <v>0</v>
      </c>
    </row>
    <row r="573" spans="1:7" x14ac:dyDescent="0.3">
      <c r="A573" s="11" t="s">
        <v>177</v>
      </c>
      <c r="B573" s="11" t="s">
        <v>46</v>
      </c>
      <c r="C573" s="11" t="s">
        <v>46</v>
      </c>
      <c r="D573" s="11">
        <v>0</v>
      </c>
      <c r="E573" s="11" t="s">
        <v>127</v>
      </c>
      <c r="F573" s="12">
        <v>0</v>
      </c>
      <c r="G573" s="11">
        <v>0</v>
      </c>
    </row>
    <row r="574" spans="1:7" x14ac:dyDescent="0.3">
      <c r="A574" s="11" t="s">
        <v>178</v>
      </c>
      <c r="B574" s="11" t="s">
        <v>42</v>
      </c>
      <c r="C574" s="11" t="s">
        <v>42</v>
      </c>
      <c r="D574" s="11">
        <v>0</v>
      </c>
      <c r="E574" s="11" t="s">
        <v>127</v>
      </c>
      <c r="F574" s="12">
        <v>0</v>
      </c>
      <c r="G574" s="11">
        <v>0</v>
      </c>
    </row>
    <row r="575" spans="1:7" x14ac:dyDescent="0.3">
      <c r="A575" s="11" t="s">
        <v>179</v>
      </c>
      <c r="B575" s="11" t="s">
        <v>6</v>
      </c>
      <c r="C575" s="11" t="s">
        <v>6</v>
      </c>
      <c r="D575" s="11">
        <v>0</v>
      </c>
      <c r="E575" s="11" t="s">
        <v>127</v>
      </c>
      <c r="F575" s="12">
        <v>0</v>
      </c>
      <c r="G575" s="11">
        <v>0</v>
      </c>
    </row>
    <row r="576" spans="1:7" x14ac:dyDescent="0.3">
      <c r="A576" s="11" t="s">
        <v>180</v>
      </c>
      <c r="B576" s="11" t="s">
        <v>30</v>
      </c>
      <c r="C576" s="11" t="s">
        <v>30</v>
      </c>
      <c r="D576" s="11">
        <v>0</v>
      </c>
      <c r="E576" s="11" t="s">
        <v>127</v>
      </c>
      <c r="F576" s="12">
        <v>0</v>
      </c>
      <c r="G576" s="11">
        <v>0</v>
      </c>
    </row>
    <row r="577" spans="1:7" x14ac:dyDescent="0.3">
      <c r="A577" s="11" t="s">
        <v>181</v>
      </c>
      <c r="B577" s="11" t="s">
        <v>24</v>
      </c>
      <c r="C577" s="11" t="s">
        <v>24</v>
      </c>
      <c r="D577" s="11">
        <v>0</v>
      </c>
      <c r="E577" s="11" t="s">
        <v>127</v>
      </c>
      <c r="F577" s="12">
        <v>0</v>
      </c>
      <c r="G577" s="11">
        <v>0</v>
      </c>
    </row>
    <row r="578" spans="1:7" x14ac:dyDescent="0.3">
      <c r="A578" s="11" t="s">
        <v>182</v>
      </c>
      <c r="B578" s="11" t="s">
        <v>36</v>
      </c>
      <c r="C578" s="11" t="s">
        <v>36</v>
      </c>
      <c r="D578" s="11">
        <v>0</v>
      </c>
      <c r="E578" s="11" t="s">
        <v>127</v>
      </c>
      <c r="F578" s="12">
        <v>0</v>
      </c>
      <c r="G578" s="11">
        <v>0</v>
      </c>
    </row>
    <row r="579" spans="1:7" x14ac:dyDescent="0.3">
      <c r="A579" s="11" t="s">
        <v>183</v>
      </c>
      <c r="B579" s="11" t="s">
        <v>19</v>
      </c>
      <c r="C579" s="11" t="s">
        <v>19</v>
      </c>
      <c r="D579" s="11">
        <v>0</v>
      </c>
      <c r="E579" s="11" t="s">
        <v>127</v>
      </c>
      <c r="F579" s="12">
        <v>0</v>
      </c>
      <c r="G579" s="11">
        <v>0</v>
      </c>
    </row>
    <row r="580" spans="1:7" x14ac:dyDescent="0.3">
      <c r="A580" s="11" t="s">
        <v>184</v>
      </c>
      <c r="B580" s="11" t="s">
        <v>37</v>
      </c>
      <c r="C580" s="11" t="s">
        <v>37</v>
      </c>
      <c r="D580" s="11">
        <v>0</v>
      </c>
      <c r="E580" s="11" t="s">
        <v>127</v>
      </c>
      <c r="F580" s="12">
        <v>0</v>
      </c>
      <c r="G580" s="11">
        <v>0</v>
      </c>
    </row>
    <row r="581" spans="1:7" x14ac:dyDescent="0.3">
      <c r="A581" s="11" t="s">
        <v>185</v>
      </c>
      <c r="B581" s="11" t="s">
        <v>18</v>
      </c>
      <c r="C581" s="11" t="s">
        <v>18</v>
      </c>
      <c r="D581" s="11">
        <v>0</v>
      </c>
      <c r="E581" s="11" t="s">
        <v>127</v>
      </c>
      <c r="F581" s="12">
        <v>0</v>
      </c>
      <c r="G581" s="11">
        <v>0</v>
      </c>
    </row>
    <row r="582" spans="1:7" x14ac:dyDescent="0.3">
      <c r="A582" s="11" t="s">
        <v>176</v>
      </c>
      <c r="B582" s="11" t="s">
        <v>25</v>
      </c>
      <c r="C582" s="11" t="s">
        <v>25</v>
      </c>
      <c r="D582" s="11">
        <v>0</v>
      </c>
      <c r="E582" s="11" t="s">
        <v>128</v>
      </c>
      <c r="F582" s="12">
        <v>0</v>
      </c>
      <c r="G582" s="11">
        <v>0</v>
      </c>
    </row>
    <row r="583" spans="1:7" x14ac:dyDescent="0.3">
      <c r="A583" s="11" t="s">
        <v>177</v>
      </c>
      <c r="B583" s="11" t="s">
        <v>46</v>
      </c>
      <c r="C583" s="11" t="s">
        <v>46</v>
      </c>
      <c r="D583" s="11">
        <v>0</v>
      </c>
      <c r="E583" s="11" t="s">
        <v>128</v>
      </c>
      <c r="F583" s="12">
        <v>0</v>
      </c>
      <c r="G583" s="11">
        <v>0</v>
      </c>
    </row>
    <row r="584" spans="1:7" x14ac:dyDescent="0.3">
      <c r="A584" s="11" t="s">
        <v>178</v>
      </c>
      <c r="B584" s="11" t="s">
        <v>42</v>
      </c>
      <c r="C584" s="11" t="s">
        <v>42</v>
      </c>
      <c r="D584" s="11">
        <v>0</v>
      </c>
      <c r="E584" s="11" t="s">
        <v>128</v>
      </c>
      <c r="F584" s="12">
        <v>0</v>
      </c>
      <c r="G584" s="11">
        <v>0</v>
      </c>
    </row>
    <row r="585" spans="1:7" x14ac:dyDescent="0.3">
      <c r="A585" s="11" t="s">
        <v>179</v>
      </c>
      <c r="B585" s="11" t="s">
        <v>6</v>
      </c>
      <c r="C585" s="11" t="s">
        <v>6</v>
      </c>
      <c r="D585" s="11">
        <v>0</v>
      </c>
      <c r="E585" s="11" t="s">
        <v>128</v>
      </c>
      <c r="F585" s="12">
        <v>0</v>
      </c>
      <c r="G585" s="11">
        <v>0</v>
      </c>
    </row>
    <row r="586" spans="1:7" x14ac:dyDescent="0.3">
      <c r="A586" s="11" t="s">
        <v>180</v>
      </c>
      <c r="B586" s="11" t="s">
        <v>30</v>
      </c>
      <c r="C586" s="11" t="s">
        <v>30</v>
      </c>
      <c r="D586" s="11">
        <v>0</v>
      </c>
      <c r="E586" s="11" t="s">
        <v>128</v>
      </c>
      <c r="F586" s="12">
        <v>0</v>
      </c>
      <c r="G586" s="11">
        <v>0</v>
      </c>
    </row>
    <row r="587" spans="1:7" x14ac:dyDescent="0.3">
      <c r="A587" s="11" t="s">
        <v>181</v>
      </c>
      <c r="B587" s="11" t="s">
        <v>24</v>
      </c>
      <c r="C587" s="11" t="s">
        <v>24</v>
      </c>
      <c r="D587" s="11">
        <v>0</v>
      </c>
      <c r="E587" s="11" t="s">
        <v>128</v>
      </c>
      <c r="F587" s="12">
        <v>0</v>
      </c>
      <c r="G587" s="11">
        <v>0</v>
      </c>
    </row>
    <row r="588" spans="1:7" x14ac:dyDescent="0.3">
      <c r="A588" s="11" t="s">
        <v>182</v>
      </c>
      <c r="B588" s="11" t="s">
        <v>36</v>
      </c>
      <c r="C588" s="11" t="s">
        <v>36</v>
      </c>
      <c r="D588" s="11">
        <v>0</v>
      </c>
      <c r="E588" s="11" t="s">
        <v>128</v>
      </c>
      <c r="F588" s="12">
        <v>0</v>
      </c>
      <c r="G588" s="11">
        <v>0</v>
      </c>
    </row>
    <row r="589" spans="1:7" x14ac:dyDescent="0.3">
      <c r="A589" s="11" t="s">
        <v>183</v>
      </c>
      <c r="B589" s="11" t="s">
        <v>19</v>
      </c>
      <c r="C589" s="11" t="s">
        <v>19</v>
      </c>
      <c r="D589" s="11">
        <v>0</v>
      </c>
      <c r="E589" s="11" t="s">
        <v>128</v>
      </c>
      <c r="F589" s="12">
        <v>0</v>
      </c>
      <c r="G589" s="11">
        <v>0</v>
      </c>
    </row>
    <row r="590" spans="1:7" x14ac:dyDescent="0.3">
      <c r="A590" s="11" t="s">
        <v>184</v>
      </c>
      <c r="B590" s="11" t="s">
        <v>37</v>
      </c>
      <c r="C590" s="11" t="s">
        <v>37</v>
      </c>
      <c r="D590" s="11">
        <v>0</v>
      </c>
      <c r="E590" s="11" t="s">
        <v>128</v>
      </c>
      <c r="F590" s="12">
        <v>0</v>
      </c>
      <c r="G590" s="11">
        <v>0</v>
      </c>
    </row>
    <row r="591" spans="1:7" x14ac:dyDescent="0.3">
      <c r="A591" s="11" t="s">
        <v>185</v>
      </c>
      <c r="B591" s="11" t="s">
        <v>18</v>
      </c>
      <c r="C591" s="11" t="s">
        <v>18</v>
      </c>
      <c r="D591" s="11">
        <v>0</v>
      </c>
      <c r="E591" s="11" t="s">
        <v>128</v>
      </c>
      <c r="F591" s="12">
        <v>0</v>
      </c>
      <c r="G591" s="11">
        <v>0</v>
      </c>
    </row>
    <row r="592" spans="1:7" x14ac:dyDescent="0.3">
      <c r="A592" s="11" t="s">
        <v>176</v>
      </c>
      <c r="B592" s="11" t="s">
        <v>25</v>
      </c>
      <c r="C592" s="11" t="s">
        <v>25</v>
      </c>
      <c r="D592" s="11">
        <v>0</v>
      </c>
      <c r="E592" s="11" t="s">
        <v>129</v>
      </c>
      <c r="F592" s="12">
        <v>0</v>
      </c>
      <c r="G592" s="11">
        <v>0</v>
      </c>
    </row>
    <row r="593" spans="1:7" x14ac:dyDescent="0.3">
      <c r="A593" s="11" t="s">
        <v>177</v>
      </c>
      <c r="B593" s="11" t="s">
        <v>46</v>
      </c>
      <c r="C593" s="11" t="s">
        <v>46</v>
      </c>
      <c r="D593" s="11">
        <v>0</v>
      </c>
      <c r="E593" s="11" t="s">
        <v>129</v>
      </c>
      <c r="F593" s="12">
        <v>0</v>
      </c>
      <c r="G593" s="11">
        <v>0</v>
      </c>
    </row>
    <row r="594" spans="1:7" x14ac:dyDescent="0.3">
      <c r="A594" s="11" t="s">
        <v>178</v>
      </c>
      <c r="B594" s="11" t="s">
        <v>42</v>
      </c>
      <c r="C594" s="11" t="s">
        <v>42</v>
      </c>
      <c r="D594" s="11">
        <v>0</v>
      </c>
      <c r="E594" s="11" t="s">
        <v>129</v>
      </c>
      <c r="F594" s="12">
        <v>0</v>
      </c>
      <c r="G594" s="11">
        <v>0</v>
      </c>
    </row>
    <row r="595" spans="1:7" x14ac:dyDescent="0.3">
      <c r="A595" s="11" t="s">
        <v>179</v>
      </c>
      <c r="B595" s="11" t="s">
        <v>6</v>
      </c>
      <c r="C595" s="11" t="s">
        <v>6</v>
      </c>
      <c r="D595" s="11">
        <v>0</v>
      </c>
      <c r="E595" s="11" t="s">
        <v>129</v>
      </c>
      <c r="F595" s="12">
        <v>0</v>
      </c>
      <c r="G595" s="11">
        <v>0</v>
      </c>
    </row>
    <row r="596" spans="1:7" x14ac:dyDescent="0.3">
      <c r="A596" s="11" t="s">
        <v>180</v>
      </c>
      <c r="B596" s="11" t="s">
        <v>30</v>
      </c>
      <c r="C596" s="11" t="s">
        <v>30</v>
      </c>
      <c r="D596" s="11">
        <v>0</v>
      </c>
      <c r="E596" s="11" t="s">
        <v>129</v>
      </c>
      <c r="F596" s="12">
        <v>0</v>
      </c>
      <c r="G596" s="11">
        <v>0</v>
      </c>
    </row>
    <row r="597" spans="1:7" x14ac:dyDescent="0.3">
      <c r="A597" s="11" t="s">
        <v>181</v>
      </c>
      <c r="B597" s="11" t="s">
        <v>24</v>
      </c>
      <c r="C597" s="11" t="s">
        <v>24</v>
      </c>
      <c r="D597" s="11">
        <v>0</v>
      </c>
      <c r="E597" s="11" t="s">
        <v>129</v>
      </c>
      <c r="F597" s="12">
        <v>0</v>
      </c>
      <c r="G597" s="11">
        <v>0</v>
      </c>
    </row>
    <row r="598" spans="1:7" x14ac:dyDescent="0.3">
      <c r="A598" s="11" t="s">
        <v>182</v>
      </c>
      <c r="B598" s="11" t="s">
        <v>36</v>
      </c>
      <c r="C598" s="11" t="s">
        <v>36</v>
      </c>
      <c r="D598" s="11">
        <v>0</v>
      </c>
      <c r="E598" s="11" t="s">
        <v>129</v>
      </c>
      <c r="F598" s="12">
        <v>0</v>
      </c>
      <c r="G598" s="11">
        <v>0</v>
      </c>
    </row>
    <row r="599" spans="1:7" x14ac:dyDescent="0.3">
      <c r="A599" s="11" t="s">
        <v>183</v>
      </c>
      <c r="B599" s="11" t="s">
        <v>19</v>
      </c>
      <c r="C599" s="11" t="s">
        <v>19</v>
      </c>
      <c r="D599" s="11">
        <v>0</v>
      </c>
      <c r="E599" s="11" t="s">
        <v>129</v>
      </c>
      <c r="F599" s="12">
        <v>0</v>
      </c>
      <c r="G599" s="11">
        <v>0</v>
      </c>
    </row>
    <row r="600" spans="1:7" x14ac:dyDescent="0.3">
      <c r="A600" s="11" t="s">
        <v>184</v>
      </c>
      <c r="B600" s="11" t="s">
        <v>37</v>
      </c>
      <c r="C600" s="11" t="s">
        <v>37</v>
      </c>
      <c r="D600" s="11">
        <v>0</v>
      </c>
      <c r="E600" s="11" t="s">
        <v>129</v>
      </c>
      <c r="F600" s="12">
        <v>0</v>
      </c>
      <c r="G600" s="11">
        <v>0</v>
      </c>
    </row>
    <row r="601" spans="1:7" x14ac:dyDescent="0.3">
      <c r="A601" s="11" t="s">
        <v>185</v>
      </c>
      <c r="B601" s="11" t="s">
        <v>18</v>
      </c>
      <c r="C601" s="11" t="s">
        <v>18</v>
      </c>
      <c r="D601" s="11">
        <v>0</v>
      </c>
      <c r="E601" s="11" t="s">
        <v>129</v>
      </c>
      <c r="F601" s="12">
        <v>0</v>
      </c>
      <c r="G601" s="11">
        <v>0</v>
      </c>
    </row>
    <row r="602" spans="1:7" x14ac:dyDescent="0.3">
      <c r="A602" s="11" t="s">
        <v>176</v>
      </c>
      <c r="B602" s="11" t="s">
        <v>25</v>
      </c>
      <c r="C602" s="11" t="s">
        <v>25</v>
      </c>
      <c r="D602" s="11">
        <v>0</v>
      </c>
      <c r="E602" s="11" t="s">
        <v>130</v>
      </c>
      <c r="F602" s="12">
        <v>0</v>
      </c>
      <c r="G602" s="11">
        <v>0</v>
      </c>
    </row>
    <row r="603" spans="1:7" x14ac:dyDescent="0.3">
      <c r="A603" s="11" t="s">
        <v>177</v>
      </c>
      <c r="B603" s="11" t="s">
        <v>46</v>
      </c>
      <c r="C603" s="11" t="s">
        <v>46</v>
      </c>
      <c r="D603" s="11">
        <v>0</v>
      </c>
      <c r="E603" s="11" t="s">
        <v>130</v>
      </c>
      <c r="F603" s="12">
        <v>0</v>
      </c>
      <c r="G603" s="11">
        <v>0</v>
      </c>
    </row>
    <row r="604" spans="1:7" x14ac:dyDescent="0.3">
      <c r="A604" s="11" t="s">
        <v>178</v>
      </c>
      <c r="B604" s="11" t="s">
        <v>42</v>
      </c>
      <c r="C604" s="11" t="s">
        <v>42</v>
      </c>
      <c r="D604" s="11">
        <v>0</v>
      </c>
      <c r="E604" s="11" t="s">
        <v>130</v>
      </c>
      <c r="F604" s="12">
        <v>0</v>
      </c>
      <c r="G604" s="11">
        <v>0</v>
      </c>
    </row>
    <row r="605" spans="1:7" x14ac:dyDescent="0.3">
      <c r="A605" s="11" t="s">
        <v>179</v>
      </c>
      <c r="B605" s="11" t="s">
        <v>6</v>
      </c>
      <c r="C605" s="11" t="s">
        <v>6</v>
      </c>
      <c r="D605" s="11">
        <v>0</v>
      </c>
      <c r="E605" s="11" t="s">
        <v>130</v>
      </c>
      <c r="F605" s="12">
        <v>0</v>
      </c>
      <c r="G605" s="11">
        <v>0</v>
      </c>
    </row>
    <row r="606" spans="1:7" x14ac:dyDescent="0.3">
      <c r="A606" s="11" t="s">
        <v>180</v>
      </c>
      <c r="B606" s="11" t="s">
        <v>30</v>
      </c>
      <c r="C606" s="11" t="s">
        <v>30</v>
      </c>
      <c r="D606" s="11">
        <v>0</v>
      </c>
      <c r="E606" s="11" t="s">
        <v>130</v>
      </c>
      <c r="F606" s="12">
        <v>0</v>
      </c>
      <c r="G606" s="11">
        <v>0</v>
      </c>
    </row>
    <row r="607" spans="1:7" x14ac:dyDescent="0.3">
      <c r="A607" s="11" t="s">
        <v>181</v>
      </c>
      <c r="B607" s="11" t="s">
        <v>24</v>
      </c>
      <c r="C607" s="11" t="s">
        <v>24</v>
      </c>
      <c r="D607" s="11">
        <v>0</v>
      </c>
      <c r="E607" s="11" t="s">
        <v>130</v>
      </c>
      <c r="F607" s="12">
        <v>0</v>
      </c>
      <c r="G607" s="11">
        <v>0</v>
      </c>
    </row>
    <row r="608" spans="1:7" x14ac:dyDescent="0.3">
      <c r="A608" s="11" t="s">
        <v>182</v>
      </c>
      <c r="B608" s="11" t="s">
        <v>36</v>
      </c>
      <c r="C608" s="11" t="s">
        <v>36</v>
      </c>
      <c r="D608" s="11">
        <v>0</v>
      </c>
      <c r="E608" s="11" t="s">
        <v>130</v>
      </c>
      <c r="F608" s="12">
        <v>0</v>
      </c>
      <c r="G608" s="11">
        <v>0</v>
      </c>
    </row>
    <row r="609" spans="1:7" x14ac:dyDescent="0.3">
      <c r="A609" s="11" t="s">
        <v>183</v>
      </c>
      <c r="B609" s="11" t="s">
        <v>19</v>
      </c>
      <c r="C609" s="11" t="s">
        <v>19</v>
      </c>
      <c r="D609" s="11">
        <v>0</v>
      </c>
      <c r="E609" s="11" t="s">
        <v>130</v>
      </c>
      <c r="F609" s="12">
        <v>0</v>
      </c>
      <c r="G609" s="11">
        <v>0</v>
      </c>
    </row>
    <row r="610" spans="1:7" x14ac:dyDescent="0.3">
      <c r="A610" s="11" t="s">
        <v>184</v>
      </c>
      <c r="B610" s="11" t="s">
        <v>37</v>
      </c>
      <c r="C610" s="11" t="s">
        <v>37</v>
      </c>
      <c r="D610" s="11">
        <v>0</v>
      </c>
      <c r="E610" s="11" t="s">
        <v>130</v>
      </c>
      <c r="F610" s="12">
        <v>0</v>
      </c>
      <c r="G610" s="11">
        <v>0</v>
      </c>
    </row>
    <row r="611" spans="1:7" x14ac:dyDescent="0.3">
      <c r="A611" s="11" t="s">
        <v>185</v>
      </c>
      <c r="B611" s="11" t="s">
        <v>18</v>
      </c>
      <c r="C611" s="11" t="s">
        <v>18</v>
      </c>
      <c r="D611" s="11">
        <v>0</v>
      </c>
      <c r="E611" s="11" t="s">
        <v>130</v>
      </c>
      <c r="F611" s="12">
        <v>0</v>
      </c>
      <c r="G611" s="11">
        <v>0</v>
      </c>
    </row>
    <row r="612" spans="1:7" x14ac:dyDescent="0.3">
      <c r="A612" s="11" t="s">
        <v>176</v>
      </c>
      <c r="B612" s="11" t="s">
        <v>25</v>
      </c>
      <c r="C612" s="11" t="s">
        <v>25</v>
      </c>
      <c r="D612" s="11">
        <v>0</v>
      </c>
      <c r="E612" s="11" t="s">
        <v>131</v>
      </c>
      <c r="F612" s="12">
        <v>0</v>
      </c>
      <c r="G612" s="11">
        <v>0</v>
      </c>
    </row>
    <row r="613" spans="1:7" x14ac:dyDescent="0.3">
      <c r="A613" s="11" t="s">
        <v>177</v>
      </c>
      <c r="B613" s="11" t="s">
        <v>46</v>
      </c>
      <c r="C613" s="11" t="s">
        <v>46</v>
      </c>
      <c r="D613" s="11">
        <v>0</v>
      </c>
      <c r="E613" s="11" t="s">
        <v>131</v>
      </c>
      <c r="F613" s="12">
        <v>0</v>
      </c>
      <c r="G613" s="11">
        <v>0</v>
      </c>
    </row>
    <row r="614" spans="1:7" x14ac:dyDescent="0.3">
      <c r="A614" s="11" t="s">
        <v>178</v>
      </c>
      <c r="B614" s="11" t="s">
        <v>42</v>
      </c>
      <c r="C614" s="11" t="s">
        <v>42</v>
      </c>
      <c r="D614" s="11">
        <v>0</v>
      </c>
      <c r="E614" s="11" t="s">
        <v>131</v>
      </c>
      <c r="F614" s="12">
        <v>0</v>
      </c>
      <c r="G614" s="11">
        <v>0</v>
      </c>
    </row>
    <row r="615" spans="1:7" x14ac:dyDescent="0.3">
      <c r="A615" s="11" t="s">
        <v>179</v>
      </c>
      <c r="B615" s="11" t="s">
        <v>6</v>
      </c>
      <c r="C615" s="11" t="s">
        <v>6</v>
      </c>
      <c r="D615" s="11">
        <v>0</v>
      </c>
      <c r="E615" s="11" t="s">
        <v>131</v>
      </c>
      <c r="F615" s="12">
        <v>0</v>
      </c>
      <c r="G615" s="11">
        <v>0</v>
      </c>
    </row>
    <row r="616" spans="1:7" x14ac:dyDescent="0.3">
      <c r="A616" s="11" t="s">
        <v>180</v>
      </c>
      <c r="B616" s="11" t="s">
        <v>30</v>
      </c>
      <c r="C616" s="11" t="s">
        <v>30</v>
      </c>
      <c r="D616" s="11">
        <v>0</v>
      </c>
      <c r="E616" s="11" t="s">
        <v>131</v>
      </c>
      <c r="F616" s="12">
        <v>0</v>
      </c>
      <c r="G616" s="11">
        <v>0</v>
      </c>
    </row>
    <row r="617" spans="1:7" x14ac:dyDescent="0.3">
      <c r="A617" s="11" t="s">
        <v>181</v>
      </c>
      <c r="B617" s="11" t="s">
        <v>24</v>
      </c>
      <c r="C617" s="11" t="s">
        <v>24</v>
      </c>
      <c r="D617" s="11">
        <v>0</v>
      </c>
      <c r="E617" s="11" t="s">
        <v>131</v>
      </c>
      <c r="F617" s="12">
        <v>0</v>
      </c>
      <c r="G617" s="11">
        <v>0</v>
      </c>
    </row>
    <row r="618" spans="1:7" x14ac:dyDescent="0.3">
      <c r="A618" s="11" t="s">
        <v>182</v>
      </c>
      <c r="B618" s="11" t="s">
        <v>36</v>
      </c>
      <c r="C618" s="11" t="s">
        <v>36</v>
      </c>
      <c r="D618" s="11">
        <v>0</v>
      </c>
      <c r="E618" s="11" t="s">
        <v>131</v>
      </c>
      <c r="F618" s="12">
        <v>0</v>
      </c>
      <c r="G618" s="11">
        <v>0</v>
      </c>
    </row>
    <row r="619" spans="1:7" x14ac:dyDescent="0.3">
      <c r="A619" s="11" t="s">
        <v>183</v>
      </c>
      <c r="B619" s="11" t="s">
        <v>19</v>
      </c>
      <c r="C619" s="11" t="s">
        <v>19</v>
      </c>
      <c r="D619" s="11">
        <v>0</v>
      </c>
      <c r="E619" s="11" t="s">
        <v>131</v>
      </c>
      <c r="F619" s="12">
        <v>0</v>
      </c>
      <c r="G619" s="11">
        <v>0</v>
      </c>
    </row>
    <row r="620" spans="1:7" x14ac:dyDescent="0.3">
      <c r="A620" s="11" t="s">
        <v>184</v>
      </c>
      <c r="B620" s="11" t="s">
        <v>37</v>
      </c>
      <c r="C620" s="11" t="s">
        <v>37</v>
      </c>
      <c r="D620" s="11">
        <v>0</v>
      </c>
      <c r="E620" s="11" t="s">
        <v>131</v>
      </c>
      <c r="F620" s="12">
        <v>0</v>
      </c>
      <c r="G620" s="11">
        <v>0</v>
      </c>
    </row>
    <row r="621" spans="1:7" x14ac:dyDescent="0.3">
      <c r="A621" s="11" t="s">
        <v>185</v>
      </c>
      <c r="B621" s="11" t="s">
        <v>18</v>
      </c>
      <c r="C621" s="11" t="s">
        <v>18</v>
      </c>
      <c r="D621" s="11">
        <v>0</v>
      </c>
      <c r="E621" s="11" t="s">
        <v>131</v>
      </c>
      <c r="F621" s="12">
        <v>0</v>
      </c>
      <c r="G621" s="11">
        <v>0</v>
      </c>
    </row>
    <row r="622" spans="1:7" x14ac:dyDescent="0.3">
      <c r="A622" s="11" t="s">
        <v>176</v>
      </c>
      <c r="B622" s="11" t="s">
        <v>25</v>
      </c>
      <c r="C622" s="11" t="s">
        <v>25</v>
      </c>
      <c r="D622" s="11">
        <v>0</v>
      </c>
      <c r="E622" s="11" t="s">
        <v>132</v>
      </c>
      <c r="F622" s="12">
        <v>0</v>
      </c>
      <c r="G622" s="11">
        <v>0</v>
      </c>
    </row>
    <row r="623" spans="1:7" x14ac:dyDescent="0.3">
      <c r="A623" s="11" t="s">
        <v>177</v>
      </c>
      <c r="B623" s="11" t="s">
        <v>46</v>
      </c>
      <c r="C623" s="11" t="s">
        <v>46</v>
      </c>
      <c r="D623" s="11">
        <v>0</v>
      </c>
      <c r="E623" s="11" t="s">
        <v>132</v>
      </c>
      <c r="F623" s="12">
        <v>0</v>
      </c>
      <c r="G623" s="11">
        <v>0</v>
      </c>
    </row>
    <row r="624" spans="1:7" x14ac:dyDescent="0.3">
      <c r="A624" s="11" t="s">
        <v>178</v>
      </c>
      <c r="B624" s="11" t="s">
        <v>42</v>
      </c>
      <c r="C624" s="11" t="s">
        <v>42</v>
      </c>
      <c r="D624" s="11">
        <v>0</v>
      </c>
      <c r="E624" s="11" t="s">
        <v>132</v>
      </c>
      <c r="F624" s="12">
        <v>0</v>
      </c>
      <c r="G624" s="11">
        <v>0</v>
      </c>
    </row>
    <row r="625" spans="1:7" x14ac:dyDescent="0.3">
      <c r="A625" s="11" t="s">
        <v>179</v>
      </c>
      <c r="B625" s="11" t="s">
        <v>6</v>
      </c>
      <c r="C625" s="11" t="s">
        <v>6</v>
      </c>
      <c r="D625" s="11">
        <v>0</v>
      </c>
      <c r="E625" s="11" t="s">
        <v>132</v>
      </c>
      <c r="F625" s="12">
        <v>0</v>
      </c>
      <c r="G625" s="11">
        <v>0</v>
      </c>
    </row>
    <row r="626" spans="1:7" x14ac:dyDescent="0.3">
      <c r="A626" s="11" t="s">
        <v>180</v>
      </c>
      <c r="B626" s="11" t="s">
        <v>30</v>
      </c>
      <c r="C626" s="11" t="s">
        <v>30</v>
      </c>
      <c r="D626" s="11">
        <v>0</v>
      </c>
      <c r="E626" s="11" t="s">
        <v>132</v>
      </c>
      <c r="F626" s="12">
        <v>0</v>
      </c>
      <c r="G626" s="11">
        <v>0</v>
      </c>
    </row>
    <row r="627" spans="1:7" x14ac:dyDescent="0.3">
      <c r="A627" s="11" t="s">
        <v>181</v>
      </c>
      <c r="B627" s="11" t="s">
        <v>24</v>
      </c>
      <c r="C627" s="11" t="s">
        <v>24</v>
      </c>
      <c r="D627" s="11">
        <v>0</v>
      </c>
      <c r="E627" s="11" t="s">
        <v>132</v>
      </c>
      <c r="F627" s="12">
        <v>0</v>
      </c>
      <c r="G627" s="11">
        <v>0</v>
      </c>
    </row>
    <row r="628" spans="1:7" x14ac:dyDescent="0.3">
      <c r="A628" s="11" t="s">
        <v>182</v>
      </c>
      <c r="B628" s="11" t="s">
        <v>36</v>
      </c>
      <c r="C628" s="11" t="s">
        <v>36</v>
      </c>
      <c r="D628" s="11">
        <v>0</v>
      </c>
      <c r="E628" s="11" t="s">
        <v>132</v>
      </c>
      <c r="F628" s="12">
        <v>0</v>
      </c>
      <c r="G628" s="11">
        <v>0</v>
      </c>
    </row>
    <row r="629" spans="1:7" x14ac:dyDescent="0.3">
      <c r="A629" s="11" t="s">
        <v>183</v>
      </c>
      <c r="B629" s="11" t="s">
        <v>19</v>
      </c>
      <c r="C629" s="11" t="s">
        <v>19</v>
      </c>
      <c r="D629" s="11">
        <v>0</v>
      </c>
      <c r="E629" s="11" t="s">
        <v>132</v>
      </c>
      <c r="F629" s="12">
        <v>0</v>
      </c>
      <c r="G629" s="11">
        <v>0</v>
      </c>
    </row>
    <row r="630" spans="1:7" x14ac:dyDescent="0.3">
      <c r="A630" s="11" t="s">
        <v>184</v>
      </c>
      <c r="B630" s="11" t="s">
        <v>37</v>
      </c>
      <c r="C630" s="11" t="s">
        <v>37</v>
      </c>
      <c r="D630" s="11">
        <v>0</v>
      </c>
      <c r="E630" s="11" t="s">
        <v>132</v>
      </c>
      <c r="F630" s="12">
        <v>0</v>
      </c>
      <c r="G630" s="11">
        <v>0</v>
      </c>
    </row>
    <row r="631" spans="1:7" x14ac:dyDescent="0.3">
      <c r="A631" s="11" t="s">
        <v>185</v>
      </c>
      <c r="B631" s="11" t="s">
        <v>18</v>
      </c>
      <c r="C631" s="11" t="s">
        <v>18</v>
      </c>
      <c r="D631" s="11">
        <v>0</v>
      </c>
      <c r="E631" s="11" t="s">
        <v>132</v>
      </c>
      <c r="F631" s="12">
        <v>0</v>
      </c>
      <c r="G631" s="11">
        <v>0</v>
      </c>
    </row>
    <row r="632" spans="1:7" x14ac:dyDescent="0.3">
      <c r="A632" s="11" t="s">
        <v>176</v>
      </c>
      <c r="B632" s="11" t="s">
        <v>25</v>
      </c>
      <c r="C632" s="11" t="s">
        <v>25</v>
      </c>
      <c r="D632" s="11">
        <v>0</v>
      </c>
      <c r="E632" s="11" t="s">
        <v>133</v>
      </c>
      <c r="F632" s="12">
        <v>0</v>
      </c>
      <c r="G632" s="11">
        <v>0</v>
      </c>
    </row>
    <row r="633" spans="1:7" x14ac:dyDescent="0.3">
      <c r="A633" s="11" t="s">
        <v>177</v>
      </c>
      <c r="B633" s="11" t="s">
        <v>46</v>
      </c>
      <c r="C633" s="11" t="s">
        <v>46</v>
      </c>
      <c r="D633" s="11">
        <v>0</v>
      </c>
      <c r="E633" s="11" t="s">
        <v>133</v>
      </c>
      <c r="F633" s="12">
        <v>0</v>
      </c>
      <c r="G633" s="11">
        <v>0</v>
      </c>
    </row>
    <row r="634" spans="1:7" x14ac:dyDescent="0.3">
      <c r="A634" s="11" t="s">
        <v>178</v>
      </c>
      <c r="B634" s="11" t="s">
        <v>42</v>
      </c>
      <c r="C634" s="11" t="s">
        <v>42</v>
      </c>
      <c r="D634" s="11">
        <v>0</v>
      </c>
      <c r="E634" s="11" t="s">
        <v>133</v>
      </c>
      <c r="F634" s="12">
        <v>0</v>
      </c>
      <c r="G634" s="11">
        <v>0</v>
      </c>
    </row>
    <row r="635" spans="1:7" x14ac:dyDescent="0.3">
      <c r="A635" s="11" t="s">
        <v>179</v>
      </c>
      <c r="B635" s="11" t="s">
        <v>6</v>
      </c>
      <c r="C635" s="11" t="s">
        <v>6</v>
      </c>
      <c r="D635" s="11">
        <v>0</v>
      </c>
      <c r="E635" s="11" t="s">
        <v>133</v>
      </c>
      <c r="F635" s="12">
        <v>0</v>
      </c>
      <c r="G635" s="11">
        <v>0</v>
      </c>
    </row>
    <row r="636" spans="1:7" x14ac:dyDescent="0.3">
      <c r="A636" s="11" t="s">
        <v>180</v>
      </c>
      <c r="B636" s="11" t="s">
        <v>30</v>
      </c>
      <c r="C636" s="11" t="s">
        <v>30</v>
      </c>
      <c r="D636" s="11">
        <v>0</v>
      </c>
      <c r="E636" s="11" t="s">
        <v>133</v>
      </c>
      <c r="F636" s="12">
        <v>0</v>
      </c>
      <c r="G636" s="11">
        <v>0</v>
      </c>
    </row>
    <row r="637" spans="1:7" x14ac:dyDescent="0.3">
      <c r="A637" s="11" t="s">
        <v>181</v>
      </c>
      <c r="B637" s="11" t="s">
        <v>24</v>
      </c>
      <c r="C637" s="11" t="s">
        <v>24</v>
      </c>
      <c r="D637" s="11">
        <v>0</v>
      </c>
      <c r="E637" s="11" t="s">
        <v>133</v>
      </c>
      <c r="F637" s="12">
        <v>0</v>
      </c>
      <c r="G637" s="11">
        <v>0</v>
      </c>
    </row>
    <row r="638" spans="1:7" x14ac:dyDescent="0.3">
      <c r="A638" s="11" t="s">
        <v>182</v>
      </c>
      <c r="B638" s="11" t="s">
        <v>36</v>
      </c>
      <c r="C638" s="11" t="s">
        <v>36</v>
      </c>
      <c r="D638" s="11">
        <v>0</v>
      </c>
      <c r="E638" s="11" t="s">
        <v>133</v>
      </c>
      <c r="F638" s="12">
        <v>0</v>
      </c>
      <c r="G638" s="11">
        <v>0</v>
      </c>
    </row>
    <row r="639" spans="1:7" x14ac:dyDescent="0.3">
      <c r="A639" s="11" t="s">
        <v>183</v>
      </c>
      <c r="B639" s="11" t="s">
        <v>19</v>
      </c>
      <c r="C639" s="11" t="s">
        <v>19</v>
      </c>
      <c r="D639" s="11">
        <v>0</v>
      </c>
      <c r="E639" s="11" t="s">
        <v>133</v>
      </c>
      <c r="F639" s="12">
        <v>0</v>
      </c>
      <c r="G639" s="11">
        <v>0</v>
      </c>
    </row>
    <row r="640" spans="1:7" x14ac:dyDescent="0.3">
      <c r="A640" s="11" t="s">
        <v>184</v>
      </c>
      <c r="B640" s="11" t="s">
        <v>37</v>
      </c>
      <c r="C640" s="11" t="s">
        <v>37</v>
      </c>
      <c r="D640" s="11">
        <v>0</v>
      </c>
      <c r="E640" s="11" t="s">
        <v>133</v>
      </c>
      <c r="F640" s="12">
        <v>0</v>
      </c>
      <c r="G640" s="11">
        <v>0</v>
      </c>
    </row>
    <row r="641" spans="1:7" x14ac:dyDescent="0.3">
      <c r="A641" s="11" t="s">
        <v>185</v>
      </c>
      <c r="B641" s="11" t="s">
        <v>18</v>
      </c>
      <c r="C641" s="11" t="s">
        <v>18</v>
      </c>
      <c r="D641" s="11">
        <v>0</v>
      </c>
      <c r="E641" s="11" t="s">
        <v>133</v>
      </c>
      <c r="F641" s="12">
        <v>0</v>
      </c>
      <c r="G641" s="11">
        <v>0</v>
      </c>
    </row>
    <row r="642" spans="1:7" x14ac:dyDescent="0.3">
      <c r="A642" s="11" t="s">
        <v>176</v>
      </c>
      <c r="B642" s="11" t="s">
        <v>25</v>
      </c>
      <c r="C642" s="11" t="s">
        <v>25</v>
      </c>
      <c r="D642" s="11">
        <v>0</v>
      </c>
      <c r="E642" s="11" t="s">
        <v>134</v>
      </c>
      <c r="F642" s="12">
        <v>0</v>
      </c>
      <c r="G642" s="11">
        <v>0</v>
      </c>
    </row>
    <row r="643" spans="1:7" x14ac:dyDescent="0.3">
      <c r="A643" s="11" t="s">
        <v>177</v>
      </c>
      <c r="B643" s="11" t="s">
        <v>46</v>
      </c>
      <c r="C643" s="11" t="s">
        <v>46</v>
      </c>
      <c r="D643" s="11">
        <v>0</v>
      </c>
      <c r="E643" s="11" t="s">
        <v>134</v>
      </c>
      <c r="F643" s="12">
        <v>0</v>
      </c>
      <c r="G643" s="11">
        <v>0</v>
      </c>
    </row>
    <row r="644" spans="1:7" x14ac:dyDescent="0.3">
      <c r="A644" s="11" t="s">
        <v>178</v>
      </c>
      <c r="B644" s="11" t="s">
        <v>42</v>
      </c>
      <c r="C644" s="11" t="s">
        <v>42</v>
      </c>
      <c r="D644" s="11">
        <v>0</v>
      </c>
      <c r="E644" s="11" t="s">
        <v>134</v>
      </c>
      <c r="F644" s="12">
        <v>0</v>
      </c>
      <c r="G644" s="11">
        <v>0</v>
      </c>
    </row>
    <row r="645" spans="1:7" x14ac:dyDescent="0.3">
      <c r="A645" s="11" t="s">
        <v>179</v>
      </c>
      <c r="B645" s="11" t="s">
        <v>6</v>
      </c>
      <c r="C645" s="11" t="s">
        <v>6</v>
      </c>
      <c r="D645" s="11">
        <v>0</v>
      </c>
      <c r="E645" s="11" t="s">
        <v>134</v>
      </c>
      <c r="F645" s="12">
        <v>0</v>
      </c>
      <c r="G645" s="11">
        <v>0</v>
      </c>
    </row>
    <row r="646" spans="1:7" x14ac:dyDescent="0.3">
      <c r="A646" s="11" t="s">
        <v>180</v>
      </c>
      <c r="B646" s="11" t="s">
        <v>30</v>
      </c>
      <c r="C646" s="11" t="s">
        <v>30</v>
      </c>
      <c r="D646" s="11">
        <v>0</v>
      </c>
      <c r="E646" s="11" t="s">
        <v>134</v>
      </c>
      <c r="F646" s="12">
        <v>0</v>
      </c>
      <c r="G646" s="11">
        <v>0</v>
      </c>
    </row>
    <row r="647" spans="1:7" x14ac:dyDescent="0.3">
      <c r="A647" s="11" t="s">
        <v>181</v>
      </c>
      <c r="B647" s="11" t="s">
        <v>24</v>
      </c>
      <c r="C647" s="11" t="s">
        <v>24</v>
      </c>
      <c r="D647" s="11">
        <v>0</v>
      </c>
      <c r="E647" s="11" t="s">
        <v>134</v>
      </c>
      <c r="F647" s="12">
        <v>0</v>
      </c>
      <c r="G647" s="11">
        <v>0</v>
      </c>
    </row>
    <row r="648" spans="1:7" x14ac:dyDescent="0.3">
      <c r="A648" s="11" t="s">
        <v>182</v>
      </c>
      <c r="B648" s="11" t="s">
        <v>36</v>
      </c>
      <c r="C648" s="11" t="s">
        <v>36</v>
      </c>
      <c r="D648" s="11">
        <v>0</v>
      </c>
      <c r="E648" s="11" t="s">
        <v>134</v>
      </c>
      <c r="F648" s="12">
        <v>0</v>
      </c>
      <c r="G648" s="11">
        <v>0</v>
      </c>
    </row>
    <row r="649" spans="1:7" x14ac:dyDescent="0.3">
      <c r="A649" s="11" t="s">
        <v>183</v>
      </c>
      <c r="B649" s="11" t="s">
        <v>19</v>
      </c>
      <c r="C649" s="11" t="s">
        <v>19</v>
      </c>
      <c r="D649" s="11">
        <v>0</v>
      </c>
      <c r="E649" s="11" t="s">
        <v>134</v>
      </c>
      <c r="F649" s="12">
        <v>0</v>
      </c>
      <c r="G649" s="11">
        <v>0</v>
      </c>
    </row>
    <row r="650" spans="1:7" x14ac:dyDescent="0.3">
      <c r="A650" s="11" t="s">
        <v>184</v>
      </c>
      <c r="B650" s="11" t="s">
        <v>37</v>
      </c>
      <c r="C650" s="11" t="s">
        <v>37</v>
      </c>
      <c r="D650" s="11">
        <v>0</v>
      </c>
      <c r="E650" s="11" t="s">
        <v>134</v>
      </c>
      <c r="F650" s="12">
        <v>0</v>
      </c>
      <c r="G650" s="11">
        <v>0</v>
      </c>
    </row>
    <row r="651" spans="1:7" x14ac:dyDescent="0.3">
      <c r="A651" s="11" t="s">
        <v>185</v>
      </c>
      <c r="B651" s="11" t="s">
        <v>18</v>
      </c>
      <c r="C651" s="11" t="s">
        <v>18</v>
      </c>
      <c r="D651" s="11">
        <v>0</v>
      </c>
      <c r="E651" s="11" t="s">
        <v>134</v>
      </c>
      <c r="F651" s="12">
        <v>0</v>
      </c>
      <c r="G651" s="11">
        <v>0</v>
      </c>
    </row>
    <row r="652" spans="1:7" x14ac:dyDescent="0.3">
      <c r="A652" s="11" t="s">
        <v>176</v>
      </c>
      <c r="B652" s="11" t="s">
        <v>25</v>
      </c>
      <c r="C652" s="11" t="s">
        <v>25</v>
      </c>
      <c r="D652" s="11">
        <v>0</v>
      </c>
      <c r="E652" s="11" t="s">
        <v>135</v>
      </c>
      <c r="F652" s="12">
        <v>0</v>
      </c>
      <c r="G652" s="11">
        <v>0</v>
      </c>
    </row>
    <row r="653" spans="1:7" x14ac:dyDescent="0.3">
      <c r="A653" s="11" t="s">
        <v>177</v>
      </c>
      <c r="B653" s="11" t="s">
        <v>46</v>
      </c>
      <c r="C653" s="11" t="s">
        <v>46</v>
      </c>
      <c r="D653" s="11">
        <v>0</v>
      </c>
      <c r="E653" s="11" t="s">
        <v>135</v>
      </c>
      <c r="F653" s="12">
        <v>0</v>
      </c>
      <c r="G653" s="11">
        <v>0</v>
      </c>
    </row>
    <row r="654" spans="1:7" x14ac:dyDescent="0.3">
      <c r="A654" s="11" t="s">
        <v>178</v>
      </c>
      <c r="B654" s="11" t="s">
        <v>42</v>
      </c>
      <c r="C654" s="11" t="s">
        <v>42</v>
      </c>
      <c r="D654" s="11">
        <v>0</v>
      </c>
      <c r="E654" s="11" t="s">
        <v>135</v>
      </c>
      <c r="F654" s="12">
        <v>0</v>
      </c>
      <c r="G654" s="11">
        <v>0</v>
      </c>
    </row>
    <row r="655" spans="1:7" x14ac:dyDescent="0.3">
      <c r="A655" s="11" t="s">
        <v>179</v>
      </c>
      <c r="B655" s="11" t="s">
        <v>6</v>
      </c>
      <c r="C655" s="11" t="s">
        <v>6</v>
      </c>
      <c r="D655" s="11">
        <v>0</v>
      </c>
      <c r="E655" s="11" t="s">
        <v>135</v>
      </c>
      <c r="F655" s="12">
        <v>0</v>
      </c>
      <c r="G655" s="11">
        <v>0</v>
      </c>
    </row>
    <row r="656" spans="1:7" x14ac:dyDescent="0.3">
      <c r="A656" s="11" t="s">
        <v>180</v>
      </c>
      <c r="B656" s="11" t="s">
        <v>30</v>
      </c>
      <c r="C656" s="11" t="s">
        <v>30</v>
      </c>
      <c r="D656" s="11">
        <v>0</v>
      </c>
      <c r="E656" s="11" t="s">
        <v>135</v>
      </c>
      <c r="F656" s="12">
        <v>0</v>
      </c>
      <c r="G656" s="11">
        <v>0</v>
      </c>
    </row>
    <row r="657" spans="1:7" x14ac:dyDescent="0.3">
      <c r="A657" s="11" t="s">
        <v>181</v>
      </c>
      <c r="B657" s="11" t="s">
        <v>24</v>
      </c>
      <c r="C657" s="11" t="s">
        <v>24</v>
      </c>
      <c r="D657" s="11">
        <v>0</v>
      </c>
      <c r="E657" s="11" t="s">
        <v>135</v>
      </c>
      <c r="F657" s="12">
        <v>0</v>
      </c>
      <c r="G657" s="11">
        <v>0</v>
      </c>
    </row>
    <row r="658" spans="1:7" x14ac:dyDescent="0.3">
      <c r="A658" s="11" t="s">
        <v>182</v>
      </c>
      <c r="B658" s="11" t="s">
        <v>36</v>
      </c>
      <c r="C658" s="11" t="s">
        <v>36</v>
      </c>
      <c r="D658" s="11">
        <v>0</v>
      </c>
      <c r="E658" s="11" t="s">
        <v>135</v>
      </c>
      <c r="F658" s="12">
        <v>0</v>
      </c>
      <c r="G658" s="11">
        <v>0</v>
      </c>
    </row>
    <row r="659" spans="1:7" x14ac:dyDescent="0.3">
      <c r="A659" s="11" t="s">
        <v>183</v>
      </c>
      <c r="B659" s="11" t="s">
        <v>19</v>
      </c>
      <c r="C659" s="11" t="s">
        <v>19</v>
      </c>
      <c r="D659" s="11">
        <v>0</v>
      </c>
      <c r="E659" s="11" t="s">
        <v>135</v>
      </c>
      <c r="F659" s="12">
        <v>0</v>
      </c>
      <c r="G659" s="11">
        <v>0</v>
      </c>
    </row>
    <row r="660" spans="1:7" x14ac:dyDescent="0.3">
      <c r="A660" s="11" t="s">
        <v>184</v>
      </c>
      <c r="B660" s="11" t="s">
        <v>37</v>
      </c>
      <c r="C660" s="11" t="s">
        <v>37</v>
      </c>
      <c r="D660" s="11">
        <v>0</v>
      </c>
      <c r="E660" s="11" t="s">
        <v>135</v>
      </c>
      <c r="F660" s="12">
        <v>0</v>
      </c>
      <c r="G660" s="11">
        <v>0</v>
      </c>
    </row>
    <row r="661" spans="1:7" x14ac:dyDescent="0.3">
      <c r="A661" s="11" t="s">
        <v>185</v>
      </c>
      <c r="B661" s="11" t="s">
        <v>18</v>
      </c>
      <c r="C661" s="11" t="s">
        <v>18</v>
      </c>
      <c r="D661" s="11">
        <v>0</v>
      </c>
      <c r="E661" s="11" t="s">
        <v>135</v>
      </c>
      <c r="F661" s="12">
        <v>0</v>
      </c>
      <c r="G661" s="11">
        <v>0</v>
      </c>
    </row>
    <row r="662" spans="1:7" x14ac:dyDescent="0.3">
      <c r="A662" s="11" t="s">
        <v>176</v>
      </c>
      <c r="B662" s="11" t="s">
        <v>25</v>
      </c>
      <c r="C662" s="11" t="s">
        <v>25</v>
      </c>
      <c r="D662" s="11">
        <v>0</v>
      </c>
      <c r="E662" s="11" t="s">
        <v>136</v>
      </c>
      <c r="F662" s="12">
        <v>0</v>
      </c>
      <c r="G662" s="11">
        <v>0</v>
      </c>
    </row>
    <row r="663" spans="1:7" x14ac:dyDescent="0.3">
      <c r="A663" s="11" t="s">
        <v>177</v>
      </c>
      <c r="B663" s="11" t="s">
        <v>46</v>
      </c>
      <c r="C663" s="11" t="s">
        <v>46</v>
      </c>
      <c r="D663" s="11">
        <v>0</v>
      </c>
      <c r="E663" s="11" t="s">
        <v>136</v>
      </c>
      <c r="F663" s="12">
        <v>0</v>
      </c>
      <c r="G663" s="11">
        <v>0</v>
      </c>
    </row>
    <row r="664" spans="1:7" x14ac:dyDescent="0.3">
      <c r="A664" s="11" t="s">
        <v>178</v>
      </c>
      <c r="B664" s="11" t="s">
        <v>42</v>
      </c>
      <c r="C664" s="11" t="s">
        <v>42</v>
      </c>
      <c r="D664" s="11">
        <v>0</v>
      </c>
      <c r="E664" s="11" t="s">
        <v>136</v>
      </c>
      <c r="F664" s="12">
        <v>0</v>
      </c>
      <c r="G664" s="11">
        <v>0</v>
      </c>
    </row>
    <row r="665" spans="1:7" x14ac:dyDescent="0.3">
      <c r="A665" s="11" t="s">
        <v>179</v>
      </c>
      <c r="B665" s="11" t="s">
        <v>6</v>
      </c>
      <c r="C665" s="11" t="s">
        <v>6</v>
      </c>
      <c r="D665" s="11">
        <v>0</v>
      </c>
      <c r="E665" s="11" t="s">
        <v>136</v>
      </c>
      <c r="F665" s="12">
        <v>0</v>
      </c>
      <c r="G665" s="11">
        <v>0</v>
      </c>
    </row>
    <row r="666" spans="1:7" x14ac:dyDescent="0.3">
      <c r="A666" s="11" t="s">
        <v>180</v>
      </c>
      <c r="B666" s="11" t="s">
        <v>30</v>
      </c>
      <c r="C666" s="11" t="s">
        <v>30</v>
      </c>
      <c r="D666" s="11">
        <v>0</v>
      </c>
      <c r="E666" s="11" t="s">
        <v>136</v>
      </c>
      <c r="F666" s="12">
        <v>0</v>
      </c>
      <c r="G666" s="11">
        <v>0</v>
      </c>
    </row>
    <row r="667" spans="1:7" x14ac:dyDescent="0.3">
      <c r="A667" s="11" t="s">
        <v>181</v>
      </c>
      <c r="B667" s="11" t="s">
        <v>24</v>
      </c>
      <c r="C667" s="11" t="s">
        <v>24</v>
      </c>
      <c r="D667" s="11">
        <v>0</v>
      </c>
      <c r="E667" s="11" t="s">
        <v>136</v>
      </c>
      <c r="F667" s="12">
        <v>0</v>
      </c>
      <c r="G667" s="11">
        <v>0</v>
      </c>
    </row>
    <row r="668" spans="1:7" x14ac:dyDescent="0.3">
      <c r="A668" s="11" t="s">
        <v>182</v>
      </c>
      <c r="B668" s="11" t="s">
        <v>36</v>
      </c>
      <c r="C668" s="11" t="s">
        <v>36</v>
      </c>
      <c r="D668" s="11">
        <v>0</v>
      </c>
      <c r="E668" s="11" t="s">
        <v>136</v>
      </c>
      <c r="F668" s="12">
        <v>0</v>
      </c>
      <c r="G668" s="11">
        <v>0</v>
      </c>
    </row>
    <row r="669" spans="1:7" x14ac:dyDescent="0.3">
      <c r="A669" s="11" t="s">
        <v>183</v>
      </c>
      <c r="B669" s="11" t="s">
        <v>19</v>
      </c>
      <c r="C669" s="11" t="s">
        <v>19</v>
      </c>
      <c r="D669" s="11">
        <v>0</v>
      </c>
      <c r="E669" s="11" t="s">
        <v>136</v>
      </c>
      <c r="F669" s="12">
        <v>0</v>
      </c>
      <c r="G669" s="11">
        <v>0</v>
      </c>
    </row>
    <row r="670" spans="1:7" x14ac:dyDescent="0.3">
      <c r="A670" s="11" t="s">
        <v>184</v>
      </c>
      <c r="B670" s="11" t="s">
        <v>37</v>
      </c>
      <c r="C670" s="11" t="s">
        <v>37</v>
      </c>
      <c r="D670" s="11">
        <v>0</v>
      </c>
      <c r="E670" s="11" t="s">
        <v>136</v>
      </c>
      <c r="F670" s="12">
        <v>0</v>
      </c>
      <c r="G670" s="11">
        <v>0</v>
      </c>
    </row>
    <row r="671" spans="1:7" x14ac:dyDescent="0.3">
      <c r="A671" s="11" t="s">
        <v>185</v>
      </c>
      <c r="B671" s="11" t="s">
        <v>18</v>
      </c>
      <c r="C671" s="11" t="s">
        <v>18</v>
      </c>
      <c r="D671" s="11">
        <v>0</v>
      </c>
      <c r="E671" s="11" t="s">
        <v>136</v>
      </c>
      <c r="F671" s="12">
        <v>0</v>
      </c>
      <c r="G671" s="11">
        <v>0</v>
      </c>
    </row>
    <row r="672" spans="1:7" x14ac:dyDescent="0.3">
      <c r="A672" s="11" t="s">
        <v>176</v>
      </c>
      <c r="B672" s="11" t="s">
        <v>25</v>
      </c>
      <c r="C672" s="11" t="s">
        <v>25</v>
      </c>
      <c r="D672" s="11">
        <v>0</v>
      </c>
      <c r="E672" s="11" t="s">
        <v>137</v>
      </c>
      <c r="F672" s="12">
        <v>0</v>
      </c>
      <c r="G672" s="11">
        <v>0</v>
      </c>
    </row>
    <row r="673" spans="1:7" x14ac:dyDescent="0.3">
      <c r="A673" s="11" t="s">
        <v>177</v>
      </c>
      <c r="B673" s="11" t="s">
        <v>46</v>
      </c>
      <c r="C673" s="11" t="s">
        <v>46</v>
      </c>
      <c r="D673" s="11">
        <v>0</v>
      </c>
      <c r="E673" s="11" t="s">
        <v>137</v>
      </c>
      <c r="F673" s="12">
        <v>0</v>
      </c>
      <c r="G673" s="11">
        <v>0</v>
      </c>
    </row>
    <row r="674" spans="1:7" x14ac:dyDescent="0.3">
      <c r="A674" s="11" t="s">
        <v>178</v>
      </c>
      <c r="B674" s="11" t="s">
        <v>42</v>
      </c>
      <c r="C674" s="11" t="s">
        <v>42</v>
      </c>
      <c r="D674" s="11">
        <v>0</v>
      </c>
      <c r="E674" s="11" t="s">
        <v>137</v>
      </c>
      <c r="F674" s="12">
        <v>0</v>
      </c>
      <c r="G674" s="11">
        <v>0</v>
      </c>
    </row>
    <row r="675" spans="1:7" x14ac:dyDescent="0.3">
      <c r="A675" s="11" t="s">
        <v>179</v>
      </c>
      <c r="B675" s="11" t="s">
        <v>6</v>
      </c>
      <c r="C675" s="11" t="s">
        <v>6</v>
      </c>
      <c r="D675" s="11">
        <v>0</v>
      </c>
      <c r="E675" s="11" t="s">
        <v>137</v>
      </c>
      <c r="F675" s="12">
        <v>0</v>
      </c>
      <c r="G675" s="11">
        <v>0</v>
      </c>
    </row>
    <row r="676" spans="1:7" x14ac:dyDescent="0.3">
      <c r="A676" s="11" t="s">
        <v>180</v>
      </c>
      <c r="B676" s="11" t="s">
        <v>30</v>
      </c>
      <c r="C676" s="11" t="s">
        <v>30</v>
      </c>
      <c r="D676" s="11">
        <v>0</v>
      </c>
      <c r="E676" s="11" t="s">
        <v>137</v>
      </c>
      <c r="F676" s="12">
        <v>0</v>
      </c>
      <c r="G676" s="11">
        <v>0</v>
      </c>
    </row>
    <row r="677" spans="1:7" x14ac:dyDescent="0.3">
      <c r="A677" s="11" t="s">
        <v>181</v>
      </c>
      <c r="B677" s="11" t="s">
        <v>24</v>
      </c>
      <c r="C677" s="11" t="s">
        <v>24</v>
      </c>
      <c r="D677" s="11">
        <v>0</v>
      </c>
      <c r="E677" s="11" t="s">
        <v>137</v>
      </c>
      <c r="F677" s="12">
        <v>0</v>
      </c>
      <c r="G677" s="11">
        <v>0</v>
      </c>
    </row>
    <row r="678" spans="1:7" x14ac:dyDescent="0.3">
      <c r="A678" s="11" t="s">
        <v>182</v>
      </c>
      <c r="B678" s="11" t="s">
        <v>36</v>
      </c>
      <c r="C678" s="11" t="s">
        <v>36</v>
      </c>
      <c r="D678" s="11">
        <v>0</v>
      </c>
      <c r="E678" s="11" t="s">
        <v>137</v>
      </c>
      <c r="F678" s="12">
        <v>0</v>
      </c>
      <c r="G678" s="11">
        <v>0</v>
      </c>
    </row>
    <row r="679" spans="1:7" x14ac:dyDescent="0.3">
      <c r="A679" s="11" t="s">
        <v>183</v>
      </c>
      <c r="B679" s="11" t="s">
        <v>19</v>
      </c>
      <c r="C679" s="11" t="s">
        <v>19</v>
      </c>
      <c r="D679" s="11">
        <v>0</v>
      </c>
      <c r="E679" s="11" t="s">
        <v>137</v>
      </c>
      <c r="F679" s="12">
        <v>0</v>
      </c>
      <c r="G679" s="11">
        <v>0</v>
      </c>
    </row>
    <row r="680" spans="1:7" x14ac:dyDescent="0.3">
      <c r="A680" s="11" t="s">
        <v>184</v>
      </c>
      <c r="B680" s="11" t="s">
        <v>37</v>
      </c>
      <c r="C680" s="11" t="s">
        <v>37</v>
      </c>
      <c r="D680" s="11">
        <v>0</v>
      </c>
      <c r="E680" s="11" t="s">
        <v>137</v>
      </c>
      <c r="F680" s="12">
        <v>0</v>
      </c>
      <c r="G680" s="11">
        <v>0</v>
      </c>
    </row>
    <row r="681" spans="1:7" x14ac:dyDescent="0.3">
      <c r="A681" s="11" t="s">
        <v>185</v>
      </c>
      <c r="B681" s="11" t="s">
        <v>18</v>
      </c>
      <c r="C681" s="11" t="s">
        <v>18</v>
      </c>
      <c r="D681" s="11">
        <v>0</v>
      </c>
      <c r="E681" s="11" t="s">
        <v>137</v>
      </c>
      <c r="F681" s="12">
        <v>0</v>
      </c>
      <c r="G681" s="11">
        <v>0</v>
      </c>
    </row>
    <row r="682" spans="1:7" x14ac:dyDescent="0.3">
      <c r="A682" s="11" t="s">
        <v>176</v>
      </c>
      <c r="B682" s="11" t="s">
        <v>25</v>
      </c>
      <c r="C682" s="11" t="s">
        <v>25</v>
      </c>
      <c r="D682" s="11">
        <v>0</v>
      </c>
      <c r="E682" s="11" t="s">
        <v>138</v>
      </c>
      <c r="F682" s="12">
        <v>0</v>
      </c>
      <c r="G682" s="11">
        <v>0</v>
      </c>
    </row>
    <row r="683" spans="1:7" x14ac:dyDescent="0.3">
      <c r="A683" s="11" t="s">
        <v>177</v>
      </c>
      <c r="B683" s="11" t="s">
        <v>46</v>
      </c>
      <c r="C683" s="11" t="s">
        <v>46</v>
      </c>
      <c r="D683" s="11">
        <v>0</v>
      </c>
      <c r="E683" s="11" t="s">
        <v>138</v>
      </c>
      <c r="F683" s="12">
        <v>0</v>
      </c>
      <c r="G683" s="11">
        <v>0</v>
      </c>
    </row>
    <row r="684" spans="1:7" x14ac:dyDescent="0.3">
      <c r="A684" s="11" t="s">
        <v>178</v>
      </c>
      <c r="B684" s="11" t="s">
        <v>42</v>
      </c>
      <c r="C684" s="11" t="s">
        <v>42</v>
      </c>
      <c r="D684" s="11">
        <v>0</v>
      </c>
      <c r="E684" s="11" t="s">
        <v>138</v>
      </c>
      <c r="F684" s="12">
        <v>0</v>
      </c>
      <c r="G684" s="11">
        <v>0</v>
      </c>
    </row>
    <row r="685" spans="1:7" x14ac:dyDescent="0.3">
      <c r="A685" s="11" t="s">
        <v>179</v>
      </c>
      <c r="B685" s="11" t="s">
        <v>6</v>
      </c>
      <c r="C685" s="11" t="s">
        <v>6</v>
      </c>
      <c r="D685" s="11">
        <v>0</v>
      </c>
      <c r="E685" s="11" t="s">
        <v>138</v>
      </c>
      <c r="F685" s="12">
        <v>0</v>
      </c>
      <c r="G685" s="11">
        <v>0</v>
      </c>
    </row>
    <row r="686" spans="1:7" x14ac:dyDescent="0.3">
      <c r="A686" s="11" t="s">
        <v>180</v>
      </c>
      <c r="B686" s="11" t="s">
        <v>30</v>
      </c>
      <c r="C686" s="11" t="s">
        <v>30</v>
      </c>
      <c r="D686" s="11">
        <v>0</v>
      </c>
      <c r="E686" s="11" t="s">
        <v>138</v>
      </c>
      <c r="F686" s="12">
        <v>0</v>
      </c>
      <c r="G686" s="11">
        <v>0</v>
      </c>
    </row>
    <row r="687" spans="1:7" x14ac:dyDescent="0.3">
      <c r="A687" s="11" t="s">
        <v>181</v>
      </c>
      <c r="B687" s="11" t="s">
        <v>24</v>
      </c>
      <c r="C687" s="11" t="s">
        <v>24</v>
      </c>
      <c r="D687" s="11">
        <v>0</v>
      </c>
      <c r="E687" s="11" t="s">
        <v>138</v>
      </c>
      <c r="F687" s="12">
        <v>0</v>
      </c>
      <c r="G687" s="11">
        <v>0</v>
      </c>
    </row>
    <row r="688" spans="1:7" x14ac:dyDescent="0.3">
      <c r="A688" s="11" t="s">
        <v>182</v>
      </c>
      <c r="B688" s="11" t="s">
        <v>36</v>
      </c>
      <c r="C688" s="11" t="s">
        <v>36</v>
      </c>
      <c r="D688" s="11">
        <v>0</v>
      </c>
      <c r="E688" s="11" t="s">
        <v>138</v>
      </c>
      <c r="F688" s="12">
        <v>0</v>
      </c>
      <c r="G688" s="11">
        <v>0</v>
      </c>
    </row>
    <row r="689" spans="1:7" x14ac:dyDescent="0.3">
      <c r="A689" s="11" t="s">
        <v>183</v>
      </c>
      <c r="B689" s="11" t="s">
        <v>19</v>
      </c>
      <c r="C689" s="11" t="s">
        <v>19</v>
      </c>
      <c r="D689" s="11">
        <v>0</v>
      </c>
      <c r="E689" s="11" t="s">
        <v>138</v>
      </c>
      <c r="F689" s="12">
        <v>0</v>
      </c>
      <c r="G689" s="11">
        <v>0</v>
      </c>
    </row>
    <row r="690" spans="1:7" x14ac:dyDescent="0.3">
      <c r="A690" s="11" t="s">
        <v>184</v>
      </c>
      <c r="B690" s="11" t="s">
        <v>37</v>
      </c>
      <c r="C690" s="11" t="s">
        <v>37</v>
      </c>
      <c r="D690" s="11">
        <v>0</v>
      </c>
      <c r="E690" s="11" t="s">
        <v>138</v>
      </c>
      <c r="F690" s="12">
        <v>0</v>
      </c>
      <c r="G690" s="11">
        <v>0</v>
      </c>
    </row>
    <row r="691" spans="1:7" x14ac:dyDescent="0.3">
      <c r="A691" s="11" t="s">
        <v>185</v>
      </c>
      <c r="B691" s="11" t="s">
        <v>18</v>
      </c>
      <c r="C691" s="11" t="s">
        <v>18</v>
      </c>
      <c r="D691" s="11">
        <v>0</v>
      </c>
      <c r="E691" s="11" t="s">
        <v>138</v>
      </c>
      <c r="F691" s="12">
        <v>0</v>
      </c>
      <c r="G691" s="11">
        <v>0</v>
      </c>
    </row>
    <row r="692" spans="1:7" x14ac:dyDescent="0.3">
      <c r="A692" s="11" t="s">
        <v>176</v>
      </c>
      <c r="B692" s="11" t="s">
        <v>25</v>
      </c>
      <c r="C692" s="11" t="s">
        <v>25</v>
      </c>
      <c r="D692" s="11">
        <v>0</v>
      </c>
      <c r="E692" s="11" t="s">
        <v>139</v>
      </c>
      <c r="F692" s="12">
        <v>0</v>
      </c>
      <c r="G692" s="11">
        <v>0</v>
      </c>
    </row>
    <row r="693" spans="1:7" x14ac:dyDescent="0.3">
      <c r="A693" s="11" t="s">
        <v>177</v>
      </c>
      <c r="B693" s="11" t="s">
        <v>46</v>
      </c>
      <c r="C693" s="11" t="s">
        <v>46</v>
      </c>
      <c r="D693" s="11">
        <v>0</v>
      </c>
      <c r="E693" s="11" t="s">
        <v>139</v>
      </c>
      <c r="F693" s="12">
        <v>0</v>
      </c>
      <c r="G693" s="11">
        <v>0</v>
      </c>
    </row>
    <row r="694" spans="1:7" x14ac:dyDescent="0.3">
      <c r="A694" s="11" t="s">
        <v>178</v>
      </c>
      <c r="B694" s="11" t="s">
        <v>42</v>
      </c>
      <c r="C694" s="11" t="s">
        <v>42</v>
      </c>
      <c r="D694" s="11">
        <v>0</v>
      </c>
      <c r="E694" s="11" t="s">
        <v>139</v>
      </c>
      <c r="F694" s="12">
        <v>0</v>
      </c>
      <c r="G694" s="11">
        <v>0</v>
      </c>
    </row>
    <row r="695" spans="1:7" x14ac:dyDescent="0.3">
      <c r="A695" s="11" t="s">
        <v>179</v>
      </c>
      <c r="B695" s="11" t="s">
        <v>6</v>
      </c>
      <c r="C695" s="11" t="s">
        <v>6</v>
      </c>
      <c r="D695" s="11">
        <v>0</v>
      </c>
      <c r="E695" s="11" t="s">
        <v>139</v>
      </c>
      <c r="F695" s="12">
        <v>0</v>
      </c>
      <c r="G695" s="11">
        <v>0</v>
      </c>
    </row>
    <row r="696" spans="1:7" x14ac:dyDescent="0.3">
      <c r="A696" s="11" t="s">
        <v>180</v>
      </c>
      <c r="B696" s="11" t="s">
        <v>30</v>
      </c>
      <c r="C696" s="11" t="s">
        <v>30</v>
      </c>
      <c r="D696" s="11">
        <v>0</v>
      </c>
      <c r="E696" s="11" t="s">
        <v>139</v>
      </c>
      <c r="F696" s="12">
        <v>0</v>
      </c>
      <c r="G696" s="11">
        <v>0</v>
      </c>
    </row>
    <row r="697" spans="1:7" x14ac:dyDescent="0.3">
      <c r="A697" s="11" t="s">
        <v>181</v>
      </c>
      <c r="B697" s="11" t="s">
        <v>24</v>
      </c>
      <c r="C697" s="11" t="s">
        <v>24</v>
      </c>
      <c r="D697" s="11">
        <v>0</v>
      </c>
      <c r="E697" s="11" t="s">
        <v>139</v>
      </c>
      <c r="F697" s="12">
        <v>0</v>
      </c>
      <c r="G697" s="11">
        <v>0</v>
      </c>
    </row>
    <row r="698" spans="1:7" x14ac:dyDescent="0.3">
      <c r="A698" s="11" t="s">
        <v>182</v>
      </c>
      <c r="B698" s="11" t="s">
        <v>36</v>
      </c>
      <c r="C698" s="11" t="s">
        <v>36</v>
      </c>
      <c r="D698" s="11">
        <v>0</v>
      </c>
      <c r="E698" s="11" t="s">
        <v>139</v>
      </c>
      <c r="F698" s="12">
        <v>0</v>
      </c>
      <c r="G698" s="11">
        <v>0</v>
      </c>
    </row>
    <row r="699" spans="1:7" x14ac:dyDescent="0.3">
      <c r="A699" s="11" t="s">
        <v>183</v>
      </c>
      <c r="B699" s="11" t="s">
        <v>19</v>
      </c>
      <c r="C699" s="11" t="s">
        <v>19</v>
      </c>
      <c r="D699" s="11">
        <v>0</v>
      </c>
      <c r="E699" s="11" t="s">
        <v>139</v>
      </c>
      <c r="F699" s="12">
        <v>0</v>
      </c>
      <c r="G699" s="11">
        <v>0</v>
      </c>
    </row>
    <row r="700" spans="1:7" x14ac:dyDescent="0.3">
      <c r="A700" s="11" t="s">
        <v>184</v>
      </c>
      <c r="B700" s="11" t="s">
        <v>37</v>
      </c>
      <c r="C700" s="11" t="s">
        <v>37</v>
      </c>
      <c r="D700" s="11">
        <v>0</v>
      </c>
      <c r="E700" s="11" t="s">
        <v>139</v>
      </c>
      <c r="F700" s="12">
        <v>0</v>
      </c>
      <c r="G700" s="11">
        <v>0</v>
      </c>
    </row>
    <row r="701" spans="1:7" x14ac:dyDescent="0.3">
      <c r="A701" s="11" t="s">
        <v>185</v>
      </c>
      <c r="B701" s="11" t="s">
        <v>18</v>
      </c>
      <c r="C701" s="11" t="s">
        <v>18</v>
      </c>
      <c r="D701" s="11">
        <v>0</v>
      </c>
      <c r="E701" s="11" t="s">
        <v>139</v>
      </c>
      <c r="F701" s="12">
        <v>0</v>
      </c>
      <c r="G701" s="11">
        <v>0</v>
      </c>
    </row>
    <row r="702" spans="1:7" x14ac:dyDescent="0.3">
      <c r="A702" s="11" t="s">
        <v>176</v>
      </c>
      <c r="B702" s="11" t="s">
        <v>25</v>
      </c>
      <c r="C702" s="11" t="s">
        <v>25</v>
      </c>
      <c r="D702" s="11">
        <v>0</v>
      </c>
      <c r="E702" s="11" t="s">
        <v>140</v>
      </c>
      <c r="F702" s="12">
        <v>0</v>
      </c>
      <c r="G702" s="11">
        <v>0</v>
      </c>
    </row>
    <row r="703" spans="1:7" x14ac:dyDescent="0.3">
      <c r="A703" s="11" t="s">
        <v>177</v>
      </c>
      <c r="B703" s="11" t="s">
        <v>46</v>
      </c>
      <c r="C703" s="11" t="s">
        <v>46</v>
      </c>
      <c r="D703" s="11">
        <v>0</v>
      </c>
      <c r="E703" s="11" t="s">
        <v>140</v>
      </c>
      <c r="F703" s="12">
        <v>0</v>
      </c>
      <c r="G703" s="11">
        <v>0</v>
      </c>
    </row>
    <row r="704" spans="1:7" x14ac:dyDescent="0.3">
      <c r="A704" s="11" t="s">
        <v>178</v>
      </c>
      <c r="B704" s="11" t="s">
        <v>42</v>
      </c>
      <c r="C704" s="11" t="s">
        <v>42</v>
      </c>
      <c r="D704" s="11">
        <v>0</v>
      </c>
      <c r="E704" s="11" t="s">
        <v>140</v>
      </c>
      <c r="F704" s="12">
        <v>0</v>
      </c>
      <c r="G704" s="11">
        <v>0</v>
      </c>
    </row>
    <row r="705" spans="1:7" x14ac:dyDescent="0.3">
      <c r="A705" s="11" t="s">
        <v>179</v>
      </c>
      <c r="B705" s="11" t="s">
        <v>6</v>
      </c>
      <c r="C705" s="11" t="s">
        <v>6</v>
      </c>
      <c r="D705" s="11">
        <v>0</v>
      </c>
      <c r="E705" s="11" t="s">
        <v>140</v>
      </c>
      <c r="F705" s="12">
        <v>0</v>
      </c>
      <c r="G705" s="11">
        <v>0</v>
      </c>
    </row>
    <row r="706" spans="1:7" x14ac:dyDescent="0.3">
      <c r="A706" s="11" t="s">
        <v>180</v>
      </c>
      <c r="B706" s="11" t="s">
        <v>30</v>
      </c>
      <c r="C706" s="11" t="s">
        <v>30</v>
      </c>
      <c r="D706" s="11">
        <v>0</v>
      </c>
      <c r="E706" s="11" t="s">
        <v>140</v>
      </c>
      <c r="F706" s="12">
        <v>0</v>
      </c>
      <c r="G706" s="11">
        <v>0</v>
      </c>
    </row>
    <row r="707" spans="1:7" x14ac:dyDescent="0.3">
      <c r="A707" s="11" t="s">
        <v>181</v>
      </c>
      <c r="B707" s="11" t="s">
        <v>24</v>
      </c>
      <c r="C707" s="11" t="s">
        <v>24</v>
      </c>
      <c r="D707" s="11">
        <v>0</v>
      </c>
      <c r="E707" s="11" t="s">
        <v>140</v>
      </c>
      <c r="F707" s="12">
        <v>0</v>
      </c>
      <c r="G707" s="11">
        <v>0</v>
      </c>
    </row>
    <row r="708" spans="1:7" x14ac:dyDescent="0.3">
      <c r="A708" s="11" t="s">
        <v>182</v>
      </c>
      <c r="B708" s="11" t="s">
        <v>36</v>
      </c>
      <c r="C708" s="11" t="s">
        <v>36</v>
      </c>
      <c r="D708" s="11">
        <v>0</v>
      </c>
      <c r="E708" s="11" t="s">
        <v>140</v>
      </c>
      <c r="F708" s="12">
        <v>0</v>
      </c>
      <c r="G708" s="11">
        <v>0</v>
      </c>
    </row>
    <row r="709" spans="1:7" x14ac:dyDescent="0.3">
      <c r="A709" s="11" t="s">
        <v>183</v>
      </c>
      <c r="B709" s="11" t="s">
        <v>19</v>
      </c>
      <c r="C709" s="11" t="s">
        <v>19</v>
      </c>
      <c r="D709" s="11">
        <v>0</v>
      </c>
      <c r="E709" s="11" t="s">
        <v>140</v>
      </c>
      <c r="F709" s="12">
        <v>0</v>
      </c>
      <c r="G709" s="11">
        <v>0</v>
      </c>
    </row>
    <row r="710" spans="1:7" x14ac:dyDescent="0.3">
      <c r="A710" s="11" t="s">
        <v>184</v>
      </c>
      <c r="B710" s="11" t="s">
        <v>37</v>
      </c>
      <c r="C710" s="11" t="s">
        <v>37</v>
      </c>
      <c r="D710" s="11">
        <v>0</v>
      </c>
      <c r="E710" s="11" t="s">
        <v>140</v>
      </c>
      <c r="F710" s="12">
        <v>0</v>
      </c>
      <c r="G710" s="11">
        <v>0</v>
      </c>
    </row>
    <row r="711" spans="1:7" x14ac:dyDescent="0.3">
      <c r="A711" s="11" t="s">
        <v>185</v>
      </c>
      <c r="B711" s="11" t="s">
        <v>18</v>
      </c>
      <c r="C711" s="11" t="s">
        <v>18</v>
      </c>
      <c r="D711" s="11">
        <v>0</v>
      </c>
      <c r="E711" s="11" t="s">
        <v>140</v>
      </c>
      <c r="F711" s="12">
        <v>0</v>
      </c>
      <c r="G711" s="11">
        <v>0</v>
      </c>
    </row>
    <row r="712" spans="1:7" x14ac:dyDescent="0.3">
      <c r="A712" s="11" t="s">
        <v>176</v>
      </c>
      <c r="B712" s="11" t="s">
        <v>25</v>
      </c>
      <c r="C712" s="11" t="s">
        <v>25</v>
      </c>
      <c r="D712" s="11">
        <v>0</v>
      </c>
      <c r="E712" s="11" t="s">
        <v>141</v>
      </c>
      <c r="F712" s="12">
        <v>0</v>
      </c>
      <c r="G712" s="11">
        <v>0</v>
      </c>
    </row>
    <row r="713" spans="1:7" x14ac:dyDescent="0.3">
      <c r="A713" s="11" t="s">
        <v>177</v>
      </c>
      <c r="B713" s="11" t="s">
        <v>46</v>
      </c>
      <c r="C713" s="11" t="s">
        <v>46</v>
      </c>
      <c r="D713" s="11">
        <v>0</v>
      </c>
      <c r="E713" s="11" t="s">
        <v>141</v>
      </c>
      <c r="F713" s="12">
        <v>0</v>
      </c>
      <c r="G713" s="11">
        <v>0</v>
      </c>
    </row>
    <row r="714" spans="1:7" x14ac:dyDescent="0.3">
      <c r="A714" s="11" t="s">
        <v>178</v>
      </c>
      <c r="B714" s="11" t="s">
        <v>42</v>
      </c>
      <c r="C714" s="11" t="s">
        <v>42</v>
      </c>
      <c r="D714" s="11">
        <v>0</v>
      </c>
      <c r="E714" s="11" t="s">
        <v>141</v>
      </c>
      <c r="F714" s="12">
        <v>0</v>
      </c>
      <c r="G714" s="11">
        <v>0</v>
      </c>
    </row>
    <row r="715" spans="1:7" x14ac:dyDescent="0.3">
      <c r="A715" s="11" t="s">
        <v>179</v>
      </c>
      <c r="B715" s="11" t="s">
        <v>6</v>
      </c>
      <c r="C715" s="11" t="s">
        <v>6</v>
      </c>
      <c r="D715" s="11">
        <v>0</v>
      </c>
      <c r="E715" s="11" t="s">
        <v>141</v>
      </c>
      <c r="F715" s="12">
        <v>0</v>
      </c>
      <c r="G715" s="11">
        <v>0</v>
      </c>
    </row>
    <row r="716" spans="1:7" x14ac:dyDescent="0.3">
      <c r="A716" s="11" t="s">
        <v>180</v>
      </c>
      <c r="B716" s="11" t="s">
        <v>30</v>
      </c>
      <c r="C716" s="11" t="s">
        <v>30</v>
      </c>
      <c r="D716" s="11">
        <v>0</v>
      </c>
      <c r="E716" s="11" t="s">
        <v>141</v>
      </c>
      <c r="F716" s="12">
        <v>0</v>
      </c>
      <c r="G716" s="11">
        <v>0</v>
      </c>
    </row>
    <row r="717" spans="1:7" x14ac:dyDescent="0.3">
      <c r="A717" s="11" t="s">
        <v>181</v>
      </c>
      <c r="B717" s="11" t="s">
        <v>24</v>
      </c>
      <c r="C717" s="11" t="s">
        <v>24</v>
      </c>
      <c r="D717" s="11">
        <v>0</v>
      </c>
      <c r="E717" s="11" t="s">
        <v>141</v>
      </c>
      <c r="F717" s="12">
        <v>0</v>
      </c>
      <c r="G717" s="11">
        <v>0</v>
      </c>
    </row>
    <row r="718" spans="1:7" x14ac:dyDescent="0.3">
      <c r="A718" s="11" t="s">
        <v>182</v>
      </c>
      <c r="B718" s="11" t="s">
        <v>36</v>
      </c>
      <c r="C718" s="11" t="s">
        <v>36</v>
      </c>
      <c r="D718" s="11">
        <v>0</v>
      </c>
      <c r="E718" s="11" t="s">
        <v>141</v>
      </c>
      <c r="F718" s="12">
        <v>0</v>
      </c>
      <c r="G718" s="11">
        <v>0</v>
      </c>
    </row>
    <row r="719" spans="1:7" x14ac:dyDescent="0.3">
      <c r="A719" s="11" t="s">
        <v>183</v>
      </c>
      <c r="B719" s="11" t="s">
        <v>19</v>
      </c>
      <c r="C719" s="11" t="s">
        <v>19</v>
      </c>
      <c r="D719" s="11">
        <v>0</v>
      </c>
      <c r="E719" s="11" t="s">
        <v>141</v>
      </c>
      <c r="F719" s="12">
        <v>0</v>
      </c>
      <c r="G719" s="11">
        <v>0</v>
      </c>
    </row>
    <row r="720" spans="1:7" x14ac:dyDescent="0.3">
      <c r="A720" s="11" t="s">
        <v>184</v>
      </c>
      <c r="B720" s="11" t="s">
        <v>37</v>
      </c>
      <c r="C720" s="11" t="s">
        <v>37</v>
      </c>
      <c r="D720" s="11">
        <v>0</v>
      </c>
      <c r="E720" s="11" t="s">
        <v>141</v>
      </c>
      <c r="F720" s="12">
        <v>0</v>
      </c>
      <c r="G720" s="11">
        <v>0</v>
      </c>
    </row>
    <row r="721" spans="1:7" x14ac:dyDescent="0.3">
      <c r="A721" s="11" t="s">
        <v>185</v>
      </c>
      <c r="B721" s="11" t="s">
        <v>18</v>
      </c>
      <c r="C721" s="11" t="s">
        <v>18</v>
      </c>
      <c r="D721" s="11">
        <v>0</v>
      </c>
      <c r="E721" s="11" t="s">
        <v>141</v>
      </c>
      <c r="F721" s="12">
        <v>0</v>
      </c>
      <c r="G721" s="11">
        <v>0</v>
      </c>
    </row>
    <row r="722" spans="1:7" x14ac:dyDescent="0.3">
      <c r="A722" s="11" t="s">
        <v>176</v>
      </c>
      <c r="B722" s="11" t="s">
        <v>25</v>
      </c>
      <c r="C722" s="11" t="s">
        <v>25</v>
      </c>
      <c r="D722" s="11">
        <v>0</v>
      </c>
      <c r="E722" s="11" t="s">
        <v>142</v>
      </c>
      <c r="F722" s="12">
        <v>0</v>
      </c>
      <c r="G722" s="11">
        <v>0</v>
      </c>
    </row>
    <row r="723" spans="1:7" x14ac:dyDescent="0.3">
      <c r="A723" s="11" t="s">
        <v>177</v>
      </c>
      <c r="B723" s="11" t="s">
        <v>46</v>
      </c>
      <c r="C723" s="11" t="s">
        <v>46</v>
      </c>
      <c r="D723" s="11">
        <v>0</v>
      </c>
      <c r="E723" s="11" t="s">
        <v>142</v>
      </c>
      <c r="F723" s="12">
        <v>0</v>
      </c>
      <c r="G723" s="11">
        <v>0</v>
      </c>
    </row>
    <row r="724" spans="1:7" x14ac:dyDescent="0.3">
      <c r="A724" s="11" t="s">
        <v>178</v>
      </c>
      <c r="B724" s="11" t="s">
        <v>42</v>
      </c>
      <c r="C724" s="11" t="s">
        <v>42</v>
      </c>
      <c r="D724" s="11">
        <v>0</v>
      </c>
      <c r="E724" s="11" t="s">
        <v>142</v>
      </c>
      <c r="F724" s="12">
        <v>0</v>
      </c>
      <c r="G724" s="11">
        <v>0</v>
      </c>
    </row>
    <row r="725" spans="1:7" x14ac:dyDescent="0.3">
      <c r="A725" s="11" t="s">
        <v>179</v>
      </c>
      <c r="B725" s="11" t="s">
        <v>6</v>
      </c>
      <c r="C725" s="11" t="s">
        <v>6</v>
      </c>
      <c r="D725" s="11">
        <v>0</v>
      </c>
      <c r="E725" s="11" t="s">
        <v>142</v>
      </c>
      <c r="F725" s="12">
        <v>0</v>
      </c>
      <c r="G725" s="11">
        <v>0</v>
      </c>
    </row>
    <row r="726" spans="1:7" x14ac:dyDescent="0.3">
      <c r="A726" s="11" t="s">
        <v>180</v>
      </c>
      <c r="B726" s="11" t="s">
        <v>30</v>
      </c>
      <c r="C726" s="11" t="s">
        <v>30</v>
      </c>
      <c r="D726" s="11">
        <v>0</v>
      </c>
      <c r="E726" s="11" t="s">
        <v>142</v>
      </c>
      <c r="F726" s="12">
        <v>0</v>
      </c>
      <c r="G726" s="11">
        <v>0</v>
      </c>
    </row>
    <row r="727" spans="1:7" x14ac:dyDescent="0.3">
      <c r="A727" s="11" t="s">
        <v>181</v>
      </c>
      <c r="B727" s="11" t="s">
        <v>24</v>
      </c>
      <c r="C727" s="11" t="s">
        <v>24</v>
      </c>
      <c r="D727" s="11">
        <v>0</v>
      </c>
      <c r="E727" s="11" t="s">
        <v>142</v>
      </c>
      <c r="F727" s="12">
        <v>0</v>
      </c>
      <c r="G727" s="11">
        <v>0</v>
      </c>
    </row>
    <row r="728" spans="1:7" x14ac:dyDescent="0.3">
      <c r="A728" s="11" t="s">
        <v>182</v>
      </c>
      <c r="B728" s="11" t="s">
        <v>36</v>
      </c>
      <c r="C728" s="11" t="s">
        <v>36</v>
      </c>
      <c r="D728" s="11">
        <v>0</v>
      </c>
      <c r="E728" s="11" t="s">
        <v>142</v>
      </c>
      <c r="F728" s="12">
        <v>0</v>
      </c>
      <c r="G728" s="11">
        <v>0</v>
      </c>
    </row>
    <row r="729" spans="1:7" x14ac:dyDescent="0.3">
      <c r="A729" s="11" t="s">
        <v>183</v>
      </c>
      <c r="B729" s="11" t="s">
        <v>19</v>
      </c>
      <c r="C729" s="11" t="s">
        <v>19</v>
      </c>
      <c r="D729" s="11">
        <v>0</v>
      </c>
      <c r="E729" s="11" t="s">
        <v>142</v>
      </c>
      <c r="F729" s="12">
        <v>0</v>
      </c>
      <c r="G729" s="11">
        <v>0</v>
      </c>
    </row>
    <row r="730" spans="1:7" x14ac:dyDescent="0.3">
      <c r="A730" s="11" t="s">
        <v>184</v>
      </c>
      <c r="B730" s="11" t="s">
        <v>37</v>
      </c>
      <c r="C730" s="11" t="s">
        <v>37</v>
      </c>
      <c r="D730" s="11">
        <v>0</v>
      </c>
      <c r="E730" s="11" t="s">
        <v>142</v>
      </c>
      <c r="F730" s="12">
        <v>0</v>
      </c>
      <c r="G730" s="11">
        <v>0</v>
      </c>
    </row>
    <row r="731" spans="1:7" x14ac:dyDescent="0.3">
      <c r="A731" s="11" t="s">
        <v>185</v>
      </c>
      <c r="B731" s="11" t="s">
        <v>18</v>
      </c>
      <c r="C731" s="11" t="s">
        <v>18</v>
      </c>
      <c r="D731" s="11">
        <v>0</v>
      </c>
      <c r="E731" s="11" t="s">
        <v>142</v>
      </c>
      <c r="F731" s="12">
        <v>0</v>
      </c>
      <c r="G731" s="11">
        <v>0</v>
      </c>
    </row>
    <row r="732" spans="1:7" x14ac:dyDescent="0.3">
      <c r="A732" s="11" t="s">
        <v>176</v>
      </c>
      <c r="B732" s="11" t="s">
        <v>25</v>
      </c>
      <c r="C732" s="11" t="s">
        <v>25</v>
      </c>
      <c r="D732" s="11">
        <v>0</v>
      </c>
      <c r="E732" s="11" t="s">
        <v>143</v>
      </c>
      <c r="F732" s="12">
        <v>0</v>
      </c>
      <c r="G732" s="11">
        <v>0</v>
      </c>
    </row>
    <row r="733" spans="1:7" x14ac:dyDescent="0.3">
      <c r="A733" s="11" t="s">
        <v>177</v>
      </c>
      <c r="B733" s="11" t="s">
        <v>46</v>
      </c>
      <c r="C733" s="11" t="s">
        <v>46</v>
      </c>
      <c r="D733" s="11">
        <v>0</v>
      </c>
      <c r="E733" s="11" t="s">
        <v>143</v>
      </c>
      <c r="F733" s="12">
        <v>0</v>
      </c>
      <c r="G733" s="11">
        <v>0</v>
      </c>
    </row>
    <row r="734" spans="1:7" x14ac:dyDescent="0.3">
      <c r="A734" s="11" t="s">
        <v>178</v>
      </c>
      <c r="B734" s="11" t="s">
        <v>42</v>
      </c>
      <c r="C734" s="11" t="s">
        <v>42</v>
      </c>
      <c r="D734" s="11">
        <v>0</v>
      </c>
      <c r="E734" s="11" t="s">
        <v>143</v>
      </c>
      <c r="F734" s="12">
        <v>0</v>
      </c>
      <c r="G734" s="11">
        <v>0</v>
      </c>
    </row>
    <row r="735" spans="1:7" x14ac:dyDescent="0.3">
      <c r="A735" s="11" t="s">
        <v>179</v>
      </c>
      <c r="B735" s="11" t="s">
        <v>6</v>
      </c>
      <c r="C735" s="11" t="s">
        <v>6</v>
      </c>
      <c r="D735" s="11">
        <v>0</v>
      </c>
      <c r="E735" s="11" t="s">
        <v>143</v>
      </c>
      <c r="F735" s="12">
        <v>0</v>
      </c>
      <c r="G735" s="11">
        <v>0</v>
      </c>
    </row>
    <row r="736" spans="1:7" x14ac:dyDescent="0.3">
      <c r="A736" s="11" t="s">
        <v>180</v>
      </c>
      <c r="B736" s="11" t="s">
        <v>30</v>
      </c>
      <c r="C736" s="11" t="s">
        <v>30</v>
      </c>
      <c r="D736" s="11">
        <v>0</v>
      </c>
      <c r="E736" s="11" t="s">
        <v>143</v>
      </c>
      <c r="F736" s="12">
        <v>0</v>
      </c>
      <c r="G736" s="11">
        <v>0</v>
      </c>
    </row>
    <row r="737" spans="1:7" x14ac:dyDescent="0.3">
      <c r="A737" s="11" t="s">
        <v>181</v>
      </c>
      <c r="B737" s="11" t="s">
        <v>24</v>
      </c>
      <c r="C737" s="11" t="s">
        <v>24</v>
      </c>
      <c r="D737" s="11">
        <v>0</v>
      </c>
      <c r="E737" s="11" t="s">
        <v>143</v>
      </c>
      <c r="F737" s="12">
        <v>0</v>
      </c>
      <c r="G737" s="11">
        <v>0</v>
      </c>
    </row>
    <row r="738" spans="1:7" x14ac:dyDescent="0.3">
      <c r="A738" s="11" t="s">
        <v>182</v>
      </c>
      <c r="B738" s="11" t="s">
        <v>36</v>
      </c>
      <c r="C738" s="11" t="s">
        <v>36</v>
      </c>
      <c r="D738" s="11">
        <v>0</v>
      </c>
      <c r="E738" s="11" t="s">
        <v>143</v>
      </c>
      <c r="F738" s="12">
        <v>0</v>
      </c>
      <c r="G738" s="11">
        <v>0</v>
      </c>
    </row>
    <row r="739" spans="1:7" x14ac:dyDescent="0.3">
      <c r="A739" s="11" t="s">
        <v>183</v>
      </c>
      <c r="B739" s="11" t="s">
        <v>19</v>
      </c>
      <c r="C739" s="11" t="s">
        <v>19</v>
      </c>
      <c r="D739" s="11">
        <v>0</v>
      </c>
      <c r="E739" s="11" t="s">
        <v>143</v>
      </c>
      <c r="F739" s="12">
        <v>0</v>
      </c>
      <c r="G739" s="11">
        <v>0</v>
      </c>
    </row>
    <row r="740" spans="1:7" x14ac:dyDescent="0.3">
      <c r="A740" s="11" t="s">
        <v>184</v>
      </c>
      <c r="B740" s="11" t="s">
        <v>37</v>
      </c>
      <c r="C740" s="11" t="s">
        <v>37</v>
      </c>
      <c r="D740" s="11">
        <v>0</v>
      </c>
      <c r="E740" s="11" t="s">
        <v>143</v>
      </c>
      <c r="F740" s="12">
        <v>0</v>
      </c>
      <c r="G740" s="11">
        <v>0</v>
      </c>
    </row>
    <row r="741" spans="1:7" x14ac:dyDescent="0.3">
      <c r="A741" s="11" t="s">
        <v>185</v>
      </c>
      <c r="B741" s="11" t="s">
        <v>18</v>
      </c>
      <c r="C741" s="11" t="s">
        <v>18</v>
      </c>
      <c r="D741" s="11">
        <v>0</v>
      </c>
      <c r="E741" s="11" t="s">
        <v>143</v>
      </c>
      <c r="F741" s="12">
        <v>0</v>
      </c>
      <c r="G741" s="11">
        <v>0</v>
      </c>
    </row>
    <row r="742" spans="1:7" x14ac:dyDescent="0.3">
      <c r="A742" s="11" t="s">
        <v>176</v>
      </c>
      <c r="B742" s="11" t="s">
        <v>25</v>
      </c>
      <c r="C742" s="11" t="s">
        <v>25</v>
      </c>
      <c r="D742" s="11">
        <v>0</v>
      </c>
      <c r="E742" s="11" t="s">
        <v>144</v>
      </c>
      <c r="F742" s="12">
        <v>0</v>
      </c>
      <c r="G742" s="11">
        <v>0</v>
      </c>
    </row>
    <row r="743" spans="1:7" x14ac:dyDescent="0.3">
      <c r="A743" s="11" t="s">
        <v>177</v>
      </c>
      <c r="B743" s="11" t="s">
        <v>46</v>
      </c>
      <c r="C743" s="11" t="s">
        <v>46</v>
      </c>
      <c r="D743" s="11">
        <v>0</v>
      </c>
      <c r="E743" s="11" t="s">
        <v>144</v>
      </c>
      <c r="F743" s="12">
        <v>0</v>
      </c>
      <c r="G743" s="11">
        <v>0</v>
      </c>
    </row>
    <row r="744" spans="1:7" x14ac:dyDescent="0.3">
      <c r="A744" s="11" t="s">
        <v>178</v>
      </c>
      <c r="B744" s="11" t="s">
        <v>42</v>
      </c>
      <c r="C744" s="11" t="s">
        <v>42</v>
      </c>
      <c r="D744" s="11">
        <v>0</v>
      </c>
      <c r="E744" s="11" t="s">
        <v>144</v>
      </c>
      <c r="F744" s="12">
        <v>0</v>
      </c>
      <c r="G744" s="11">
        <v>0</v>
      </c>
    </row>
    <row r="745" spans="1:7" x14ac:dyDescent="0.3">
      <c r="A745" s="11" t="s">
        <v>179</v>
      </c>
      <c r="B745" s="11" t="s">
        <v>6</v>
      </c>
      <c r="C745" s="11" t="s">
        <v>6</v>
      </c>
      <c r="D745" s="11">
        <v>0</v>
      </c>
      <c r="E745" s="11" t="s">
        <v>144</v>
      </c>
      <c r="F745" s="12">
        <v>0</v>
      </c>
      <c r="G745" s="11">
        <v>0</v>
      </c>
    </row>
    <row r="746" spans="1:7" x14ac:dyDescent="0.3">
      <c r="A746" s="11" t="s">
        <v>180</v>
      </c>
      <c r="B746" s="11" t="s">
        <v>30</v>
      </c>
      <c r="C746" s="11" t="s">
        <v>30</v>
      </c>
      <c r="D746" s="11">
        <v>0</v>
      </c>
      <c r="E746" s="11" t="s">
        <v>144</v>
      </c>
      <c r="F746" s="12">
        <v>0</v>
      </c>
      <c r="G746" s="11">
        <v>0</v>
      </c>
    </row>
    <row r="747" spans="1:7" x14ac:dyDescent="0.3">
      <c r="A747" s="11" t="s">
        <v>181</v>
      </c>
      <c r="B747" s="11" t="s">
        <v>24</v>
      </c>
      <c r="C747" s="11" t="s">
        <v>24</v>
      </c>
      <c r="D747" s="11">
        <v>0</v>
      </c>
      <c r="E747" s="11" t="s">
        <v>144</v>
      </c>
      <c r="F747" s="12">
        <v>0</v>
      </c>
      <c r="G747" s="11">
        <v>0</v>
      </c>
    </row>
    <row r="748" spans="1:7" x14ac:dyDescent="0.3">
      <c r="A748" s="11" t="s">
        <v>182</v>
      </c>
      <c r="B748" s="11" t="s">
        <v>36</v>
      </c>
      <c r="C748" s="11" t="s">
        <v>36</v>
      </c>
      <c r="D748" s="11">
        <v>0</v>
      </c>
      <c r="E748" s="11" t="s">
        <v>144</v>
      </c>
      <c r="F748" s="12">
        <v>0</v>
      </c>
      <c r="G748" s="11">
        <v>0</v>
      </c>
    </row>
    <row r="749" spans="1:7" x14ac:dyDescent="0.3">
      <c r="A749" s="11" t="s">
        <v>183</v>
      </c>
      <c r="B749" s="11" t="s">
        <v>19</v>
      </c>
      <c r="C749" s="11" t="s">
        <v>19</v>
      </c>
      <c r="D749" s="11">
        <v>0</v>
      </c>
      <c r="E749" s="11" t="s">
        <v>144</v>
      </c>
      <c r="F749" s="12">
        <v>0</v>
      </c>
      <c r="G749" s="11">
        <v>0</v>
      </c>
    </row>
    <row r="750" spans="1:7" x14ac:dyDescent="0.3">
      <c r="A750" s="11" t="s">
        <v>184</v>
      </c>
      <c r="B750" s="11" t="s">
        <v>37</v>
      </c>
      <c r="C750" s="11" t="s">
        <v>37</v>
      </c>
      <c r="D750" s="11">
        <v>0</v>
      </c>
      <c r="E750" s="11" t="s">
        <v>144</v>
      </c>
      <c r="F750" s="12">
        <v>0</v>
      </c>
      <c r="G750" s="11">
        <v>0</v>
      </c>
    </row>
    <row r="751" spans="1:7" x14ac:dyDescent="0.3">
      <c r="A751" s="11" t="s">
        <v>185</v>
      </c>
      <c r="B751" s="11" t="s">
        <v>18</v>
      </c>
      <c r="C751" s="11" t="s">
        <v>18</v>
      </c>
      <c r="D751" s="11">
        <v>0</v>
      </c>
      <c r="E751" s="11" t="s">
        <v>144</v>
      </c>
      <c r="F751" s="12">
        <v>0</v>
      </c>
      <c r="G751" s="11">
        <v>0</v>
      </c>
    </row>
    <row r="752" spans="1:7" x14ac:dyDescent="0.3">
      <c r="A752" s="11" t="s">
        <v>176</v>
      </c>
      <c r="B752" s="11" t="s">
        <v>25</v>
      </c>
      <c r="C752" s="11" t="s">
        <v>25</v>
      </c>
      <c r="D752" s="11">
        <v>0</v>
      </c>
      <c r="E752" s="11" t="s">
        <v>145</v>
      </c>
      <c r="F752" s="12">
        <v>0</v>
      </c>
      <c r="G752" s="11">
        <v>0</v>
      </c>
    </row>
    <row r="753" spans="1:7" x14ac:dyDescent="0.3">
      <c r="A753" s="11" t="s">
        <v>177</v>
      </c>
      <c r="B753" s="11" t="s">
        <v>46</v>
      </c>
      <c r="C753" s="11" t="s">
        <v>46</v>
      </c>
      <c r="D753" s="11">
        <v>0</v>
      </c>
      <c r="E753" s="11" t="s">
        <v>145</v>
      </c>
      <c r="F753" s="12">
        <v>0</v>
      </c>
      <c r="G753" s="11">
        <v>0</v>
      </c>
    </row>
    <row r="754" spans="1:7" x14ac:dyDescent="0.3">
      <c r="A754" s="11" t="s">
        <v>178</v>
      </c>
      <c r="B754" s="11" t="s">
        <v>42</v>
      </c>
      <c r="C754" s="11" t="s">
        <v>42</v>
      </c>
      <c r="D754" s="11">
        <v>0</v>
      </c>
      <c r="E754" s="11" t="s">
        <v>145</v>
      </c>
      <c r="F754" s="12">
        <v>0</v>
      </c>
      <c r="G754" s="11">
        <v>0</v>
      </c>
    </row>
    <row r="755" spans="1:7" x14ac:dyDescent="0.3">
      <c r="A755" s="11" t="s">
        <v>179</v>
      </c>
      <c r="B755" s="11" t="s">
        <v>6</v>
      </c>
      <c r="C755" s="11" t="s">
        <v>6</v>
      </c>
      <c r="D755" s="11">
        <v>0</v>
      </c>
      <c r="E755" s="11" t="s">
        <v>145</v>
      </c>
      <c r="F755" s="12">
        <v>0</v>
      </c>
      <c r="G755" s="11">
        <v>0</v>
      </c>
    </row>
    <row r="756" spans="1:7" x14ac:dyDescent="0.3">
      <c r="A756" s="11" t="s">
        <v>180</v>
      </c>
      <c r="B756" s="11" t="s">
        <v>30</v>
      </c>
      <c r="C756" s="11" t="s">
        <v>30</v>
      </c>
      <c r="D756" s="11">
        <v>0</v>
      </c>
      <c r="E756" s="11" t="s">
        <v>145</v>
      </c>
      <c r="F756" s="12">
        <v>0</v>
      </c>
      <c r="G756" s="11">
        <v>0</v>
      </c>
    </row>
    <row r="757" spans="1:7" x14ac:dyDescent="0.3">
      <c r="A757" s="11" t="s">
        <v>181</v>
      </c>
      <c r="B757" s="11" t="s">
        <v>24</v>
      </c>
      <c r="C757" s="11" t="s">
        <v>24</v>
      </c>
      <c r="D757" s="11">
        <v>0</v>
      </c>
      <c r="E757" s="11" t="s">
        <v>145</v>
      </c>
      <c r="F757" s="12">
        <v>0</v>
      </c>
      <c r="G757" s="11">
        <v>0</v>
      </c>
    </row>
    <row r="758" spans="1:7" x14ac:dyDescent="0.3">
      <c r="A758" s="11" t="s">
        <v>182</v>
      </c>
      <c r="B758" s="11" t="s">
        <v>36</v>
      </c>
      <c r="C758" s="11" t="s">
        <v>36</v>
      </c>
      <c r="D758" s="11">
        <v>0</v>
      </c>
      <c r="E758" s="11" t="s">
        <v>145</v>
      </c>
      <c r="F758" s="12">
        <v>0</v>
      </c>
      <c r="G758" s="11">
        <v>0</v>
      </c>
    </row>
    <row r="759" spans="1:7" x14ac:dyDescent="0.3">
      <c r="A759" s="11" t="s">
        <v>183</v>
      </c>
      <c r="B759" s="11" t="s">
        <v>19</v>
      </c>
      <c r="C759" s="11" t="s">
        <v>19</v>
      </c>
      <c r="D759" s="11">
        <v>0</v>
      </c>
      <c r="E759" s="11" t="s">
        <v>145</v>
      </c>
      <c r="F759" s="12">
        <v>0</v>
      </c>
      <c r="G759" s="11">
        <v>0</v>
      </c>
    </row>
    <row r="760" spans="1:7" x14ac:dyDescent="0.3">
      <c r="A760" s="11" t="s">
        <v>184</v>
      </c>
      <c r="B760" s="11" t="s">
        <v>37</v>
      </c>
      <c r="C760" s="11" t="s">
        <v>37</v>
      </c>
      <c r="D760" s="11">
        <v>0</v>
      </c>
      <c r="E760" s="11" t="s">
        <v>145</v>
      </c>
      <c r="F760" s="12">
        <v>0</v>
      </c>
      <c r="G760" s="11">
        <v>0</v>
      </c>
    </row>
    <row r="761" spans="1:7" x14ac:dyDescent="0.3">
      <c r="A761" s="11" t="s">
        <v>185</v>
      </c>
      <c r="B761" s="11" t="s">
        <v>18</v>
      </c>
      <c r="C761" s="11" t="s">
        <v>18</v>
      </c>
      <c r="D761" s="11">
        <v>0</v>
      </c>
      <c r="E761" s="11" t="s">
        <v>145</v>
      </c>
      <c r="F761" s="12">
        <v>0</v>
      </c>
      <c r="G761" s="11">
        <v>0</v>
      </c>
    </row>
    <row r="762" spans="1:7" x14ac:dyDescent="0.3">
      <c r="A762" s="11" t="s">
        <v>176</v>
      </c>
      <c r="B762" s="11" t="s">
        <v>25</v>
      </c>
      <c r="C762" s="11" t="s">
        <v>25</v>
      </c>
      <c r="D762" s="11">
        <v>0</v>
      </c>
      <c r="E762" s="11" t="s">
        <v>146</v>
      </c>
      <c r="F762" s="12">
        <v>0</v>
      </c>
      <c r="G762" s="11">
        <v>0</v>
      </c>
    </row>
    <row r="763" spans="1:7" x14ac:dyDescent="0.3">
      <c r="A763" s="11" t="s">
        <v>177</v>
      </c>
      <c r="B763" s="11" t="s">
        <v>46</v>
      </c>
      <c r="C763" s="11" t="s">
        <v>46</v>
      </c>
      <c r="D763" s="11">
        <v>0</v>
      </c>
      <c r="E763" s="11" t="s">
        <v>146</v>
      </c>
      <c r="F763" s="12">
        <v>0</v>
      </c>
      <c r="G763" s="11">
        <v>0</v>
      </c>
    </row>
    <row r="764" spans="1:7" x14ac:dyDescent="0.3">
      <c r="A764" s="11" t="s">
        <v>178</v>
      </c>
      <c r="B764" s="11" t="s">
        <v>42</v>
      </c>
      <c r="C764" s="11" t="s">
        <v>42</v>
      </c>
      <c r="D764" s="11">
        <v>0</v>
      </c>
      <c r="E764" s="11" t="s">
        <v>146</v>
      </c>
      <c r="F764" s="12">
        <v>0</v>
      </c>
      <c r="G764" s="11">
        <v>0</v>
      </c>
    </row>
    <row r="765" spans="1:7" x14ac:dyDescent="0.3">
      <c r="A765" s="11" t="s">
        <v>179</v>
      </c>
      <c r="B765" s="11" t="s">
        <v>6</v>
      </c>
      <c r="C765" s="11" t="s">
        <v>6</v>
      </c>
      <c r="D765" s="11">
        <v>0</v>
      </c>
      <c r="E765" s="11" t="s">
        <v>146</v>
      </c>
      <c r="F765" s="12">
        <v>0</v>
      </c>
      <c r="G765" s="11">
        <v>0</v>
      </c>
    </row>
    <row r="766" spans="1:7" x14ac:dyDescent="0.3">
      <c r="A766" s="11" t="s">
        <v>180</v>
      </c>
      <c r="B766" s="11" t="s">
        <v>30</v>
      </c>
      <c r="C766" s="11" t="s">
        <v>30</v>
      </c>
      <c r="D766" s="11">
        <v>0</v>
      </c>
      <c r="E766" s="11" t="s">
        <v>146</v>
      </c>
      <c r="F766" s="12">
        <v>0</v>
      </c>
      <c r="G766" s="11">
        <v>0</v>
      </c>
    </row>
    <row r="767" spans="1:7" x14ac:dyDescent="0.3">
      <c r="A767" s="11" t="s">
        <v>181</v>
      </c>
      <c r="B767" s="11" t="s">
        <v>24</v>
      </c>
      <c r="C767" s="11" t="s">
        <v>24</v>
      </c>
      <c r="D767" s="11">
        <v>0</v>
      </c>
      <c r="E767" s="11" t="s">
        <v>146</v>
      </c>
      <c r="F767" s="12">
        <v>0</v>
      </c>
      <c r="G767" s="11">
        <v>0</v>
      </c>
    </row>
    <row r="768" spans="1:7" x14ac:dyDescent="0.3">
      <c r="A768" s="11" t="s">
        <v>182</v>
      </c>
      <c r="B768" s="11" t="s">
        <v>36</v>
      </c>
      <c r="C768" s="11" t="s">
        <v>36</v>
      </c>
      <c r="D768" s="11">
        <v>0</v>
      </c>
      <c r="E768" s="11" t="s">
        <v>146</v>
      </c>
      <c r="F768" s="12">
        <v>0</v>
      </c>
      <c r="G768" s="11">
        <v>0</v>
      </c>
    </row>
    <row r="769" spans="1:7" x14ac:dyDescent="0.3">
      <c r="A769" s="11" t="s">
        <v>183</v>
      </c>
      <c r="B769" s="11" t="s">
        <v>19</v>
      </c>
      <c r="C769" s="11" t="s">
        <v>19</v>
      </c>
      <c r="D769" s="11">
        <v>0</v>
      </c>
      <c r="E769" s="11" t="s">
        <v>146</v>
      </c>
      <c r="F769" s="12">
        <v>0</v>
      </c>
      <c r="G769" s="11">
        <v>0</v>
      </c>
    </row>
    <row r="770" spans="1:7" x14ac:dyDescent="0.3">
      <c r="A770" s="11" t="s">
        <v>184</v>
      </c>
      <c r="B770" s="11" t="s">
        <v>37</v>
      </c>
      <c r="C770" s="11" t="s">
        <v>37</v>
      </c>
      <c r="D770" s="11">
        <v>0</v>
      </c>
      <c r="E770" s="11" t="s">
        <v>146</v>
      </c>
      <c r="F770" s="12">
        <v>0</v>
      </c>
      <c r="G770" s="11">
        <v>0</v>
      </c>
    </row>
    <row r="771" spans="1:7" x14ac:dyDescent="0.3">
      <c r="A771" s="11" t="s">
        <v>185</v>
      </c>
      <c r="B771" s="11" t="s">
        <v>18</v>
      </c>
      <c r="C771" s="11" t="s">
        <v>18</v>
      </c>
      <c r="D771" s="11">
        <v>0</v>
      </c>
      <c r="E771" s="11" t="s">
        <v>146</v>
      </c>
      <c r="F771" s="12">
        <v>0</v>
      </c>
      <c r="G771" s="11">
        <v>0</v>
      </c>
    </row>
    <row r="772" spans="1:7" x14ac:dyDescent="0.3">
      <c r="A772" s="11" t="s">
        <v>176</v>
      </c>
      <c r="B772" s="11" t="s">
        <v>25</v>
      </c>
      <c r="C772" s="11" t="s">
        <v>25</v>
      </c>
      <c r="D772" s="11">
        <v>0</v>
      </c>
      <c r="E772" s="11" t="s">
        <v>147</v>
      </c>
      <c r="F772" s="12">
        <v>0</v>
      </c>
      <c r="G772" s="11">
        <v>0</v>
      </c>
    </row>
    <row r="773" spans="1:7" x14ac:dyDescent="0.3">
      <c r="A773" s="11" t="s">
        <v>177</v>
      </c>
      <c r="B773" s="11" t="s">
        <v>46</v>
      </c>
      <c r="C773" s="11" t="s">
        <v>46</v>
      </c>
      <c r="D773" s="11">
        <v>0</v>
      </c>
      <c r="E773" s="11" t="s">
        <v>147</v>
      </c>
      <c r="F773" s="12">
        <v>0</v>
      </c>
      <c r="G773" s="11">
        <v>0</v>
      </c>
    </row>
    <row r="774" spans="1:7" x14ac:dyDescent="0.3">
      <c r="A774" s="11" t="s">
        <v>178</v>
      </c>
      <c r="B774" s="11" t="s">
        <v>42</v>
      </c>
      <c r="C774" s="11" t="s">
        <v>42</v>
      </c>
      <c r="D774" s="11">
        <v>0</v>
      </c>
      <c r="E774" s="11" t="s">
        <v>147</v>
      </c>
      <c r="F774" s="12">
        <v>0</v>
      </c>
      <c r="G774" s="11">
        <v>0</v>
      </c>
    </row>
    <row r="775" spans="1:7" x14ac:dyDescent="0.3">
      <c r="A775" s="11" t="s">
        <v>179</v>
      </c>
      <c r="B775" s="11" t="s">
        <v>6</v>
      </c>
      <c r="C775" s="11" t="s">
        <v>6</v>
      </c>
      <c r="D775" s="11">
        <v>0</v>
      </c>
      <c r="E775" s="11" t="s">
        <v>147</v>
      </c>
      <c r="F775" s="12">
        <v>0</v>
      </c>
      <c r="G775" s="11">
        <v>0</v>
      </c>
    </row>
    <row r="776" spans="1:7" x14ac:dyDescent="0.3">
      <c r="A776" s="11" t="s">
        <v>180</v>
      </c>
      <c r="B776" s="11" t="s">
        <v>30</v>
      </c>
      <c r="C776" s="11" t="s">
        <v>30</v>
      </c>
      <c r="D776" s="11">
        <v>0</v>
      </c>
      <c r="E776" s="11" t="s">
        <v>147</v>
      </c>
      <c r="F776" s="12">
        <v>0</v>
      </c>
      <c r="G776" s="11">
        <v>0</v>
      </c>
    </row>
    <row r="777" spans="1:7" x14ac:dyDescent="0.3">
      <c r="A777" s="11" t="s">
        <v>181</v>
      </c>
      <c r="B777" s="11" t="s">
        <v>24</v>
      </c>
      <c r="C777" s="11" t="s">
        <v>24</v>
      </c>
      <c r="D777" s="11">
        <v>0</v>
      </c>
      <c r="E777" s="11" t="s">
        <v>147</v>
      </c>
      <c r="F777" s="12">
        <v>0</v>
      </c>
      <c r="G777" s="11">
        <v>0</v>
      </c>
    </row>
    <row r="778" spans="1:7" x14ac:dyDescent="0.3">
      <c r="A778" s="11" t="s">
        <v>182</v>
      </c>
      <c r="B778" s="11" t="s">
        <v>36</v>
      </c>
      <c r="C778" s="11" t="s">
        <v>36</v>
      </c>
      <c r="D778" s="11">
        <v>0</v>
      </c>
      <c r="E778" s="11" t="s">
        <v>147</v>
      </c>
      <c r="F778" s="12">
        <v>0</v>
      </c>
      <c r="G778" s="11">
        <v>0</v>
      </c>
    </row>
    <row r="779" spans="1:7" x14ac:dyDescent="0.3">
      <c r="A779" s="11" t="s">
        <v>183</v>
      </c>
      <c r="B779" s="11" t="s">
        <v>19</v>
      </c>
      <c r="C779" s="11" t="s">
        <v>19</v>
      </c>
      <c r="D779" s="11">
        <v>0</v>
      </c>
      <c r="E779" s="11" t="s">
        <v>147</v>
      </c>
      <c r="F779" s="12">
        <v>0</v>
      </c>
      <c r="G779" s="11">
        <v>0</v>
      </c>
    </row>
    <row r="780" spans="1:7" x14ac:dyDescent="0.3">
      <c r="A780" s="11" t="s">
        <v>184</v>
      </c>
      <c r="B780" s="11" t="s">
        <v>37</v>
      </c>
      <c r="C780" s="11" t="s">
        <v>37</v>
      </c>
      <c r="D780" s="11">
        <v>0</v>
      </c>
      <c r="E780" s="11" t="s">
        <v>147</v>
      </c>
      <c r="F780" s="12">
        <v>0</v>
      </c>
      <c r="G780" s="11">
        <v>0</v>
      </c>
    </row>
    <row r="781" spans="1:7" x14ac:dyDescent="0.3">
      <c r="A781" s="11" t="s">
        <v>185</v>
      </c>
      <c r="B781" s="11" t="s">
        <v>18</v>
      </c>
      <c r="C781" s="11" t="s">
        <v>18</v>
      </c>
      <c r="D781" s="11">
        <v>0</v>
      </c>
      <c r="E781" s="11" t="s">
        <v>147</v>
      </c>
      <c r="F781" s="12">
        <v>0</v>
      </c>
      <c r="G781" s="11">
        <v>0</v>
      </c>
    </row>
    <row r="782" spans="1:7" x14ac:dyDescent="0.3">
      <c r="A782" s="11" t="s">
        <v>176</v>
      </c>
      <c r="B782" s="11" t="s">
        <v>25</v>
      </c>
      <c r="C782" s="11" t="s">
        <v>25</v>
      </c>
      <c r="D782" s="11">
        <v>0</v>
      </c>
      <c r="E782" s="11" t="s">
        <v>149</v>
      </c>
      <c r="F782" s="12">
        <v>0</v>
      </c>
      <c r="G782" s="11">
        <v>0</v>
      </c>
    </row>
    <row r="783" spans="1:7" x14ac:dyDescent="0.3">
      <c r="A783" s="11" t="s">
        <v>177</v>
      </c>
      <c r="B783" s="11" t="s">
        <v>46</v>
      </c>
      <c r="C783" s="11" t="s">
        <v>46</v>
      </c>
      <c r="D783" s="11">
        <v>0</v>
      </c>
      <c r="E783" s="11" t="s">
        <v>149</v>
      </c>
      <c r="F783" s="12">
        <v>0</v>
      </c>
      <c r="G783" s="11">
        <v>0</v>
      </c>
    </row>
    <row r="784" spans="1:7" x14ac:dyDescent="0.3">
      <c r="A784" s="11" t="s">
        <v>178</v>
      </c>
      <c r="B784" s="11" t="s">
        <v>42</v>
      </c>
      <c r="C784" s="11" t="s">
        <v>42</v>
      </c>
      <c r="D784" s="11">
        <v>0</v>
      </c>
      <c r="E784" s="11" t="s">
        <v>149</v>
      </c>
      <c r="F784" s="12">
        <v>0</v>
      </c>
      <c r="G784" s="11">
        <v>0</v>
      </c>
    </row>
    <row r="785" spans="1:7" x14ac:dyDescent="0.3">
      <c r="A785" s="11" t="s">
        <v>179</v>
      </c>
      <c r="B785" s="11" t="s">
        <v>6</v>
      </c>
      <c r="C785" s="11" t="s">
        <v>6</v>
      </c>
      <c r="D785" s="11">
        <v>0</v>
      </c>
      <c r="E785" s="11" t="s">
        <v>149</v>
      </c>
      <c r="F785" s="12">
        <v>0</v>
      </c>
      <c r="G785" s="11">
        <v>0</v>
      </c>
    </row>
    <row r="786" spans="1:7" x14ac:dyDescent="0.3">
      <c r="A786" s="11" t="s">
        <v>180</v>
      </c>
      <c r="B786" s="11" t="s">
        <v>30</v>
      </c>
      <c r="C786" s="11" t="s">
        <v>30</v>
      </c>
      <c r="D786" s="11">
        <v>0</v>
      </c>
      <c r="E786" s="11" t="s">
        <v>149</v>
      </c>
      <c r="F786" s="12">
        <v>0</v>
      </c>
      <c r="G786" s="11">
        <v>0</v>
      </c>
    </row>
    <row r="787" spans="1:7" x14ac:dyDescent="0.3">
      <c r="A787" s="11" t="s">
        <v>181</v>
      </c>
      <c r="B787" s="11" t="s">
        <v>24</v>
      </c>
      <c r="C787" s="11" t="s">
        <v>24</v>
      </c>
      <c r="D787" s="11">
        <v>0</v>
      </c>
      <c r="E787" s="11" t="s">
        <v>149</v>
      </c>
      <c r="F787" s="12">
        <v>0</v>
      </c>
      <c r="G787" s="11">
        <v>0</v>
      </c>
    </row>
    <row r="788" spans="1:7" x14ac:dyDescent="0.3">
      <c r="A788" s="11" t="s">
        <v>182</v>
      </c>
      <c r="B788" s="11" t="s">
        <v>36</v>
      </c>
      <c r="C788" s="11" t="s">
        <v>36</v>
      </c>
      <c r="D788" s="11">
        <v>0</v>
      </c>
      <c r="E788" s="11" t="s">
        <v>149</v>
      </c>
      <c r="F788" s="12">
        <v>0</v>
      </c>
      <c r="G788" s="11">
        <v>0</v>
      </c>
    </row>
    <row r="789" spans="1:7" x14ac:dyDescent="0.3">
      <c r="A789" s="11" t="s">
        <v>183</v>
      </c>
      <c r="B789" s="11" t="s">
        <v>19</v>
      </c>
      <c r="C789" s="11" t="s">
        <v>19</v>
      </c>
      <c r="D789" s="11">
        <v>0</v>
      </c>
      <c r="E789" s="11" t="s">
        <v>149</v>
      </c>
      <c r="F789" s="12">
        <v>0</v>
      </c>
      <c r="G789" s="11">
        <v>0</v>
      </c>
    </row>
    <row r="790" spans="1:7" x14ac:dyDescent="0.3">
      <c r="A790" s="11" t="s">
        <v>184</v>
      </c>
      <c r="B790" s="11" t="s">
        <v>37</v>
      </c>
      <c r="C790" s="11" t="s">
        <v>37</v>
      </c>
      <c r="D790" s="11">
        <v>0</v>
      </c>
      <c r="E790" s="11" t="s">
        <v>149</v>
      </c>
      <c r="F790" s="12">
        <v>0</v>
      </c>
      <c r="G790" s="11">
        <v>0</v>
      </c>
    </row>
    <row r="791" spans="1:7" x14ac:dyDescent="0.3">
      <c r="A791" s="11" t="s">
        <v>185</v>
      </c>
      <c r="B791" s="11" t="s">
        <v>18</v>
      </c>
      <c r="C791" s="11" t="s">
        <v>18</v>
      </c>
      <c r="D791" s="11">
        <v>0</v>
      </c>
      <c r="E791" s="11" t="s">
        <v>149</v>
      </c>
      <c r="F791" s="12">
        <v>0</v>
      </c>
      <c r="G791" s="11">
        <v>0</v>
      </c>
    </row>
    <row r="792" spans="1:7" x14ac:dyDescent="0.3">
      <c r="A792" s="11" t="s">
        <v>176</v>
      </c>
      <c r="B792" s="11" t="s">
        <v>25</v>
      </c>
      <c r="C792" s="11" t="s">
        <v>25</v>
      </c>
      <c r="D792" s="11">
        <v>0</v>
      </c>
      <c r="E792" s="11" t="s">
        <v>148</v>
      </c>
      <c r="F792" s="12">
        <v>0</v>
      </c>
      <c r="G792" s="11">
        <v>0</v>
      </c>
    </row>
    <row r="793" spans="1:7" x14ac:dyDescent="0.3">
      <c r="A793" s="11" t="s">
        <v>177</v>
      </c>
      <c r="B793" s="11" t="s">
        <v>46</v>
      </c>
      <c r="C793" s="11" t="s">
        <v>46</v>
      </c>
      <c r="D793" s="11">
        <v>0</v>
      </c>
      <c r="E793" s="11" t="s">
        <v>148</v>
      </c>
      <c r="F793" s="12">
        <v>0</v>
      </c>
      <c r="G793" s="11">
        <v>0</v>
      </c>
    </row>
    <row r="794" spans="1:7" x14ac:dyDescent="0.3">
      <c r="A794" s="11" t="s">
        <v>178</v>
      </c>
      <c r="B794" s="11" t="s">
        <v>42</v>
      </c>
      <c r="C794" s="11" t="s">
        <v>42</v>
      </c>
      <c r="D794" s="11">
        <v>0</v>
      </c>
      <c r="E794" s="11" t="s">
        <v>148</v>
      </c>
      <c r="F794" s="12">
        <v>0</v>
      </c>
      <c r="G794" s="11">
        <v>0</v>
      </c>
    </row>
    <row r="795" spans="1:7" x14ac:dyDescent="0.3">
      <c r="A795" s="11" t="s">
        <v>179</v>
      </c>
      <c r="B795" s="11" t="s">
        <v>6</v>
      </c>
      <c r="C795" s="11" t="s">
        <v>6</v>
      </c>
      <c r="D795" s="11">
        <v>0</v>
      </c>
      <c r="E795" s="11" t="s">
        <v>148</v>
      </c>
      <c r="F795" s="12">
        <v>0</v>
      </c>
      <c r="G795" s="11">
        <v>0</v>
      </c>
    </row>
    <row r="796" spans="1:7" x14ac:dyDescent="0.3">
      <c r="A796" s="11" t="s">
        <v>180</v>
      </c>
      <c r="B796" s="11" t="s">
        <v>30</v>
      </c>
      <c r="C796" s="11" t="s">
        <v>30</v>
      </c>
      <c r="D796" s="11">
        <v>0</v>
      </c>
      <c r="E796" s="11" t="s">
        <v>148</v>
      </c>
      <c r="F796" s="12">
        <v>0</v>
      </c>
      <c r="G796" s="11">
        <v>0</v>
      </c>
    </row>
    <row r="797" spans="1:7" x14ac:dyDescent="0.3">
      <c r="A797" s="11" t="s">
        <v>181</v>
      </c>
      <c r="B797" s="11" t="s">
        <v>24</v>
      </c>
      <c r="C797" s="11" t="s">
        <v>24</v>
      </c>
      <c r="D797" s="11">
        <v>0</v>
      </c>
      <c r="E797" s="11" t="s">
        <v>148</v>
      </c>
      <c r="F797" s="12">
        <v>0</v>
      </c>
      <c r="G797" s="11">
        <v>0</v>
      </c>
    </row>
    <row r="798" spans="1:7" x14ac:dyDescent="0.3">
      <c r="A798" s="11" t="s">
        <v>182</v>
      </c>
      <c r="B798" s="11" t="s">
        <v>36</v>
      </c>
      <c r="C798" s="11" t="s">
        <v>36</v>
      </c>
      <c r="D798" s="11">
        <v>0</v>
      </c>
      <c r="E798" s="11" t="s">
        <v>148</v>
      </c>
      <c r="F798" s="12">
        <v>0</v>
      </c>
      <c r="G798" s="11">
        <v>0</v>
      </c>
    </row>
    <row r="799" spans="1:7" x14ac:dyDescent="0.3">
      <c r="A799" s="11" t="s">
        <v>183</v>
      </c>
      <c r="B799" s="11" t="s">
        <v>19</v>
      </c>
      <c r="C799" s="11" t="s">
        <v>19</v>
      </c>
      <c r="D799" s="11">
        <v>0</v>
      </c>
      <c r="E799" s="11" t="s">
        <v>148</v>
      </c>
      <c r="F799" s="12">
        <v>0</v>
      </c>
      <c r="G799" s="11">
        <v>0</v>
      </c>
    </row>
    <row r="800" spans="1:7" x14ac:dyDescent="0.3">
      <c r="A800" s="11" t="s">
        <v>184</v>
      </c>
      <c r="B800" s="11" t="s">
        <v>37</v>
      </c>
      <c r="C800" s="11" t="s">
        <v>37</v>
      </c>
      <c r="D800" s="11">
        <v>0</v>
      </c>
      <c r="E800" s="11" t="s">
        <v>148</v>
      </c>
      <c r="F800" s="12">
        <v>0</v>
      </c>
      <c r="G800" s="11">
        <v>0</v>
      </c>
    </row>
    <row r="801" spans="1:7" x14ac:dyDescent="0.3">
      <c r="A801" s="11" t="s">
        <v>185</v>
      </c>
      <c r="B801" s="11" t="s">
        <v>18</v>
      </c>
      <c r="C801" s="11" t="s">
        <v>18</v>
      </c>
      <c r="D801" s="11">
        <v>0</v>
      </c>
      <c r="E801" s="11" t="s">
        <v>148</v>
      </c>
      <c r="F801" s="12">
        <v>0</v>
      </c>
      <c r="G801" s="11">
        <v>0</v>
      </c>
    </row>
    <row r="802" spans="1:7" x14ac:dyDescent="0.3">
      <c r="A802" s="11" t="s">
        <v>176</v>
      </c>
      <c r="B802" s="11" t="s">
        <v>25</v>
      </c>
      <c r="C802" s="11" t="s">
        <v>25</v>
      </c>
      <c r="D802" s="11">
        <v>0</v>
      </c>
      <c r="E802" s="11" t="s">
        <v>150</v>
      </c>
      <c r="F802" s="12">
        <v>0</v>
      </c>
      <c r="G802" s="11">
        <v>0</v>
      </c>
    </row>
    <row r="803" spans="1:7" x14ac:dyDescent="0.3">
      <c r="A803" s="11" t="s">
        <v>177</v>
      </c>
      <c r="B803" s="11" t="s">
        <v>46</v>
      </c>
      <c r="C803" s="11" t="s">
        <v>46</v>
      </c>
      <c r="D803" s="11">
        <v>0</v>
      </c>
      <c r="E803" s="11" t="s">
        <v>150</v>
      </c>
      <c r="F803" s="12">
        <v>0</v>
      </c>
      <c r="G803" s="11">
        <v>0</v>
      </c>
    </row>
    <row r="804" spans="1:7" x14ac:dyDescent="0.3">
      <c r="A804" s="11" t="s">
        <v>178</v>
      </c>
      <c r="B804" s="11" t="s">
        <v>42</v>
      </c>
      <c r="C804" s="11" t="s">
        <v>42</v>
      </c>
      <c r="D804" s="11">
        <v>0</v>
      </c>
      <c r="E804" s="11" t="s">
        <v>150</v>
      </c>
      <c r="F804" s="12">
        <v>0</v>
      </c>
      <c r="G804" s="11">
        <v>0</v>
      </c>
    </row>
    <row r="805" spans="1:7" x14ac:dyDescent="0.3">
      <c r="A805" s="11" t="s">
        <v>179</v>
      </c>
      <c r="B805" s="11" t="s">
        <v>6</v>
      </c>
      <c r="C805" s="11" t="s">
        <v>6</v>
      </c>
      <c r="D805" s="11">
        <v>0</v>
      </c>
      <c r="E805" s="11" t="s">
        <v>150</v>
      </c>
      <c r="F805" s="12">
        <v>0</v>
      </c>
      <c r="G805" s="11">
        <v>0</v>
      </c>
    </row>
    <row r="806" spans="1:7" x14ac:dyDescent="0.3">
      <c r="A806" s="11" t="s">
        <v>180</v>
      </c>
      <c r="B806" s="11" t="s">
        <v>30</v>
      </c>
      <c r="C806" s="11" t="s">
        <v>30</v>
      </c>
      <c r="D806" s="11">
        <v>0</v>
      </c>
      <c r="E806" s="11" t="s">
        <v>150</v>
      </c>
      <c r="F806" s="12">
        <v>0</v>
      </c>
      <c r="G806" s="11">
        <v>0</v>
      </c>
    </row>
    <row r="807" spans="1:7" x14ac:dyDescent="0.3">
      <c r="A807" s="11" t="s">
        <v>181</v>
      </c>
      <c r="B807" s="11" t="s">
        <v>24</v>
      </c>
      <c r="C807" s="11" t="s">
        <v>24</v>
      </c>
      <c r="D807" s="11">
        <v>0</v>
      </c>
      <c r="E807" s="11" t="s">
        <v>150</v>
      </c>
      <c r="F807" s="12">
        <v>0</v>
      </c>
      <c r="G807" s="11">
        <v>0</v>
      </c>
    </row>
    <row r="808" spans="1:7" x14ac:dyDescent="0.3">
      <c r="A808" s="11" t="s">
        <v>182</v>
      </c>
      <c r="B808" s="11" t="s">
        <v>36</v>
      </c>
      <c r="C808" s="11" t="s">
        <v>36</v>
      </c>
      <c r="D808" s="11">
        <v>0</v>
      </c>
      <c r="E808" s="11" t="s">
        <v>150</v>
      </c>
      <c r="F808" s="12">
        <v>0</v>
      </c>
      <c r="G808" s="11">
        <v>0</v>
      </c>
    </row>
    <row r="809" spans="1:7" x14ac:dyDescent="0.3">
      <c r="A809" s="11" t="s">
        <v>183</v>
      </c>
      <c r="B809" s="11" t="s">
        <v>19</v>
      </c>
      <c r="C809" s="11" t="s">
        <v>19</v>
      </c>
      <c r="D809" s="11">
        <v>0</v>
      </c>
      <c r="E809" s="11" t="s">
        <v>150</v>
      </c>
      <c r="F809" s="12">
        <v>0</v>
      </c>
      <c r="G809" s="11">
        <v>0</v>
      </c>
    </row>
    <row r="810" spans="1:7" x14ac:dyDescent="0.3">
      <c r="A810" s="11" t="s">
        <v>184</v>
      </c>
      <c r="B810" s="11" t="s">
        <v>37</v>
      </c>
      <c r="C810" s="11" t="s">
        <v>37</v>
      </c>
      <c r="D810" s="11">
        <v>0</v>
      </c>
      <c r="E810" s="11" t="s">
        <v>150</v>
      </c>
      <c r="F810" s="12">
        <v>0</v>
      </c>
      <c r="G810" s="11">
        <v>0</v>
      </c>
    </row>
    <row r="811" spans="1:7" x14ac:dyDescent="0.3">
      <c r="A811" s="11" t="s">
        <v>185</v>
      </c>
      <c r="B811" s="11" t="s">
        <v>18</v>
      </c>
      <c r="C811" s="11" t="s">
        <v>18</v>
      </c>
      <c r="D811" s="11">
        <v>0</v>
      </c>
      <c r="E811" s="11" t="s">
        <v>150</v>
      </c>
      <c r="F811" s="12">
        <v>0</v>
      </c>
      <c r="G811" s="11">
        <v>0</v>
      </c>
    </row>
    <row r="812" spans="1:7" x14ac:dyDescent="0.3">
      <c r="A812" s="11" t="s">
        <v>176</v>
      </c>
      <c r="B812" s="11" t="s">
        <v>25</v>
      </c>
      <c r="C812" s="11" t="s">
        <v>25</v>
      </c>
      <c r="D812" s="11">
        <v>0</v>
      </c>
      <c r="E812" s="11" t="s">
        <v>151</v>
      </c>
      <c r="F812" s="12">
        <v>0</v>
      </c>
      <c r="G812" s="11">
        <v>0</v>
      </c>
    </row>
    <row r="813" spans="1:7" x14ac:dyDescent="0.3">
      <c r="A813" s="11" t="s">
        <v>177</v>
      </c>
      <c r="B813" s="11" t="s">
        <v>46</v>
      </c>
      <c r="C813" s="11" t="s">
        <v>46</v>
      </c>
      <c r="D813" s="11">
        <v>0</v>
      </c>
      <c r="E813" s="11" t="s">
        <v>151</v>
      </c>
      <c r="F813" s="12">
        <v>0</v>
      </c>
      <c r="G813" s="11">
        <v>0</v>
      </c>
    </row>
    <row r="814" spans="1:7" x14ac:dyDescent="0.3">
      <c r="A814" s="11" t="s">
        <v>178</v>
      </c>
      <c r="B814" s="11" t="s">
        <v>42</v>
      </c>
      <c r="C814" s="11" t="s">
        <v>42</v>
      </c>
      <c r="D814" s="11">
        <v>0</v>
      </c>
      <c r="E814" s="11" t="s">
        <v>151</v>
      </c>
      <c r="F814" s="12">
        <v>0</v>
      </c>
      <c r="G814" s="11">
        <v>0</v>
      </c>
    </row>
    <row r="815" spans="1:7" x14ac:dyDescent="0.3">
      <c r="A815" s="11" t="s">
        <v>179</v>
      </c>
      <c r="B815" s="11" t="s">
        <v>6</v>
      </c>
      <c r="C815" s="11" t="s">
        <v>6</v>
      </c>
      <c r="D815" s="11">
        <v>0</v>
      </c>
      <c r="E815" s="11" t="s">
        <v>151</v>
      </c>
      <c r="F815" s="12">
        <v>0</v>
      </c>
      <c r="G815" s="11">
        <v>0</v>
      </c>
    </row>
    <row r="816" spans="1:7" x14ac:dyDescent="0.3">
      <c r="A816" s="11" t="s">
        <v>180</v>
      </c>
      <c r="B816" s="11" t="s">
        <v>30</v>
      </c>
      <c r="C816" s="11" t="s">
        <v>30</v>
      </c>
      <c r="D816" s="11">
        <v>0</v>
      </c>
      <c r="E816" s="11" t="s">
        <v>151</v>
      </c>
      <c r="F816" s="12">
        <v>0</v>
      </c>
      <c r="G816" s="11">
        <v>0</v>
      </c>
    </row>
    <row r="817" spans="1:7" x14ac:dyDescent="0.3">
      <c r="A817" s="11" t="s">
        <v>181</v>
      </c>
      <c r="B817" s="11" t="s">
        <v>24</v>
      </c>
      <c r="C817" s="11" t="s">
        <v>24</v>
      </c>
      <c r="D817" s="11">
        <v>0</v>
      </c>
      <c r="E817" s="11" t="s">
        <v>151</v>
      </c>
      <c r="F817" s="12">
        <v>0</v>
      </c>
      <c r="G817" s="11">
        <v>0</v>
      </c>
    </row>
    <row r="818" spans="1:7" x14ac:dyDescent="0.3">
      <c r="A818" s="11" t="s">
        <v>182</v>
      </c>
      <c r="B818" s="11" t="s">
        <v>36</v>
      </c>
      <c r="C818" s="11" t="s">
        <v>36</v>
      </c>
      <c r="D818" s="11">
        <v>0</v>
      </c>
      <c r="E818" s="11" t="s">
        <v>151</v>
      </c>
      <c r="F818" s="12">
        <v>0</v>
      </c>
      <c r="G818" s="11">
        <v>0</v>
      </c>
    </row>
    <row r="819" spans="1:7" x14ac:dyDescent="0.3">
      <c r="A819" s="11" t="s">
        <v>183</v>
      </c>
      <c r="B819" s="11" t="s">
        <v>19</v>
      </c>
      <c r="C819" s="11" t="s">
        <v>19</v>
      </c>
      <c r="D819" s="11">
        <v>0</v>
      </c>
      <c r="E819" s="11" t="s">
        <v>151</v>
      </c>
      <c r="F819" s="12">
        <v>0</v>
      </c>
      <c r="G819" s="11">
        <v>0</v>
      </c>
    </row>
    <row r="820" spans="1:7" x14ac:dyDescent="0.3">
      <c r="A820" s="11" t="s">
        <v>184</v>
      </c>
      <c r="B820" s="11" t="s">
        <v>37</v>
      </c>
      <c r="C820" s="11" t="s">
        <v>37</v>
      </c>
      <c r="D820" s="11">
        <v>0</v>
      </c>
      <c r="E820" s="11" t="s">
        <v>151</v>
      </c>
      <c r="F820" s="12">
        <v>0</v>
      </c>
      <c r="G820" s="11">
        <v>0</v>
      </c>
    </row>
    <row r="821" spans="1:7" x14ac:dyDescent="0.3">
      <c r="A821" s="11" t="s">
        <v>185</v>
      </c>
      <c r="B821" s="11" t="s">
        <v>18</v>
      </c>
      <c r="C821" s="11" t="s">
        <v>18</v>
      </c>
      <c r="D821" s="11">
        <v>0</v>
      </c>
      <c r="E821" s="11" t="s">
        <v>151</v>
      </c>
      <c r="F821" s="12">
        <v>0</v>
      </c>
      <c r="G821" s="11">
        <v>0</v>
      </c>
    </row>
    <row r="822" spans="1:7" x14ac:dyDescent="0.3">
      <c r="A822" s="11" t="s">
        <v>176</v>
      </c>
      <c r="B822" s="11" t="s">
        <v>25</v>
      </c>
      <c r="C822" s="11" t="s">
        <v>25</v>
      </c>
      <c r="D822" s="11">
        <v>0</v>
      </c>
      <c r="E822" s="11" t="s">
        <v>152</v>
      </c>
      <c r="F822" s="12">
        <v>0</v>
      </c>
      <c r="G822" s="11">
        <v>0</v>
      </c>
    </row>
    <row r="823" spans="1:7" x14ac:dyDescent="0.3">
      <c r="A823" s="11" t="s">
        <v>177</v>
      </c>
      <c r="B823" s="11" t="s">
        <v>46</v>
      </c>
      <c r="C823" s="11" t="s">
        <v>46</v>
      </c>
      <c r="D823" s="11">
        <v>0</v>
      </c>
      <c r="E823" s="11" t="s">
        <v>152</v>
      </c>
      <c r="F823" s="12">
        <v>0</v>
      </c>
      <c r="G823" s="11">
        <v>0</v>
      </c>
    </row>
    <row r="824" spans="1:7" x14ac:dyDescent="0.3">
      <c r="A824" s="11" t="s">
        <v>178</v>
      </c>
      <c r="B824" s="11" t="s">
        <v>42</v>
      </c>
      <c r="C824" s="11" t="s">
        <v>42</v>
      </c>
      <c r="D824" s="11">
        <v>0</v>
      </c>
      <c r="E824" s="11" t="s">
        <v>152</v>
      </c>
      <c r="F824" s="12">
        <v>0</v>
      </c>
      <c r="G824" s="11">
        <v>0</v>
      </c>
    </row>
    <row r="825" spans="1:7" x14ac:dyDescent="0.3">
      <c r="A825" s="11" t="s">
        <v>179</v>
      </c>
      <c r="B825" s="11" t="s">
        <v>6</v>
      </c>
      <c r="C825" s="11" t="s">
        <v>6</v>
      </c>
      <c r="D825" s="11">
        <v>0</v>
      </c>
      <c r="E825" s="11" t="s">
        <v>152</v>
      </c>
      <c r="F825" s="12">
        <v>0</v>
      </c>
      <c r="G825" s="11">
        <v>0</v>
      </c>
    </row>
    <row r="826" spans="1:7" x14ac:dyDescent="0.3">
      <c r="A826" s="11" t="s">
        <v>180</v>
      </c>
      <c r="B826" s="11" t="s">
        <v>30</v>
      </c>
      <c r="C826" s="11" t="s">
        <v>30</v>
      </c>
      <c r="D826" s="11">
        <v>0</v>
      </c>
      <c r="E826" s="11" t="s">
        <v>152</v>
      </c>
      <c r="F826" s="12">
        <v>0</v>
      </c>
      <c r="G826" s="11">
        <v>0</v>
      </c>
    </row>
    <row r="827" spans="1:7" x14ac:dyDescent="0.3">
      <c r="A827" s="11" t="s">
        <v>181</v>
      </c>
      <c r="B827" s="11" t="s">
        <v>24</v>
      </c>
      <c r="C827" s="11" t="s">
        <v>24</v>
      </c>
      <c r="D827" s="11">
        <v>0</v>
      </c>
      <c r="E827" s="11" t="s">
        <v>152</v>
      </c>
      <c r="F827" s="12">
        <v>0</v>
      </c>
      <c r="G827" s="11">
        <v>0</v>
      </c>
    </row>
    <row r="828" spans="1:7" x14ac:dyDescent="0.3">
      <c r="A828" s="11" t="s">
        <v>182</v>
      </c>
      <c r="B828" s="11" t="s">
        <v>36</v>
      </c>
      <c r="C828" s="11" t="s">
        <v>36</v>
      </c>
      <c r="D828" s="11">
        <v>0</v>
      </c>
      <c r="E828" s="11" t="s">
        <v>152</v>
      </c>
      <c r="F828" s="12">
        <v>0</v>
      </c>
      <c r="G828" s="11">
        <v>0</v>
      </c>
    </row>
    <row r="829" spans="1:7" x14ac:dyDescent="0.3">
      <c r="A829" s="11" t="s">
        <v>183</v>
      </c>
      <c r="B829" s="11" t="s">
        <v>19</v>
      </c>
      <c r="C829" s="11" t="s">
        <v>19</v>
      </c>
      <c r="D829" s="11">
        <v>0</v>
      </c>
      <c r="E829" s="11" t="s">
        <v>152</v>
      </c>
      <c r="F829" s="12">
        <v>0</v>
      </c>
      <c r="G829" s="11">
        <v>0</v>
      </c>
    </row>
    <row r="830" spans="1:7" x14ac:dyDescent="0.3">
      <c r="A830" s="11" t="s">
        <v>184</v>
      </c>
      <c r="B830" s="11" t="s">
        <v>37</v>
      </c>
      <c r="C830" s="11" t="s">
        <v>37</v>
      </c>
      <c r="D830" s="11">
        <v>0</v>
      </c>
      <c r="E830" s="11" t="s">
        <v>152</v>
      </c>
      <c r="F830" s="12">
        <v>0</v>
      </c>
      <c r="G830" s="11">
        <v>0</v>
      </c>
    </row>
    <row r="831" spans="1:7" x14ac:dyDescent="0.3">
      <c r="A831" s="11" t="s">
        <v>185</v>
      </c>
      <c r="B831" s="11" t="s">
        <v>18</v>
      </c>
      <c r="C831" s="11" t="s">
        <v>18</v>
      </c>
      <c r="D831" s="11">
        <v>0</v>
      </c>
      <c r="E831" s="11" t="s">
        <v>152</v>
      </c>
      <c r="F831" s="12">
        <v>0</v>
      </c>
      <c r="G831" s="11">
        <v>0</v>
      </c>
    </row>
    <row r="832" spans="1:7" x14ac:dyDescent="0.3">
      <c r="A832" s="11" t="s">
        <v>176</v>
      </c>
      <c r="B832" s="11" t="s">
        <v>25</v>
      </c>
      <c r="C832" s="11" t="s">
        <v>25</v>
      </c>
      <c r="D832" s="11">
        <v>0</v>
      </c>
      <c r="E832" s="11" t="s">
        <v>153</v>
      </c>
      <c r="F832" s="12">
        <v>0</v>
      </c>
      <c r="G832" s="11">
        <v>0</v>
      </c>
    </row>
    <row r="833" spans="1:7" x14ac:dyDescent="0.3">
      <c r="A833" s="11" t="s">
        <v>177</v>
      </c>
      <c r="B833" s="11" t="s">
        <v>46</v>
      </c>
      <c r="C833" s="11" t="s">
        <v>46</v>
      </c>
      <c r="D833" s="11">
        <v>0</v>
      </c>
      <c r="E833" s="11" t="s">
        <v>153</v>
      </c>
      <c r="F833" s="12">
        <v>0</v>
      </c>
      <c r="G833" s="11">
        <v>0</v>
      </c>
    </row>
    <row r="834" spans="1:7" x14ac:dyDescent="0.3">
      <c r="A834" s="11" t="s">
        <v>178</v>
      </c>
      <c r="B834" s="11" t="s">
        <v>42</v>
      </c>
      <c r="C834" s="11" t="s">
        <v>42</v>
      </c>
      <c r="D834" s="11">
        <v>0</v>
      </c>
      <c r="E834" s="11" t="s">
        <v>153</v>
      </c>
      <c r="F834" s="12">
        <v>0</v>
      </c>
      <c r="G834" s="11">
        <v>0</v>
      </c>
    </row>
    <row r="835" spans="1:7" x14ac:dyDescent="0.3">
      <c r="A835" s="11" t="s">
        <v>179</v>
      </c>
      <c r="B835" s="11" t="s">
        <v>6</v>
      </c>
      <c r="C835" s="11" t="s">
        <v>6</v>
      </c>
      <c r="D835" s="11">
        <v>0</v>
      </c>
      <c r="E835" s="11" t="s">
        <v>153</v>
      </c>
      <c r="F835" s="12">
        <v>0</v>
      </c>
      <c r="G835" s="11">
        <v>0</v>
      </c>
    </row>
    <row r="836" spans="1:7" x14ac:dyDescent="0.3">
      <c r="A836" s="11" t="s">
        <v>180</v>
      </c>
      <c r="B836" s="11" t="s">
        <v>30</v>
      </c>
      <c r="C836" s="11" t="s">
        <v>30</v>
      </c>
      <c r="D836" s="11">
        <v>0</v>
      </c>
      <c r="E836" s="11" t="s">
        <v>153</v>
      </c>
      <c r="F836" s="12">
        <v>0</v>
      </c>
      <c r="G836" s="11">
        <v>0</v>
      </c>
    </row>
    <row r="837" spans="1:7" x14ac:dyDescent="0.3">
      <c r="A837" s="11" t="s">
        <v>181</v>
      </c>
      <c r="B837" s="11" t="s">
        <v>24</v>
      </c>
      <c r="C837" s="11" t="s">
        <v>24</v>
      </c>
      <c r="D837" s="11">
        <v>0</v>
      </c>
      <c r="E837" s="11" t="s">
        <v>153</v>
      </c>
      <c r="F837" s="12">
        <v>0</v>
      </c>
      <c r="G837" s="11">
        <v>0</v>
      </c>
    </row>
    <row r="838" spans="1:7" x14ac:dyDescent="0.3">
      <c r="A838" s="11" t="s">
        <v>182</v>
      </c>
      <c r="B838" s="11" t="s">
        <v>36</v>
      </c>
      <c r="C838" s="11" t="s">
        <v>36</v>
      </c>
      <c r="D838" s="11">
        <v>0</v>
      </c>
      <c r="E838" s="11" t="s">
        <v>153</v>
      </c>
      <c r="F838" s="12">
        <v>0</v>
      </c>
      <c r="G838" s="11">
        <v>0</v>
      </c>
    </row>
    <row r="839" spans="1:7" x14ac:dyDescent="0.3">
      <c r="A839" s="11" t="s">
        <v>183</v>
      </c>
      <c r="B839" s="11" t="s">
        <v>19</v>
      </c>
      <c r="C839" s="11" t="s">
        <v>19</v>
      </c>
      <c r="D839" s="11">
        <v>0</v>
      </c>
      <c r="E839" s="11" t="s">
        <v>153</v>
      </c>
      <c r="F839" s="12">
        <v>0</v>
      </c>
      <c r="G839" s="11">
        <v>0</v>
      </c>
    </row>
    <row r="840" spans="1:7" x14ac:dyDescent="0.3">
      <c r="A840" s="11" t="s">
        <v>184</v>
      </c>
      <c r="B840" s="11" t="s">
        <v>37</v>
      </c>
      <c r="C840" s="11" t="s">
        <v>37</v>
      </c>
      <c r="D840" s="11">
        <v>0</v>
      </c>
      <c r="E840" s="11" t="s">
        <v>153</v>
      </c>
      <c r="F840" s="12">
        <v>0</v>
      </c>
      <c r="G840" s="11">
        <v>0</v>
      </c>
    </row>
    <row r="841" spans="1:7" x14ac:dyDescent="0.3">
      <c r="A841" s="11" t="s">
        <v>185</v>
      </c>
      <c r="B841" s="11" t="s">
        <v>18</v>
      </c>
      <c r="C841" s="11" t="s">
        <v>18</v>
      </c>
      <c r="D841" s="11">
        <v>0</v>
      </c>
      <c r="E841" s="11" t="s">
        <v>153</v>
      </c>
      <c r="F841" s="12">
        <v>0</v>
      </c>
      <c r="G841" s="11">
        <v>0</v>
      </c>
    </row>
    <row r="842" spans="1:7" x14ac:dyDescent="0.3">
      <c r="A842" s="11" t="s">
        <v>175</v>
      </c>
      <c r="B842" s="11" t="s">
        <v>5</v>
      </c>
      <c r="C842" s="11" t="s">
        <v>5</v>
      </c>
      <c r="D842" s="11">
        <v>0</v>
      </c>
      <c r="E842" s="11" t="s">
        <v>126</v>
      </c>
      <c r="F842" s="12">
        <v>0</v>
      </c>
      <c r="G842" s="11">
        <v>0</v>
      </c>
    </row>
    <row r="843" spans="1:7" x14ac:dyDescent="0.3">
      <c r="A843" s="11" t="s">
        <v>175</v>
      </c>
      <c r="B843" s="11" t="s">
        <v>5</v>
      </c>
      <c r="C843" s="11" t="s">
        <v>5</v>
      </c>
      <c r="D843" s="11">
        <v>0</v>
      </c>
      <c r="E843" s="11" t="s">
        <v>127</v>
      </c>
      <c r="F843" s="12">
        <v>0</v>
      </c>
      <c r="G843" s="11">
        <v>0</v>
      </c>
    </row>
    <row r="844" spans="1:7" x14ac:dyDescent="0.3">
      <c r="A844" s="11" t="s">
        <v>175</v>
      </c>
      <c r="B844" s="11" t="s">
        <v>5</v>
      </c>
      <c r="C844" s="11" t="s">
        <v>5</v>
      </c>
      <c r="D844" s="11">
        <v>0</v>
      </c>
      <c r="E844" s="11" t="s">
        <v>128</v>
      </c>
      <c r="F844" s="12">
        <v>0</v>
      </c>
      <c r="G844" s="11">
        <v>0</v>
      </c>
    </row>
    <row r="845" spans="1:7" x14ac:dyDescent="0.3">
      <c r="A845" s="11" t="s">
        <v>175</v>
      </c>
      <c r="B845" s="11" t="s">
        <v>5</v>
      </c>
      <c r="C845" s="11" t="s">
        <v>5</v>
      </c>
      <c r="D845" s="11">
        <v>0</v>
      </c>
      <c r="E845" s="11" t="s">
        <v>129</v>
      </c>
      <c r="F845" s="12">
        <v>0</v>
      </c>
      <c r="G845" s="11">
        <v>0</v>
      </c>
    </row>
    <row r="846" spans="1:7" x14ac:dyDescent="0.3">
      <c r="A846" s="11" t="s">
        <v>175</v>
      </c>
      <c r="B846" s="11" t="s">
        <v>5</v>
      </c>
      <c r="C846" s="11" t="s">
        <v>5</v>
      </c>
      <c r="D846" s="11">
        <v>0</v>
      </c>
      <c r="E846" s="11" t="s">
        <v>130</v>
      </c>
      <c r="F846" s="12">
        <v>0</v>
      </c>
      <c r="G846" s="11">
        <v>0</v>
      </c>
    </row>
    <row r="847" spans="1:7" x14ac:dyDescent="0.3">
      <c r="A847" s="11" t="s">
        <v>175</v>
      </c>
      <c r="B847" s="11" t="s">
        <v>5</v>
      </c>
      <c r="C847" s="11" t="s">
        <v>5</v>
      </c>
      <c r="D847" s="11">
        <v>0</v>
      </c>
      <c r="E847" s="11" t="s">
        <v>131</v>
      </c>
      <c r="F847" s="12">
        <v>0</v>
      </c>
      <c r="G847" s="11">
        <v>0</v>
      </c>
    </row>
    <row r="848" spans="1:7" x14ac:dyDescent="0.3">
      <c r="A848" s="11" t="s">
        <v>175</v>
      </c>
      <c r="B848" s="11" t="s">
        <v>5</v>
      </c>
      <c r="C848" s="11" t="s">
        <v>5</v>
      </c>
      <c r="D848" s="11">
        <v>0</v>
      </c>
      <c r="E848" s="11" t="s">
        <v>132</v>
      </c>
      <c r="F848" s="12">
        <v>0</v>
      </c>
      <c r="G848" s="11">
        <v>0</v>
      </c>
    </row>
    <row r="849" spans="1:7" x14ac:dyDescent="0.3">
      <c r="A849" s="11" t="s">
        <v>175</v>
      </c>
      <c r="B849" s="11" t="s">
        <v>5</v>
      </c>
      <c r="C849" s="11" t="s">
        <v>5</v>
      </c>
      <c r="D849" s="11">
        <v>0</v>
      </c>
      <c r="E849" s="11" t="s">
        <v>133</v>
      </c>
      <c r="F849" s="12">
        <v>0</v>
      </c>
      <c r="G849" s="11">
        <v>0</v>
      </c>
    </row>
    <row r="850" spans="1:7" x14ac:dyDescent="0.3">
      <c r="A850" s="11" t="s">
        <v>175</v>
      </c>
      <c r="B850" s="11" t="s">
        <v>5</v>
      </c>
      <c r="C850" s="11" t="s">
        <v>5</v>
      </c>
      <c r="D850" s="11">
        <v>0</v>
      </c>
      <c r="E850" s="11" t="s">
        <v>134</v>
      </c>
      <c r="F850" s="12">
        <v>0</v>
      </c>
      <c r="G850" s="11">
        <v>0</v>
      </c>
    </row>
    <row r="851" spans="1:7" x14ac:dyDescent="0.3">
      <c r="A851" s="11" t="s">
        <v>175</v>
      </c>
      <c r="B851" s="11" t="s">
        <v>5</v>
      </c>
      <c r="C851" s="11" t="s">
        <v>5</v>
      </c>
      <c r="D851" s="11">
        <v>0</v>
      </c>
      <c r="E851" s="11" t="s">
        <v>135</v>
      </c>
      <c r="F851" s="12">
        <v>0</v>
      </c>
      <c r="G851" s="11">
        <v>0</v>
      </c>
    </row>
    <row r="852" spans="1:7" x14ac:dyDescent="0.3">
      <c r="A852" s="11" t="s">
        <v>175</v>
      </c>
      <c r="B852" s="11" t="s">
        <v>5</v>
      </c>
      <c r="C852" s="11" t="s">
        <v>5</v>
      </c>
      <c r="D852" s="11">
        <v>0</v>
      </c>
      <c r="E852" s="11" t="s">
        <v>136</v>
      </c>
      <c r="F852" s="12">
        <v>0</v>
      </c>
      <c r="G852" s="11">
        <v>0</v>
      </c>
    </row>
    <row r="853" spans="1:7" x14ac:dyDescent="0.3">
      <c r="A853" s="11" t="s">
        <v>175</v>
      </c>
      <c r="B853" s="11" t="s">
        <v>5</v>
      </c>
      <c r="C853" s="11" t="s">
        <v>5</v>
      </c>
      <c r="D853" s="11">
        <v>0</v>
      </c>
      <c r="E853" s="11" t="s">
        <v>137</v>
      </c>
      <c r="F853" s="12">
        <v>0</v>
      </c>
      <c r="G853" s="11">
        <v>0</v>
      </c>
    </row>
    <row r="854" spans="1:7" x14ac:dyDescent="0.3">
      <c r="A854" s="11" t="s">
        <v>175</v>
      </c>
      <c r="B854" s="11" t="s">
        <v>5</v>
      </c>
      <c r="C854" s="11" t="s">
        <v>5</v>
      </c>
      <c r="D854" s="11">
        <v>0</v>
      </c>
      <c r="E854" s="11" t="s">
        <v>138</v>
      </c>
      <c r="F854" s="12">
        <v>0</v>
      </c>
      <c r="G854" s="11">
        <v>0</v>
      </c>
    </row>
    <row r="855" spans="1:7" x14ac:dyDescent="0.3">
      <c r="A855" s="11" t="s">
        <v>175</v>
      </c>
      <c r="B855" s="11" t="s">
        <v>5</v>
      </c>
      <c r="C855" s="11" t="s">
        <v>5</v>
      </c>
      <c r="D855" s="11">
        <v>0</v>
      </c>
      <c r="E855" s="11" t="s">
        <v>139</v>
      </c>
      <c r="F855" s="12">
        <v>0</v>
      </c>
      <c r="G855" s="11">
        <v>0</v>
      </c>
    </row>
    <row r="856" spans="1:7" x14ac:dyDescent="0.3">
      <c r="A856" s="11" t="s">
        <v>175</v>
      </c>
      <c r="B856" s="11" t="s">
        <v>5</v>
      </c>
      <c r="C856" s="11" t="s">
        <v>5</v>
      </c>
      <c r="D856" s="11">
        <v>0</v>
      </c>
      <c r="E856" s="11" t="s">
        <v>140</v>
      </c>
      <c r="F856" s="12">
        <v>0</v>
      </c>
      <c r="G856" s="11">
        <v>0</v>
      </c>
    </row>
    <row r="857" spans="1:7" x14ac:dyDescent="0.3">
      <c r="A857" s="11" t="s">
        <v>175</v>
      </c>
      <c r="B857" s="11" t="s">
        <v>5</v>
      </c>
      <c r="C857" s="11" t="s">
        <v>5</v>
      </c>
      <c r="D857" s="11">
        <v>0</v>
      </c>
      <c r="E857" s="11" t="s">
        <v>141</v>
      </c>
      <c r="F857" s="12">
        <v>0</v>
      </c>
      <c r="G857" s="11">
        <v>0</v>
      </c>
    </row>
    <row r="858" spans="1:7" x14ac:dyDescent="0.3">
      <c r="A858" s="11" t="s">
        <v>175</v>
      </c>
      <c r="B858" s="11" t="s">
        <v>5</v>
      </c>
      <c r="C858" s="11" t="s">
        <v>5</v>
      </c>
      <c r="D858" s="11">
        <v>0</v>
      </c>
      <c r="E858" s="11" t="s">
        <v>142</v>
      </c>
      <c r="F858" s="12">
        <v>0</v>
      </c>
      <c r="G858" s="11">
        <v>0</v>
      </c>
    </row>
    <row r="859" spans="1:7" x14ac:dyDescent="0.3">
      <c r="A859" s="11" t="s">
        <v>175</v>
      </c>
      <c r="B859" s="11" t="s">
        <v>5</v>
      </c>
      <c r="C859" s="11" t="s">
        <v>5</v>
      </c>
      <c r="D859" s="11">
        <v>0</v>
      </c>
      <c r="E859" s="11" t="s">
        <v>143</v>
      </c>
      <c r="F859" s="12">
        <v>0</v>
      </c>
      <c r="G859" s="11">
        <v>0</v>
      </c>
    </row>
    <row r="860" spans="1:7" x14ac:dyDescent="0.3">
      <c r="A860" s="11" t="s">
        <v>175</v>
      </c>
      <c r="B860" s="11" t="s">
        <v>5</v>
      </c>
      <c r="C860" s="11" t="s">
        <v>5</v>
      </c>
      <c r="D860" s="11">
        <v>0</v>
      </c>
      <c r="E860" s="11" t="s">
        <v>144</v>
      </c>
      <c r="F860" s="12">
        <v>0</v>
      </c>
      <c r="G860" s="11">
        <v>0</v>
      </c>
    </row>
    <row r="861" spans="1:7" x14ac:dyDescent="0.3">
      <c r="A861" s="11" t="s">
        <v>175</v>
      </c>
      <c r="B861" s="11" t="s">
        <v>5</v>
      </c>
      <c r="C861" s="11" t="s">
        <v>5</v>
      </c>
      <c r="D861" s="11">
        <v>0</v>
      </c>
      <c r="E861" s="11" t="s">
        <v>145</v>
      </c>
      <c r="F861" s="12">
        <v>0</v>
      </c>
      <c r="G861" s="11">
        <v>0</v>
      </c>
    </row>
    <row r="862" spans="1:7" x14ac:dyDescent="0.3">
      <c r="A862" s="11" t="s">
        <v>175</v>
      </c>
      <c r="B862" s="11" t="s">
        <v>5</v>
      </c>
      <c r="C862" s="11" t="s">
        <v>5</v>
      </c>
      <c r="D862" s="11">
        <v>0</v>
      </c>
      <c r="E862" s="11" t="s">
        <v>146</v>
      </c>
      <c r="F862" s="12">
        <v>0</v>
      </c>
      <c r="G862" s="11">
        <v>0</v>
      </c>
    </row>
    <row r="863" spans="1:7" x14ac:dyDescent="0.3">
      <c r="A863" s="11" t="s">
        <v>175</v>
      </c>
      <c r="B863" s="11" t="s">
        <v>5</v>
      </c>
      <c r="C863" s="11" t="s">
        <v>5</v>
      </c>
      <c r="D863" s="11">
        <v>0</v>
      </c>
      <c r="E863" s="11" t="s">
        <v>147</v>
      </c>
      <c r="F863" s="12">
        <v>0</v>
      </c>
      <c r="G863" s="11">
        <v>0</v>
      </c>
    </row>
    <row r="864" spans="1:7" x14ac:dyDescent="0.3">
      <c r="A864" s="11" t="s">
        <v>175</v>
      </c>
      <c r="B864" s="11" t="s">
        <v>5</v>
      </c>
      <c r="C864" s="11" t="s">
        <v>5</v>
      </c>
      <c r="D864" s="11">
        <v>0</v>
      </c>
      <c r="E864" s="11" t="s">
        <v>149</v>
      </c>
      <c r="F864" s="12">
        <v>0</v>
      </c>
      <c r="G864" s="11">
        <v>0</v>
      </c>
    </row>
    <row r="865" spans="1:7" x14ac:dyDescent="0.3">
      <c r="A865" s="11" t="s">
        <v>175</v>
      </c>
      <c r="B865" s="11" t="s">
        <v>5</v>
      </c>
      <c r="C865" s="11" t="s">
        <v>5</v>
      </c>
      <c r="D865" s="11">
        <v>0</v>
      </c>
      <c r="E865" s="11" t="s">
        <v>148</v>
      </c>
      <c r="F865" s="12">
        <v>0</v>
      </c>
      <c r="G865" s="11">
        <v>0</v>
      </c>
    </row>
    <row r="866" spans="1:7" x14ac:dyDescent="0.3">
      <c r="A866" s="11" t="s">
        <v>175</v>
      </c>
      <c r="B866" s="11" t="s">
        <v>5</v>
      </c>
      <c r="C866" s="11" t="s">
        <v>5</v>
      </c>
      <c r="D866" s="11">
        <v>0</v>
      </c>
      <c r="E866" s="11" t="s">
        <v>150</v>
      </c>
      <c r="F866" s="12">
        <v>0</v>
      </c>
      <c r="G866" s="11">
        <v>0</v>
      </c>
    </row>
    <row r="867" spans="1:7" x14ac:dyDescent="0.3">
      <c r="A867" s="11" t="s">
        <v>175</v>
      </c>
      <c r="B867" s="11" t="s">
        <v>5</v>
      </c>
      <c r="C867" s="11" t="s">
        <v>5</v>
      </c>
      <c r="D867" s="11">
        <v>0</v>
      </c>
      <c r="E867" s="11" t="s">
        <v>151</v>
      </c>
      <c r="F867" s="12">
        <v>0</v>
      </c>
      <c r="G867" s="11">
        <v>0</v>
      </c>
    </row>
    <row r="868" spans="1:7" x14ac:dyDescent="0.3">
      <c r="A868" s="11" t="s">
        <v>175</v>
      </c>
      <c r="B868" s="11" t="s">
        <v>5</v>
      </c>
      <c r="C868" s="11" t="s">
        <v>5</v>
      </c>
      <c r="D868" s="11">
        <v>0</v>
      </c>
      <c r="E868" s="11" t="s">
        <v>152</v>
      </c>
      <c r="F868" s="12">
        <v>0</v>
      </c>
      <c r="G868" s="11">
        <v>0</v>
      </c>
    </row>
    <row r="869" spans="1:7" x14ac:dyDescent="0.3">
      <c r="A869" s="11" t="s">
        <v>175</v>
      </c>
      <c r="B869" s="11" t="s">
        <v>5</v>
      </c>
      <c r="C869" s="11" t="s">
        <v>5</v>
      </c>
      <c r="D869" s="11">
        <v>0</v>
      </c>
      <c r="E869" s="11" t="s">
        <v>153</v>
      </c>
      <c r="F869" s="12">
        <v>0</v>
      </c>
      <c r="G869" s="1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4CB6-10FC-4A07-84A2-98E6CCB6CA51}">
  <dimension ref="A1:H41"/>
  <sheetViews>
    <sheetView topLeftCell="A19" workbookViewId="0">
      <selection activeCell="A40" sqref="A40:H40"/>
    </sheetView>
  </sheetViews>
  <sheetFormatPr defaultRowHeight="14.4" x14ac:dyDescent="0.3"/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107</v>
      </c>
      <c r="B2" s="3">
        <v>618.16106014811771</v>
      </c>
      <c r="C2" s="3">
        <v>298.77623906547194</v>
      </c>
      <c r="D2" s="3">
        <v>618.16106014811771</v>
      </c>
      <c r="E2" s="3">
        <v>298.77623906547194</v>
      </c>
      <c r="F2" s="3">
        <v>298.77623906547194</v>
      </c>
      <c r="G2" s="3">
        <v>396.69944851690502</v>
      </c>
      <c r="H2" s="3">
        <v>618.16106014811771</v>
      </c>
    </row>
    <row r="3" spans="1:8" x14ac:dyDescent="0.3">
      <c r="A3" s="3" t="s">
        <v>40</v>
      </c>
      <c r="B3" s="3">
        <v>693.10501857266627</v>
      </c>
      <c r="C3" s="3">
        <v>300.60177804788168</v>
      </c>
      <c r="D3" s="3">
        <v>693.10501857266627</v>
      </c>
      <c r="E3" s="3">
        <v>300.60177804788168</v>
      </c>
      <c r="F3" s="3">
        <v>300.60177804788168</v>
      </c>
      <c r="G3" s="3">
        <v>419.60232669440984</v>
      </c>
      <c r="H3" s="3">
        <v>693.10501857266627</v>
      </c>
    </row>
    <row r="4" spans="1:8" x14ac:dyDescent="0.3">
      <c r="A4" s="3" t="s">
        <v>32</v>
      </c>
      <c r="B4" s="3">
        <v>521.02480353542876</v>
      </c>
      <c r="C4" s="3">
        <v>296.06968676642254</v>
      </c>
      <c r="D4" s="3">
        <v>521.02480353542876</v>
      </c>
      <c r="E4" s="3">
        <v>296.06968676642254</v>
      </c>
      <c r="F4" s="3">
        <v>296.06968676642254</v>
      </c>
      <c r="G4" s="3">
        <v>364.7923382340889</v>
      </c>
      <c r="H4" s="3">
        <v>521.02480353542876</v>
      </c>
    </row>
    <row r="5" spans="1:8" x14ac:dyDescent="0.3">
      <c r="A5" s="3" t="s">
        <v>18</v>
      </c>
      <c r="B5" s="3">
        <v>460.40081053525773</v>
      </c>
      <c r="C5" s="3">
        <v>294.12653114091768</v>
      </c>
      <c r="D5" s="3">
        <v>460.40081053525773</v>
      </c>
      <c r="E5" s="3">
        <v>294.12653114091768</v>
      </c>
      <c r="F5" s="3">
        <v>294.12653114091768</v>
      </c>
      <c r="G5" s="3">
        <v>343.31692750111273</v>
      </c>
      <c r="H5" s="3">
        <v>460.40081053525773</v>
      </c>
    </row>
    <row r="6" spans="1:8" x14ac:dyDescent="0.3">
      <c r="A6" s="3" t="s">
        <v>65</v>
      </c>
      <c r="B6" s="3">
        <v>422.28501828496439</v>
      </c>
      <c r="C6" s="3">
        <v>292.77661462810988</v>
      </c>
      <c r="D6" s="3">
        <v>422.28501828496439</v>
      </c>
      <c r="E6" s="3">
        <v>292.77661462810988</v>
      </c>
      <c r="F6" s="3">
        <v>292.77661462810988</v>
      </c>
      <c r="G6" s="3">
        <v>329.0688452988133</v>
      </c>
      <c r="H6" s="3">
        <v>422.28501828496439</v>
      </c>
    </row>
    <row r="7" spans="1:8" x14ac:dyDescent="0.3">
      <c r="A7" s="3" t="s">
        <v>101</v>
      </c>
      <c r="B7" s="3">
        <v>402.8506979633629</v>
      </c>
      <c r="C7" s="3">
        <v>292.04325250825804</v>
      </c>
      <c r="D7" s="3">
        <v>402.8506979633629</v>
      </c>
      <c r="E7" s="3">
        <v>292.04325250825804</v>
      </c>
      <c r="F7" s="3">
        <v>292.04325250825804</v>
      </c>
      <c r="G7" s="3">
        <v>321.55146455285046</v>
      </c>
      <c r="H7" s="3">
        <v>402.8506979633629</v>
      </c>
    </row>
    <row r="8" spans="1:8" x14ac:dyDescent="0.3">
      <c r="A8" s="3" t="s">
        <v>108</v>
      </c>
      <c r="B8" s="3">
        <v>463.97000968292309</v>
      </c>
      <c r="C8" s="3">
        <v>294.24746626754995</v>
      </c>
      <c r="D8" s="3">
        <v>463.97000968292309</v>
      </c>
      <c r="E8" s="3">
        <v>294.24746626754995</v>
      </c>
      <c r="F8" s="3">
        <v>294.24746626754995</v>
      </c>
      <c r="G8" s="3">
        <v>344.61982023724283</v>
      </c>
      <c r="H8" s="3">
        <v>463.97000968292309</v>
      </c>
    </row>
    <row r="9" spans="1:8" x14ac:dyDescent="0.3">
      <c r="A9" s="3" t="s">
        <v>109</v>
      </c>
      <c r="B9" s="3">
        <v>641.19821401002764</v>
      </c>
      <c r="C9" s="3">
        <v>299.3587431568489</v>
      </c>
      <c r="D9" s="3">
        <v>641.19821401002764</v>
      </c>
      <c r="E9" s="3">
        <v>299.3587431568489</v>
      </c>
      <c r="F9" s="3">
        <v>299.3587431568489</v>
      </c>
      <c r="G9" s="3">
        <v>403.88328020925451</v>
      </c>
      <c r="H9" s="3">
        <v>641.19821401002764</v>
      </c>
    </row>
    <row r="10" spans="1:8" x14ac:dyDescent="0.3">
      <c r="A10" s="3" t="s">
        <v>61</v>
      </c>
      <c r="B10" s="3">
        <v>330.18137897303961</v>
      </c>
      <c r="C10" s="3">
        <v>288.96709180594678</v>
      </c>
      <c r="D10" s="3">
        <v>330.18137897303961</v>
      </c>
      <c r="E10" s="3">
        <v>288.96709180594678</v>
      </c>
      <c r="F10" s="3">
        <v>288.96709180594678</v>
      </c>
      <c r="G10" s="3">
        <v>291.65936952664401</v>
      </c>
      <c r="H10" s="3">
        <v>330.18137897303961</v>
      </c>
    </row>
    <row r="11" spans="1:8" x14ac:dyDescent="0.3">
      <c r="A11" s="3" t="s">
        <v>19</v>
      </c>
      <c r="B11" s="3">
        <v>396.19531003521217</v>
      </c>
      <c r="C11" s="3">
        <v>291.78439036383338</v>
      </c>
      <c r="D11" s="3">
        <v>396.19531003521217</v>
      </c>
      <c r="E11" s="3">
        <v>291.78439036383338</v>
      </c>
      <c r="F11" s="3">
        <v>291.78439036383338</v>
      </c>
      <c r="G11" s="3">
        <v>318.93477031636837</v>
      </c>
      <c r="H11" s="3">
        <v>396.19531003521217</v>
      </c>
    </row>
    <row r="12" spans="1:8" x14ac:dyDescent="0.3">
      <c r="A12" s="3" t="s">
        <v>70</v>
      </c>
      <c r="B12" s="3">
        <v>456.02239610272557</v>
      </c>
      <c r="C12" s="3">
        <v>293.97695920057572</v>
      </c>
      <c r="D12" s="3">
        <v>456.02239610272557</v>
      </c>
      <c r="E12" s="3">
        <v>293.97695920057572</v>
      </c>
      <c r="F12" s="3">
        <v>293.97695920057572</v>
      </c>
      <c r="G12" s="3">
        <v>341.71159162247358</v>
      </c>
      <c r="H12" s="3">
        <v>456.02239610272557</v>
      </c>
    </row>
    <row r="13" spans="1:8" x14ac:dyDescent="0.3">
      <c r="A13" s="3" t="s">
        <v>20</v>
      </c>
      <c r="B13" s="3">
        <v>652.14463689677882</v>
      </c>
      <c r="C13" s="3">
        <v>299.62861578623711</v>
      </c>
      <c r="D13" s="3">
        <v>652.14463689677882</v>
      </c>
      <c r="E13" s="3">
        <v>299.62861578623711</v>
      </c>
      <c r="F13" s="3">
        <v>299.62861578623711</v>
      </c>
      <c r="G13" s="3">
        <v>407.25066673580454</v>
      </c>
      <c r="H13" s="3">
        <v>652.14463689677882</v>
      </c>
    </row>
    <row r="14" spans="1:8" x14ac:dyDescent="0.3">
      <c r="A14" s="3" t="s">
        <v>79</v>
      </c>
      <c r="B14" s="3">
        <v>654.67154770644856</v>
      </c>
      <c r="C14" s="3">
        <v>299.69030457231247</v>
      </c>
      <c r="D14" s="3">
        <v>654.67154770644856</v>
      </c>
      <c r="E14" s="3">
        <v>299.69030457231247</v>
      </c>
      <c r="F14" s="3">
        <v>299.69030457231247</v>
      </c>
      <c r="G14" s="3">
        <v>408.02390560838109</v>
      </c>
      <c r="H14" s="3">
        <v>654.67154770644856</v>
      </c>
    </row>
    <row r="15" spans="1:8" x14ac:dyDescent="0.3">
      <c r="A15" s="3" t="s">
        <v>56</v>
      </c>
      <c r="B15" s="3">
        <v>415.17251213305769</v>
      </c>
      <c r="C15" s="3">
        <v>292.51200073677512</v>
      </c>
      <c r="D15" s="3">
        <v>415.17251213305769</v>
      </c>
      <c r="E15" s="3">
        <v>292.51200073677512</v>
      </c>
      <c r="F15" s="3">
        <v>292.51200073677512</v>
      </c>
      <c r="G15" s="3">
        <v>326.33852826970195</v>
      </c>
      <c r="H15" s="3">
        <v>415.17251213305769</v>
      </c>
    </row>
    <row r="16" spans="1:8" x14ac:dyDescent="0.3">
      <c r="A16" s="3" t="s">
        <v>49</v>
      </c>
      <c r="B16" s="3">
        <v>233.42876050899855</v>
      </c>
      <c r="C16" s="3">
        <v>283.68198181549099</v>
      </c>
      <c r="D16" s="3">
        <v>233.42876050899855</v>
      </c>
      <c r="E16" s="3">
        <v>283.68198181549099</v>
      </c>
      <c r="F16" s="3">
        <v>283.68198181549099</v>
      </c>
      <c r="G16" s="3">
        <v>246.04150115655318</v>
      </c>
      <c r="H16" s="3">
        <v>233.42876050899855</v>
      </c>
    </row>
    <row r="17" spans="1:8" x14ac:dyDescent="0.3">
      <c r="A17" s="3" t="s">
        <v>110</v>
      </c>
      <c r="B17" s="3">
        <v>559.5250871747819</v>
      </c>
      <c r="C17" s="3">
        <v>297.19538902350916</v>
      </c>
      <c r="D17" s="3">
        <v>559.5250871747819</v>
      </c>
      <c r="E17" s="3">
        <v>297.19538902350916</v>
      </c>
      <c r="F17" s="3">
        <v>297.19538902350916</v>
      </c>
      <c r="G17" s="3">
        <v>377.77392907931937</v>
      </c>
      <c r="H17" s="3">
        <v>559.5250871747819</v>
      </c>
    </row>
    <row r="18" spans="1:8" x14ac:dyDescent="0.3">
      <c r="A18" s="3" t="s">
        <v>68</v>
      </c>
      <c r="B18" s="3">
        <v>360.94996042963817</v>
      </c>
      <c r="C18" s="3">
        <v>290.34086493814618</v>
      </c>
      <c r="D18" s="3">
        <v>360.94996042963817</v>
      </c>
      <c r="E18" s="3">
        <v>290.34086493814618</v>
      </c>
      <c r="F18" s="3">
        <v>290.34086493814618</v>
      </c>
      <c r="G18" s="3">
        <v>304.68798292861351</v>
      </c>
      <c r="H18" s="3">
        <v>360.94996042963817</v>
      </c>
    </row>
    <row r="19" spans="1:8" x14ac:dyDescent="0.3">
      <c r="A19" s="3" t="s">
        <v>64</v>
      </c>
      <c r="B19" s="3">
        <v>519.38553520235268</v>
      </c>
      <c r="C19" s="3">
        <v>296.02002689944283</v>
      </c>
      <c r="D19" s="3">
        <v>519.38553520235268</v>
      </c>
      <c r="E19" s="3">
        <v>296.02002689944283</v>
      </c>
      <c r="F19" s="3">
        <v>296.02002689944283</v>
      </c>
      <c r="G19" s="3">
        <v>364.22893436387506</v>
      </c>
      <c r="H19" s="3">
        <v>519.38553520235268</v>
      </c>
    </row>
    <row r="20" spans="1:8" x14ac:dyDescent="0.3">
      <c r="A20" s="3" t="s">
        <v>75</v>
      </c>
      <c r="B20" s="3">
        <v>372.6953828833</v>
      </c>
      <c r="C20" s="3">
        <v>290.83620132931947</v>
      </c>
      <c r="D20" s="3">
        <v>372.6953828833</v>
      </c>
      <c r="E20" s="3">
        <v>290.83620132931947</v>
      </c>
      <c r="F20" s="3">
        <v>290.83620132931947</v>
      </c>
      <c r="G20" s="3">
        <v>309.51139080519147</v>
      </c>
      <c r="H20" s="3">
        <v>372.6953828833</v>
      </c>
    </row>
    <row r="21" spans="1:8" x14ac:dyDescent="0.3">
      <c r="A21" s="3" t="s">
        <v>111</v>
      </c>
      <c r="B21" s="3">
        <v>517.7944111140099</v>
      </c>
      <c r="C21" s="3">
        <v>295.97168338806705</v>
      </c>
      <c r="D21" s="3">
        <v>517.7944111140099</v>
      </c>
      <c r="E21" s="3">
        <v>295.97168338806705</v>
      </c>
      <c r="F21" s="3">
        <v>295.97168338806705</v>
      </c>
      <c r="G21" s="3">
        <v>363.68121016099462</v>
      </c>
      <c r="H21" s="3">
        <v>517.7944111140099</v>
      </c>
    </row>
    <row r="22" spans="1:8" x14ac:dyDescent="0.3">
      <c r="A22" s="3" t="s">
        <v>103</v>
      </c>
      <c r="B22" s="3">
        <v>475.57158401001999</v>
      </c>
      <c r="C22" s="3">
        <v>294.63456657725106</v>
      </c>
      <c r="D22" s="3">
        <v>475.57158401001999</v>
      </c>
      <c r="E22" s="3">
        <v>294.63456657725106</v>
      </c>
      <c r="F22" s="3">
        <v>294.63456657725106</v>
      </c>
      <c r="G22" s="3">
        <v>348.81992741356487</v>
      </c>
      <c r="H22" s="3">
        <v>475.57158401001999</v>
      </c>
    </row>
    <row r="23" spans="1:8" x14ac:dyDescent="0.3">
      <c r="A23" s="3" t="s">
        <v>29</v>
      </c>
      <c r="B23" s="3">
        <v>479.08830548176894</v>
      </c>
      <c r="C23" s="3">
        <v>294.75014117929516</v>
      </c>
      <c r="D23" s="3">
        <v>479.08830548176894</v>
      </c>
      <c r="E23" s="3">
        <v>294.75014117929516</v>
      </c>
      <c r="F23" s="3">
        <v>294.75014117929516</v>
      </c>
      <c r="G23" s="3">
        <v>350.0827474194852</v>
      </c>
      <c r="H23" s="3">
        <v>479.08830548176894</v>
      </c>
    </row>
    <row r="24" spans="1:8" x14ac:dyDescent="0.3">
      <c r="A24" s="3" t="s">
        <v>34</v>
      </c>
      <c r="B24" s="3">
        <v>603.48956814452049</v>
      </c>
      <c r="C24" s="3">
        <v>298.39445407251031</v>
      </c>
      <c r="D24" s="3">
        <v>603.48956814452049</v>
      </c>
      <c r="E24" s="3">
        <v>298.39445407251031</v>
      </c>
      <c r="F24" s="3">
        <v>298.39445407251031</v>
      </c>
      <c r="G24" s="3">
        <v>392.05303543633784</v>
      </c>
      <c r="H24" s="3">
        <v>603.48956814452049</v>
      </c>
    </row>
    <row r="25" spans="1:8" x14ac:dyDescent="0.3">
      <c r="A25" s="3" t="s">
        <v>112</v>
      </c>
      <c r="B25" s="3">
        <v>476.77012890551998</v>
      </c>
      <c r="C25" s="3">
        <v>294.67404654635095</v>
      </c>
      <c r="D25" s="3">
        <v>476.77012890551998</v>
      </c>
      <c r="E25" s="3">
        <v>294.67404654635095</v>
      </c>
      <c r="F25" s="3">
        <v>294.67404654635095</v>
      </c>
      <c r="G25" s="3">
        <v>349.25084586548491</v>
      </c>
      <c r="H25" s="3">
        <v>476.77012890551998</v>
      </c>
    </row>
    <row r="26" spans="1:8" x14ac:dyDescent="0.3">
      <c r="A26" s="3" t="s">
        <v>81</v>
      </c>
      <c r="B26" s="3">
        <v>610.46954285586639</v>
      </c>
      <c r="C26" s="3">
        <v>298.57717173864739</v>
      </c>
      <c r="D26" s="3">
        <v>610.46954285586639</v>
      </c>
      <c r="E26" s="3">
        <v>298.57717173864739</v>
      </c>
      <c r="F26" s="3">
        <v>298.57717173864739</v>
      </c>
      <c r="G26" s="3">
        <v>394.2706637187307</v>
      </c>
      <c r="H26" s="3">
        <v>610.46954285586639</v>
      </c>
    </row>
    <row r="27" spans="1:8" x14ac:dyDescent="0.3">
      <c r="A27" s="3" t="s">
        <v>92</v>
      </c>
      <c r="B27" s="3">
        <v>720.55361660589597</v>
      </c>
      <c r="C27" s="3">
        <v>301.22389644900204</v>
      </c>
      <c r="D27" s="3">
        <v>720.55361660589597</v>
      </c>
      <c r="E27" s="3">
        <v>301.22389644900204</v>
      </c>
      <c r="F27" s="3">
        <v>301.22389644900204</v>
      </c>
      <c r="G27" s="3">
        <v>427.67235880207591</v>
      </c>
      <c r="H27" s="3">
        <v>720.55361660589597</v>
      </c>
    </row>
    <row r="28" spans="1:8" x14ac:dyDescent="0.3">
      <c r="A28" s="3" t="s">
        <v>30</v>
      </c>
      <c r="B28" s="3">
        <v>395.6571775079758</v>
      </c>
      <c r="C28" s="3">
        <v>291.76328010045211</v>
      </c>
      <c r="D28" s="3">
        <v>395.6571775079758</v>
      </c>
      <c r="E28" s="3">
        <v>291.76328010045211</v>
      </c>
      <c r="F28" s="3">
        <v>291.76328010045211</v>
      </c>
      <c r="G28" s="3">
        <v>318.72221787657611</v>
      </c>
      <c r="H28" s="3">
        <v>395.6571775079758</v>
      </c>
    </row>
    <row r="29" spans="1:8" x14ac:dyDescent="0.3">
      <c r="A29" s="3" t="s">
        <v>66</v>
      </c>
      <c r="B29" s="3">
        <v>442.0321898734955</v>
      </c>
      <c r="C29" s="3">
        <v>293.48975394010142</v>
      </c>
      <c r="D29" s="3">
        <v>442.0321898734955</v>
      </c>
      <c r="E29" s="3">
        <v>293.48975394010142</v>
      </c>
      <c r="F29" s="3">
        <v>293.48975394010142</v>
      </c>
      <c r="G29" s="3">
        <v>336.52877717069305</v>
      </c>
      <c r="H29" s="3">
        <v>442.0321898734955</v>
      </c>
    </row>
    <row r="30" spans="1:8" x14ac:dyDescent="0.3">
      <c r="A30" s="3" t="s">
        <v>106</v>
      </c>
      <c r="B30" s="3">
        <v>633.03040025110693</v>
      </c>
      <c r="C30" s="3">
        <v>299.15451742143108</v>
      </c>
      <c r="D30" s="3">
        <v>633.03040025110693</v>
      </c>
      <c r="E30" s="3">
        <v>299.15451742143108</v>
      </c>
      <c r="F30" s="3">
        <v>299.15451742143108</v>
      </c>
      <c r="G30" s="3">
        <v>401.35153791147985</v>
      </c>
      <c r="H30" s="3">
        <v>633.03040025110693</v>
      </c>
    </row>
    <row r="31" spans="1:8" x14ac:dyDescent="0.3">
      <c r="A31" s="3" t="s">
        <v>42</v>
      </c>
      <c r="B31" s="3">
        <v>448.86742805699743</v>
      </c>
      <c r="C31" s="3">
        <v>293.72958532474587</v>
      </c>
      <c r="D31" s="3">
        <v>448.86742805699743</v>
      </c>
      <c r="E31" s="3">
        <v>293.72958532474587</v>
      </c>
      <c r="F31" s="3">
        <v>293.72958532474587</v>
      </c>
      <c r="G31" s="3">
        <v>339.07124207441296</v>
      </c>
      <c r="H31" s="3">
        <v>448.86742805699743</v>
      </c>
    </row>
    <row r="32" spans="1:8" x14ac:dyDescent="0.3">
      <c r="A32" s="3" t="s">
        <v>43</v>
      </c>
      <c r="B32" s="3">
        <v>329.4180387466559</v>
      </c>
      <c r="C32" s="3">
        <v>288.93149082246265</v>
      </c>
      <c r="D32" s="3">
        <v>329.4180387466559</v>
      </c>
      <c r="E32" s="3">
        <v>288.93149082246265</v>
      </c>
      <c r="F32" s="3">
        <v>288.93149082246265</v>
      </c>
      <c r="G32" s="3">
        <v>291.32844308405316</v>
      </c>
      <c r="H32" s="3">
        <v>329.4180387466559</v>
      </c>
    </row>
    <row r="33" spans="1:8" x14ac:dyDescent="0.3">
      <c r="A33" s="3" t="s">
        <v>17</v>
      </c>
      <c r="B33" s="3">
        <v>388.0328331767962</v>
      </c>
      <c r="C33" s="3">
        <v>291.46122935775156</v>
      </c>
      <c r="D33" s="3">
        <v>388.0328331767962</v>
      </c>
      <c r="E33" s="3">
        <v>291.46122935775156</v>
      </c>
      <c r="F33" s="3">
        <v>291.46122935775156</v>
      </c>
      <c r="G33" s="3">
        <v>315.69476523223659</v>
      </c>
      <c r="H33" s="3">
        <v>388.0328331767962</v>
      </c>
    </row>
    <row r="34" spans="1:8" x14ac:dyDescent="0.3">
      <c r="A34" s="3" t="s">
        <v>95</v>
      </c>
      <c r="B34" s="3">
        <v>573.96327983621165</v>
      </c>
      <c r="C34" s="3">
        <v>297.5987168001239</v>
      </c>
      <c r="D34" s="3">
        <v>573.96327983621165</v>
      </c>
      <c r="E34" s="3">
        <v>297.5987168001239</v>
      </c>
      <c r="F34" s="3">
        <v>297.5987168001239</v>
      </c>
      <c r="G34" s="3">
        <v>382.52434428034132</v>
      </c>
      <c r="H34" s="3">
        <v>573.96327983621165</v>
      </c>
    </row>
    <row r="35" spans="1:8" x14ac:dyDescent="0.3">
      <c r="A35" s="3" t="s">
        <v>113</v>
      </c>
      <c r="B35" s="3">
        <v>346.80849736313439</v>
      </c>
      <c r="C35" s="3">
        <v>289.72382165375456</v>
      </c>
      <c r="D35" s="3">
        <v>346.80849736313439</v>
      </c>
      <c r="E35" s="3">
        <v>289.72382165375456</v>
      </c>
      <c r="F35" s="3">
        <v>289.72382165375456</v>
      </c>
      <c r="G35" s="3">
        <v>298.77323152408468</v>
      </c>
      <c r="H35" s="3">
        <v>346.80849736313439</v>
      </c>
    </row>
    <row r="36" spans="1:8" x14ac:dyDescent="0.3">
      <c r="A36" s="3" t="s">
        <v>28</v>
      </c>
      <c r="B36" s="3">
        <v>644.42004645680709</v>
      </c>
      <c r="C36" s="3">
        <v>299.43862424912288</v>
      </c>
      <c r="D36" s="3">
        <v>644.42004645680709</v>
      </c>
      <c r="E36" s="3">
        <v>299.43862424912288</v>
      </c>
      <c r="F36" s="3">
        <v>299.43862424912288</v>
      </c>
      <c r="G36" s="3">
        <v>404.87741576801278</v>
      </c>
      <c r="H36" s="3">
        <v>644.42004645680709</v>
      </c>
    </row>
    <row r="37" spans="1:8" x14ac:dyDescent="0.3">
      <c r="A37" s="3" t="s">
        <v>24</v>
      </c>
      <c r="B37" s="3">
        <v>445.28012789223675</v>
      </c>
      <c r="C37" s="3">
        <v>293.60415051327726</v>
      </c>
      <c r="D37" s="3">
        <v>445.28012789223675</v>
      </c>
      <c r="E37" s="3">
        <v>293.60415051327726</v>
      </c>
      <c r="F37" s="3">
        <v>293.60415051327726</v>
      </c>
      <c r="G37" s="3">
        <v>337.73937336199151</v>
      </c>
      <c r="H37" s="3">
        <v>445.28012789223675</v>
      </c>
    </row>
    <row r="38" spans="1:8" x14ac:dyDescent="0.3">
      <c r="A38" s="3" t="s">
        <v>63</v>
      </c>
      <c r="B38" s="3">
        <v>265.78039036707634</v>
      </c>
      <c r="C38" s="3">
        <v>285.64877149745348</v>
      </c>
      <c r="D38" s="3">
        <v>265.78039036707634</v>
      </c>
      <c r="E38" s="3">
        <v>285.64877149745348</v>
      </c>
      <c r="F38" s="3">
        <v>285.64877149745348</v>
      </c>
      <c r="G38" s="3">
        <v>262.21457663816375</v>
      </c>
      <c r="H38" s="3">
        <v>265.78039036707634</v>
      </c>
    </row>
    <row r="39" spans="1:8" x14ac:dyDescent="0.3">
      <c r="A39" s="3" t="s">
        <v>67</v>
      </c>
      <c r="B39" s="3">
        <v>503.21655531947965</v>
      </c>
      <c r="C39" s="3">
        <v>295.52209494238201</v>
      </c>
      <c r="D39" s="3">
        <v>503.21655531947965</v>
      </c>
      <c r="E39" s="3">
        <v>295.52209494238201</v>
      </c>
      <c r="F39" s="3">
        <v>295.52209494238201</v>
      </c>
      <c r="G39" s="3">
        <v>358.6225038582611</v>
      </c>
      <c r="H39" s="3">
        <v>503.21655531947965</v>
      </c>
    </row>
    <row r="40" spans="1:8" x14ac:dyDescent="0.3">
      <c r="A40" s="3" t="s">
        <v>33</v>
      </c>
      <c r="B40" s="3">
        <v>415.7200117653436</v>
      </c>
      <c r="C40" s="3">
        <v>292.53252181840753</v>
      </c>
      <c r="D40" s="3">
        <v>415.7200117653436</v>
      </c>
      <c r="E40" s="3">
        <v>292.53252181840753</v>
      </c>
      <c r="F40" s="3">
        <v>292.53252181840753</v>
      </c>
      <c r="G40" s="3">
        <v>326.54954249000156</v>
      </c>
      <c r="H40" s="3">
        <v>415.7200117653436</v>
      </c>
    </row>
    <row r="41" spans="1:8" x14ac:dyDescent="0.3">
      <c r="A41" s="3" t="s">
        <v>38</v>
      </c>
      <c r="B41" s="3">
        <v>482.45058505339665</v>
      </c>
      <c r="C41" s="3">
        <v>294.85989152187693</v>
      </c>
      <c r="D41" s="3">
        <v>482.45058505339665</v>
      </c>
      <c r="E41" s="3">
        <v>294.85989152187693</v>
      </c>
      <c r="F41" s="3">
        <v>294.85989152187693</v>
      </c>
      <c r="G41" s="3">
        <v>351.28569997148554</v>
      </c>
      <c r="H41" s="3">
        <v>482.45058505339665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3F217-C7A1-44B0-A040-F6694CE0C208}">
  <dimension ref="A1:H41"/>
  <sheetViews>
    <sheetView topLeftCell="A19" workbookViewId="0">
      <selection activeCell="A40" sqref="A40:H40"/>
    </sheetView>
  </sheetViews>
  <sheetFormatPr defaultRowHeight="14.4" x14ac:dyDescent="0.3"/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107</v>
      </c>
      <c r="B2" s="3">
        <v>5.1448873232697374E-2</v>
      </c>
      <c r="C2" s="3">
        <v>4.5386435052207776E-2</v>
      </c>
      <c r="D2" s="3">
        <v>5.0881208852959117E-2</v>
      </c>
      <c r="E2" s="3">
        <v>4.6150819742201983E-2</v>
      </c>
      <c r="F2" s="3">
        <v>4.8344276755329825E-2</v>
      </c>
      <c r="G2" s="3">
        <v>4.6305502685569558E-2</v>
      </c>
      <c r="H2" s="3">
        <v>6.4932530104780867E-2</v>
      </c>
    </row>
    <row r="3" spans="1:8" x14ac:dyDescent="0.3">
      <c r="A3" s="3" t="s">
        <v>40</v>
      </c>
      <c r="B3" s="3">
        <v>4.6986920116309762E-2</v>
      </c>
      <c r="C3" s="3">
        <v>4.1414198034351472E-2</v>
      </c>
      <c r="D3" s="3">
        <v>4.656969026772869E-2</v>
      </c>
      <c r="E3" s="3">
        <v>4.2212580595171148E-2</v>
      </c>
      <c r="F3" s="3">
        <v>4.4151572760583083E-2</v>
      </c>
      <c r="G3" s="3">
        <v>4.2234448141888786E-2</v>
      </c>
      <c r="H3" s="3">
        <v>6.0342316232076483E-2</v>
      </c>
    </row>
    <row r="4" spans="1:8" x14ac:dyDescent="0.3">
      <c r="A4" s="3" t="s">
        <v>32</v>
      </c>
      <c r="B4" s="3">
        <v>5.8916115681302075E-2</v>
      </c>
      <c r="C4" s="3">
        <v>5.2041391165114359E-2</v>
      </c>
      <c r="D4" s="3">
        <v>5.8077002163219649E-2</v>
      </c>
      <c r="E4" s="3">
        <v>5.2729011512942167E-2</v>
      </c>
      <c r="F4" s="3">
        <v>5.5360920908093636E-2</v>
      </c>
      <c r="G4" s="3">
        <v>5.3129743927210003E-2</v>
      </c>
      <c r="H4" s="3">
        <v>7.2448402820485355E-2</v>
      </c>
    </row>
    <row r="5" spans="1:8" x14ac:dyDescent="0.3">
      <c r="A5" s="3" t="s">
        <v>18</v>
      </c>
      <c r="B5" s="3">
        <v>6.4986605606464409E-2</v>
      </c>
      <c r="C5" s="3">
        <v>5.7457560030633598E-2</v>
      </c>
      <c r="D5" s="3">
        <v>6.3910556772765623E-2</v>
      </c>
      <c r="E5" s="3">
        <v>5.8066338465528167E-2</v>
      </c>
      <c r="F5" s="3">
        <v>6.1065097239713997E-2</v>
      </c>
      <c r="G5" s="3">
        <v>5.8686778718070501E-2</v>
      </c>
      <c r="H5" s="3">
        <v>7.8423797428544426E-2</v>
      </c>
    </row>
    <row r="6" spans="1:8" x14ac:dyDescent="0.3">
      <c r="A6" s="3" t="s">
        <v>65</v>
      </c>
      <c r="B6" s="3">
        <v>6.9594840795918295E-2</v>
      </c>
      <c r="C6" s="3">
        <v>6.1572356335330779E-2</v>
      </c>
      <c r="D6" s="3">
        <v>6.8330136376163003E-2</v>
      </c>
      <c r="E6" s="3">
        <v>6.2112381253565115E-2</v>
      </c>
      <c r="F6" s="3">
        <v>6.539525615971585E-2</v>
      </c>
      <c r="G6" s="3">
        <v>6.2910272704876077E-2</v>
      </c>
      <c r="H6" s="3">
        <v>8.2888258218720146E-2</v>
      </c>
    </row>
    <row r="7" spans="1:8" x14ac:dyDescent="0.3">
      <c r="A7" s="3" t="s">
        <v>101</v>
      </c>
      <c r="B7" s="3">
        <v>7.2243448295988083E-2</v>
      </c>
      <c r="C7" s="3">
        <v>6.3938552036367599E-2</v>
      </c>
      <c r="D7" s="3">
        <v>7.0867107376188246E-2</v>
      </c>
      <c r="E7" s="3">
        <v>6.4435811017832759E-2</v>
      </c>
      <c r="F7" s="3">
        <v>6.7884037856070653E-2</v>
      </c>
      <c r="G7" s="3">
        <v>6.5339587927547738E-2</v>
      </c>
      <c r="H7" s="3">
        <v>8.5428427440374391E-2</v>
      </c>
    </row>
    <row r="8" spans="1:8" x14ac:dyDescent="0.3">
      <c r="A8" s="3" t="s">
        <v>108</v>
      </c>
      <c r="B8" s="3">
        <v>6.4589960471203356E-2</v>
      </c>
      <c r="C8" s="3">
        <v>5.7103514790536235E-2</v>
      </c>
      <c r="D8" s="3">
        <v>6.3529805746663628E-2</v>
      </c>
      <c r="E8" s="3">
        <v>5.7717862511668029E-2</v>
      </c>
      <c r="F8" s="3">
        <v>6.0692386993835799E-2</v>
      </c>
      <c r="G8" s="3">
        <v>5.8323446630196688E-2</v>
      </c>
      <c r="H8" s="3">
        <v>7.8036740539824512E-2</v>
      </c>
    </row>
    <row r="9" spans="1:8" x14ac:dyDescent="0.3">
      <c r="A9" s="3" t="s">
        <v>109</v>
      </c>
      <c r="B9" s="3">
        <v>4.9977915603173662E-2</v>
      </c>
      <c r="C9" s="3">
        <v>4.4076540666572697E-2</v>
      </c>
      <c r="D9" s="3">
        <v>4.9460875122609001E-2</v>
      </c>
      <c r="E9" s="3">
        <v>4.4853172207444933E-2</v>
      </c>
      <c r="F9" s="3">
        <v>4.6962081611513461E-2</v>
      </c>
      <c r="G9" s="3">
        <v>4.4962827319241318E-2</v>
      </c>
      <c r="H9" s="3">
        <v>6.3428059868438386E-2</v>
      </c>
    </row>
    <row r="10" spans="1:8" x14ac:dyDescent="0.3">
      <c r="A10" s="3" t="s">
        <v>61</v>
      </c>
      <c r="B10" s="3">
        <v>8.4583875645510481E-2</v>
      </c>
      <c r="C10" s="3">
        <v>7.4973688967693783E-2</v>
      </c>
      <c r="D10" s="3">
        <v>8.2659237511332223E-2</v>
      </c>
      <c r="E10" s="3">
        <v>7.5243106065014526E-2</v>
      </c>
      <c r="F10" s="3">
        <v>7.9479802691697826E-2</v>
      </c>
      <c r="G10" s="3">
        <v>7.6674501202937381E-2</v>
      </c>
      <c r="H10" s="3">
        <v>9.7040299237023869E-2</v>
      </c>
    </row>
    <row r="11" spans="1:8" x14ac:dyDescent="0.3">
      <c r="A11" s="3" t="s">
        <v>19</v>
      </c>
      <c r="B11" s="3">
        <v>7.3203868626233987E-2</v>
      </c>
      <c r="C11" s="3">
        <v>6.4796773327762333E-2</v>
      </c>
      <c r="D11" s="3">
        <v>7.1786491534980623E-2</v>
      </c>
      <c r="E11" s="3">
        <v>6.5277961560491746E-2</v>
      </c>
      <c r="F11" s="3">
        <v>6.8786503222743545E-2</v>
      </c>
      <c r="G11" s="3">
        <v>6.6220809125082644E-2</v>
      </c>
      <c r="H11" s="3">
        <v>8.6345086565673426E-2</v>
      </c>
    </row>
    <row r="12" spans="1:8" x14ac:dyDescent="0.3">
      <c r="A12" s="3" t="s">
        <v>70</v>
      </c>
      <c r="B12" s="3">
        <v>6.5480773202409415E-2</v>
      </c>
      <c r="C12" s="3">
        <v>5.7898682754092996E-2</v>
      </c>
      <c r="D12" s="3">
        <v>6.4384844480323195E-2</v>
      </c>
      <c r="E12" s="3">
        <v>5.8500443682959272E-2</v>
      </c>
      <c r="F12" s="3">
        <v>6.1529445115980005E-2</v>
      </c>
      <c r="G12" s="3">
        <v>5.9139487264924261E-2</v>
      </c>
      <c r="H12" s="3">
        <v>7.8905386010693593E-2</v>
      </c>
    </row>
    <row r="13" spans="1:8" x14ac:dyDescent="0.3">
      <c r="A13" s="3" t="s">
        <v>20</v>
      </c>
      <c r="B13" s="3">
        <v>4.9311697336366235E-2</v>
      </c>
      <c r="C13" s="3">
        <v>4.3483391329409614E-2</v>
      </c>
      <c r="D13" s="3">
        <v>4.8817256983552139E-2</v>
      </c>
      <c r="E13" s="3">
        <v>4.4265238755070699E-2</v>
      </c>
      <c r="F13" s="3">
        <v>4.6336065175267671E-2</v>
      </c>
      <c r="G13" s="3">
        <v>4.4354896043413326E-2</v>
      </c>
      <c r="H13" s="3">
        <v>6.2743877940306836E-2</v>
      </c>
    </row>
    <row r="14" spans="1:8" x14ac:dyDescent="0.3">
      <c r="A14" s="3" t="s">
        <v>79</v>
      </c>
      <c r="B14" s="3">
        <v>4.9160744725483325E-2</v>
      </c>
      <c r="C14" s="3">
        <v>4.3349005417222544E-2</v>
      </c>
      <c r="D14" s="3">
        <v>4.8671396260553265E-2</v>
      </c>
      <c r="E14" s="3">
        <v>4.4132005554643847E-2</v>
      </c>
      <c r="F14" s="3">
        <v>4.6194221548013552E-2</v>
      </c>
      <c r="G14" s="3">
        <v>4.4217166540051971E-2</v>
      </c>
      <c r="H14" s="3">
        <v>6.2588609373883261E-2</v>
      </c>
    </row>
    <row r="15" spans="1:8" x14ac:dyDescent="0.3">
      <c r="A15" s="3" t="s">
        <v>56</v>
      </c>
      <c r="B15" s="3">
        <v>7.0538369516626134E-2</v>
      </c>
      <c r="C15" s="3">
        <v>6.2415182494899843E-2</v>
      </c>
      <c r="D15" s="3">
        <v>6.9234157213057326E-2</v>
      </c>
      <c r="E15" s="3">
        <v>6.2940237373613192E-2</v>
      </c>
      <c r="F15" s="3">
        <v>6.6281849212865798E-2</v>
      </c>
      <c r="G15" s="3">
        <v>6.3775531711632333E-2</v>
      </c>
      <c r="H15" s="3">
        <v>8.3795248858622967E-2</v>
      </c>
    </row>
    <row r="16" spans="1:8" x14ac:dyDescent="0.3">
      <c r="A16" s="3" t="s">
        <v>49</v>
      </c>
      <c r="B16" s="3">
        <v>0.1113469125271028</v>
      </c>
      <c r="C16" s="3">
        <v>9.8956587947426164E-2</v>
      </c>
      <c r="D16" s="3">
        <v>0.10809831128938095</v>
      </c>
      <c r="E16" s="3">
        <v>9.859460579035989E-2</v>
      </c>
      <c r="F16" s="3">
        <v>0.104627868733201</v>
      </c>
      <c r="G16" s="3">
        <v>0.10133498517323274</v>
      </c>
      <c r="H16" s="3">
        <v>0.12118198285709764</v>
      </c>
    </row>
    <row r="17" spans="1:8" x14ac:dyDescent="0.3">
      <c r="A17" s="3" t="s">
        <v>110</v>
      </c>
      <c r="B17" s="3">
        <v>5.5678669396538635E-2</v>
      </c>
      <c r="C17" s="3">
        <v>4.9155055773075482E-2</v>
      </c>
      <c r="D17" s="3">
        <v>5.4960104244838937E-2</v>
      </c>
      <c r="E17" s="3">
        <v>4.9878846609310523E-2</v>
      </c>
      <c r="F17" s="3">
        <v>5.2318832921769184E-2</v>
      </c>
      <c r="G17" s="3">
        <v>5.0169444842214042E-2</v>
      </c>
      <c r="H17" s="3">
        <v>6.9213765909396624E-2</v>
      </c>
    </row>
    <row r="18" spans="1:8" x14ac:dyDescent="0.3">
      <c r="A18" s="3" t="s">
        <v>68</v>
      </c>
      <c r="B18" s="3">
        <v>7.8815490904168783E-2</v>
      </c>
      <c r="C18" s="3">
        <v>6.9813374444838885E-2</v>
      </c>
      <c r="D18" s="3">
        <v>7.7152683192582408E-2</v>
      </c>
      <c r="E18" s="3">
        <v>7.0194916874800478E-2</v>
      </c>
      <c r="F18" s="3">
        <v>7.4059501510263678E-2</v>
      </c>
      <c r="G18" s="3">
        <v>7.1372939304505847E-2</v>
      </c>
      <c r="H18" s="3">
        <v>9.1656066335388725E-2</v>
      </c>
    </row>
    <row r="19" spans="1:8" x14ac:dyDescent="0.3">
      <c r="A19" s="3" t="s">
        <v>64</v>
      </c>
      <c r="B19" s="3">
        <v>5.9063483532495534E-2</v>
      </c>
      <c r="C19" s="3">
        <v>5.2172813382061693E-2</v>
      </c>
      <c r="D19" s="3">
        <v>5.8218783208998683E-2</v>
      </c>
      <c r="E19" s="3">
        <v>5.2858686724842945E-2</v>
      </c>
      <c r="F19" s="3">
        <v>5.5499396092005084E-2</v>
      </c>
      <c r="G19" s="3">
        <v>5.326455280348897E-2</v>
      </c>
      <c r="H19" s="3">
        <v>7.259481836770075E-2</v>
      </c>
    </row>
    <row r="20" spans="1:8" x14ac:dyDescent="0.3">
      <c r="A20" s="3" t="s">
        <v>75</v>
      </c>
      <c r="B20" s="3">
        <v>7.6839838362437754E-2</v>
      </c>
      <c r="C20" s="3">
        <v>6.8046803837959371E-2</v>
      </c>
      <c r="D20" s="3">
        <v>7.5264517881414333E-2</v>
      </c>
      <c r="E20" s="3">
        <v>6.8464524481201994E-2</v>
      </c>
      <c r="F20" s="3">
        <v>7.220306642726726E-2</v>
      </c>
      <c r="G20" s="3">
        <v>6.9558435438493674E-2</v>
      </c>
      <c r="H20" s="3">
        <v>8.9794804102274292E-2</v>
      </c>
    </row>
    <row r="21" spans="1:8" x14ac:dyDescent="0.3">
      <c r="A21" s="3" t="s">
        <v>111</v>
      </c>
      <c r="B21" s="3">
        <v>5.920732295645429E-2</v>
      </c>
      <c r="C21" s="3">
        <v>5.2301091991401386E-2</v>
      </c>
      <c r="D21" s="3">
        <v>5.8357161411371226E-2</v>
      </c>
      <c r="E21" s="3">
        <v>5.2985251886442028E-2</v>
      </c>
      <c r="F21" s="3">
        <v>5.5634555765740563E-2</v>
      </c>
      <c r="G21" s="3">
        <v>5.339613861940555E-2</v>
      </c>
      <c r="H21" s="3">
        <v>7.2737660715201144E-2</v>
      </c>
    </row>
    <row r="22" spans="1:8" x14ac:dyDescent="0.3">
      <c r="A22" s="3" t="s">
        <v>103</v>
      </c>
      <c r="B22" s="3">
        <v>6.3337616580449715E-2</v>
      </c>
      <c r="C22" s="3">
        <v>5.598581076641785E-2</v>
      </c>
      <c r="D22" s="3">
        <v>6.2327275264723023E-2</v>
      </c>
      <c r="E22" s="3">
        <v>5.6617368297689978E-2</v>
      </c>
      <c r="F22" s="3">
        <v>5.9515613707206004E-2</v>
      </c>
      <c r="G22" s="3">
        <v>5.7176495002300771E-2</v>
      </c>
      <c r="H22" s="3">
        <v>7.6811659529282358E-2</v>
      </c>
    </row>
    <row r="23" spans="1:8" x14ac:dyDescent="0.3">
      <c r="A23" s="3" t="s">
        <v>29</v>
      </c>
      <c r="B23" s="3">
        <v>6.2968753158573629E-2</v>
      </c>
      <c r="C23" s="3">
        <v>5.5656644188316555E-2</v>
      </c>
      <c r="D23" s="3">
        <v>6.197297558828873E-2</v>
      </c>
      <c r="E23" s="3">
        <v>5.6293161120828883E-2</v>
      </c>
      <c r="F23" s="3">
        <v>5.9169008733537462E-2</v>
      </c>
      <c r="G23" s="3">
        <v>5.6838735571303853E-2</v>
      </c>
      <c r="H23" s="3">
        <v>7.6449943316363983E-2</v>
      </c>
    </row>
    <row r="24" spans="1:8" x14ac:dyDescent="0.3">
      <c r="A24" s="3" t="s">
        <v>34</v>
      </c>
      <c r="B24" s="3">
        <v>5.2437986311508276E-2</v>
      </c>
      <c r="C24" s="3">
        <v>4.6267447370334086E-2</v>
      </c>
      <c r="D24" s="3">
        <v>5.1835731811115962E-2</v>
      </c>
      <c r="E24" s="3">
        <v>4.7023043005697977E-2</v>
      </c>
      <c r="F24" s="3">
        <v>4.9273703454493389E-2</v>
      </c>
      <c r="G24" s="3">
        <v>4.7208666813421597E-2</v>
      </c>
      <c r="H24" s="3">
        <v>6.5939532893439262E-2</v>
      </c>
    </row>
    <row r="25" spans="1:8" x14ac:dyDescent="0.3">
      <c r="A25" s="3" t="s">
        <v>112</v>
      </c>
      <c r="B25" s="3">
        <v>6.3211355204884731E-2</v>
      </c>
      <c r="C25" s="3">
        <v>5.5873135483423909E-2</v>
      </c>
      <c r="D25" s="3">
        <v>6.2206004620924044E-2</v>
      </c>
      <c r="E25" s="3">
        <v>5.6506396262373963E-2</v>
      </c>
      <c r="F25" s="3">
        <v>5.9396971363840895E-2</v>
      </c>
      <c r="G25" s="3">
        <v>5.7060877280204529E-2</v>
      </c>
      <c r="H25" s="3">
        <v>7.6687890239890921E-2</v>
      </c>
    </row>
    <row r="26" spans="1:8" x14ac:dyDescent="0.3">
      <c r="A26" s="3" t="s">
        <v>81</v>
      </c>
      <c r="B26" s="3">
        <v>5.1962100519287242E-2</v>
      </c>
      <c r="C26" s="3">
        <v>4.5843551336546585E-2</v>
      </c>
      <c r="D26" s="3">
        <v>5.1376542548747288E-2</v>
      </c>
      <c r="E26" s="3">
        <v>4.6603430477187992E-2</v>
      </c>
      <c r="F26" s="3">
        <v>4.8826534196985884E-2</v>
      </c>
      <c r="G26" s="3">
        <v>4.6774102217996029E-2</v>
      </c>
      <c r="H26" s="3">
        <v>6.5455499066859726E-2</v>
      </c>
    </row>
    <row r="27" spans="1:8" x14ac:dyDescent="0.3">
      <c r="A27" s="3" t="s">
        <v>92</v>
      </c>
      <c r="B27" s="3">
        <v>4.5562235720296385E-2</v>
      </c>
      <c r="C27" s="3">
        <v>4.0146624444264728E-2</v>
      </c>
      <c r="D27" s="3">
        <v>4.5191012047973315E-2</v>
      </c>
      <c r="E27" s="3">
        <v>4.0953820238538413E-2</v>
      </c>
      <c r="F27" s="3">
        <v>4.2812858569149667E-2</v>
      </c>
      <c r="G27" s="3">
        <v>4.0935723379807734E-2</v>
      </c>
      <c r="H27" s="3">
        <v>5.8859339825867781E-2</v>
      </c>
    </row>
    <row r="28" spans="1:8" x14ac:dyDescent="0.3">
      <c r="A28" s="3" t="s">
        <v>30</v>
      </c>
      <c r="B28" s="3">
        <v>7.3282789769165663E-2</v>
      </c>
      <c r="C28" s="3">
        <v>6.4867301235231781E-2</v>
      </c>
      <c r="D28" s="3">
        <v>7.1862027677695783E-2</v>
      </c>
      <c r="E28" s="3">
        <v>6.534715577612242E-2</v>
      </c>
      <c r="F28" s="3">
        <v>6.8860662000885864E-2</v>
      </c>
      <c r="G28" s="3">
        <v>6.6293229621204E-2</v>
      </c>
      <c r="H28" s="3">
        <v>8.6420308745177393E-2</v>
      </c>
    </row>
    <row r="29" spans="1:8" x14ac:dyDescent="0.3">
      <c r="A29" s="3" t="s">
        <v>66</v>
      </c>
      <c r="B29" s="3">
        <v>6.7118440565377468E-2</v>
      </c>
      <c r="C29" s="3">
        <v>5.9360786822615322E-2</v>
      </c>
      <c r="D29" s="3">
        <v>6.5956020143048466E-2</v>
      </c>
      <c r="E29" s="3">
        <v>5.9938674020927216E-2</v>
      </c>
      <c r="F29" s="3">
        <v>6.3068290172321934E-2</v>
      </c>
      <c r="G29" s="3">
        <v>6.0640109104460146E-2</v>
      </c>
      <c r="H29" s="3">
        <v>8.0496420115510059E-2</v>
      </c>
    </row>
    <row r="30" spans="1:8" x14ac:dyDescent="0.3">
      <c r="A30" s="3" t="s">
        <v>106</v>
      </c>
      <c r="B30" s="3">
        <v>5.0488457890303699E-2</v>
      </c>
      <c r="C30" s="3">
        <v>4.4531139512627757E-2</v>
      </c>
      <c r="D30" s="3">
        <v>4.995395890285096E-2</v>
      </c>
      <c r="E30" s="3">
        <v>4.5303633455470109E-2</v>
      </c>
      <c r="F30" s="3">
        <v>4.7441816075525535E-2</v>
      </c>
      <c r="G30" s="3">
        <v>4.5428781609039071E-2</v>
      </c>
      <c r="H30" s="3">
        <v>6.3951184058739646E-2</v>
      </c>
    </row>
    <row r="31" spans="1:8" x14ac:dyDescent="0.3">
      <c r="A31" s="3" t="s">
        <v>42</v>
      </c>
      <c r="B31" s="3">
        <v>6.6306888032038991E-2</v>
      </c>
      <c r="C31" s="3">
        <v>5.8636192073620086E-2</v>
      </c>
      <c r="D31" s="3">
        <v>6.5177534159772052E-2</v>
      </c>
      <c r="E31" s="3">
        <v>5.922602783111855E-2</v>
      </c>
      <c r="F31" s="3">
        <v>6.2305709423551126E-2</v>
      </c>
      <c r="G31" s="3">
        <v>5.9896403360773516E-2</v>
      </c>
      <c r="H31" s="3">
        <v>7.9708919237400394E-2</v>
      </c>
    </row>
    <row r="32" spans="1:8" x14ac:dyDescent="0.3">
      <c r="A32" s="3" t="s">
        <v>43</v>
      </c>
      <c r="B32" s="3">
        <v>8.4739223219974805E-2</v>
      </c>
      <c r="C32" s="3">
        <v>7.5112708441483933E-2</v>
      </c>
      <c r="D32" s="3">
        <v>8.2807406421698884E-2</v>
      </c>
      <c r="E32" s="3">
        <v>7.5378976423811708E-2</v>
      </c>
      <c r="F32" s="3">
        <v>7.9625776075783514E-2</v>
      </c>
      <c r="G32" s="3">
        <v>7.6817350432591081E-2</v>
      </c>
      <c r="H32" s="3">
        <v>9.718430716670122E-2</v>
      </c>
    </row>
    <row r="33" spans="1:8" x14ac:dyDescent="0.3">
      <c r="A33" s="3" t="s">
        <v>17</v>
      </c>
      <c r="B33" s="3">
        <v>7.4422011351912468E-2</v>
      </c>
      <c r="C33" s="3">
        <v>6.5885447788293236E-2</v>
      </c>
      <c r="D33" s="3">
        <v>7.295217074931408E-2</v>
      </c>
      <c r="E33" s="3">
        <v>6.6345831121162976E-2</v>
      </c>
      <c r="F33" s="3">
        <v>6.9931139156582917E-2</v>
      </c>
      <c r="G33" s="3">
        <v>6.7338739213612067E-2</v>
      </c>
      <c r="H33" s="3">
        <v>8.750441474199433E-2</v>
      </c>
    </row>
    <row r="34" spans="1:8" x14ac:dyDescent="0.3">
      <c r="A34" s="3" t="s">
        <v>95</v>
      </c>
      <c r="B34" s="3">
        <v>5.4565375210996324E-2</v>
      </c>
      <c r="C34" s="3">
        <v>4.8162869078607742E-2</v>
      </c>
      <c r="D34" s="3">
        <v>5.3887271991899646E-2</v>
      </c>
      <c r="E34" s="3">
        <v>4.8898095801265314E-2</v>
      </c>
      <c r="F34" s="3">
        <v>5.1272718617719634E-2</v>
      </c>
      <c r="G34" s="3">
        <v>4.9152021238667583E-2</v>
      </c>
      <c r="H34" s="3">
        <v>6.8093177133612584E-2</v>
      </c>
    </row>
    <row r="35" spans="1:8" x14ac:dyDescent="0.3">
      <c r="A35" s="3" t="s">
        <v>113</v>
      </c>
      <c r="B35" s="3">
        <v>8.1352706353796087E-2</v>
      </c>
      <c r="C35" s="3">
        <v>7.2082699879922121E-2</v>
      </c>
      <c r="D35" s="3">
        <v>7.9575883397930036E-2</v>
      </c>
      <c r="E35" s="3">
        <v>7.2416093672709833E-2</v>
      </c>
      <c r="F35" s="3">
        <v>7.644361292374216E-2</v>
      </c>
      <c r="G35" s="3">
        <v>7.3704158870411207E-2</v>
      </c>
      <c r="H35" s="3">
        <v>9.403331480582551E-2</v>
      </c>
    </row>
    <row r="36" spans="1:8" x14ac:dyDescent="0.3">
      <c r="A36" s="3" t="s">
        <v>28</v>
      </c>
      <c r="B36" s="3">
        <v>4.977972286999257E-2</v>
      </c>
      <c r="C36" s="3">
        <v>4.3900077178676208E-2</v>
      </c>
      <c r="D36" s="3">
        <v>4.9269427306844644E-2</v>
      </c>
      <c r="E36" s="3">
        <v>4.4678282187459555E-2</v>
      </c>
      <c r="F36" s="3">
        <v>4.67758484883804E-2</v>
      </c>
      <c r="G36" s="3">
        <v>4.4781962080591833E-2</v>
      </c>
      <c r="H36" s="3">
        <v>6.3224707004524983E-2</v>
      </c>
    </row>
    <row r="37" spans="1:8" x14ac:dyDescent="0.3">
      <c r="A37" s="3" t="s">
        <v>24</v>
      </c>
      <c r="B37" s="3">
        <v>6.6730025869364995E-2</v>
      </c>
      <c r="C37" s="3">
        <v>5.9013980179070197E-2</v>
      </c>
      <c r="D37" s="3">
        <v>6.5583459661830185E-2</v>
      </c>
      <c r="E37" s="3">
        <v>5.9597614746059915E-2</v>
      </c>
      <c r="F37" s="3">
        <v>6.2703313713558001E-2</v>
      </c>
      <c r="G37" s="3">
        <v>6.0284150113930068E-2</v>
      </c>
      <c r="H37" s="3">
        <v>8.0119745999479144E-2</v>
      </c>
    </row>
    <row r="38" spans="1:8" x14ac:dyDescent="0.3">
      <c r="A38" s="3" t="s">
        <v>63</v>
      </c>
      <c r="B38" s="3">
        <v>0.1004593925709221</v>
      </c>
      <c r="C38" s="3">
        <v>8.9192517562543844E-2</v>
      </c>
      <c r="D38" s="3">
        <v>9.7769394134665732E-2</v>
      </c>
      <c r="E38" s="3">
        <v>8.9107790601766546E-2</v>
      </c>
      <c r="F38" s="3">
        <v>9.4397338016616428E-2</v>
      </c>
      <c r="G38" s="3">
        <v>9.1291173430260733E-2</v>
      </c>
      <c r="H38" s="3">
        <v>0.1115125095925609</v>
      </c>
    </row>
    <row r="39" spans="1:8" x14ac:dyDescent="0.3">
      <c r="A39" s="3" t="s">
        <v>67</v>
      </c>
      <c r="B39" s="3">
        <v>6.0563055243982131E-2</v>
      </c>
      <c r="C39" s="3">
        <v>5.3510304546936498E-2</v>
      </c>
      <c r="D39" s="3">
        <v>5.9661026610433474E-2</v>
      </c>
      <c r="E39" s="3">
        <v>5.4177916913953988E-2</v>
      </c>
      <c r="F39" s="3">
        <v>5.6908478648714969E-2</v>
      </c>
      <c r="G39" s="3">
        <v>5.4636601244335177E-2</v>
      </c>
      <c r="H39" s="3">
        <v>7.4080751351223773E-2</v>
      </c>
    </row>
    <row r="40" spans="1:8" x14ac:dyDescent="0.3">
      <c r="A40" s="3" t="s">
        <v>33</v>
      </c>
      <c r="B40" s="3">
        <v>7.0464711856568787E-2</v>
      </c>
      <c r="C40" s="3">
        <v>6.2349382386196181E-2</v>
      </c>
      <c r="D40" s="3">
        <v>6.9163594266929848E-2</v>
      </c>
      <c r="E40" s="3">
        <v>6.2875616550249022E-2</v>
      </c>
      <c r="F40" s="3">
        <v>6.6212636301499275E-2</v>
      </c>
      <c r="G40" s="3">
        <v>6.370797824537533E-2</v>
      </c>
      <c r="H40" s="3">
        <v>8.3724527717543393E-2</v>
      </c>
    </row>
    <row r="41" spans="1:8" x14ac:dyDescent="0.3">
      <c r="A41" s="3" t="s">
        <v>38</v>
      </c>
      <c r="B41" s="3">
        <v>6.2620599664294216E-2</v>
      </c>
      <c r="C41" s="3">
        <v>5.5345975714071918E-2</v>
      </c>
      <c r="D41" s="3">
        <v>6.1638522498332342E-2</v>
      </c>
      <c r="E41" s="3">
        <v>5.598712739152182E-2</v>
      </c>
      <c r="F41" s="3">
        <v>5.8841863981413278E-2</v>
      </c>
      <c r="G41" s="3">
        <v>5.6519965838628672E-2</v>
      </c>
      <c r="H41" s="3">
        <v>7.6108162678448901E-2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E819-DA44-456F-8D59-FB5649B089F4}">
  <dimension ref="A1:Q41"/>
  <sheetViews>
    <sheetView topLeftCell="G1" workbookViewId="0">
      <selection activeCell="L20" sqref="L20"/>
    </sheetView>
  </sheetViews>
  <sheetFormatPr defaultRowHeight="14.4" x14ac:dyDescent="0.3"/>
  <sheetData>
    <row r="1" spans="1:17" x14ac:dyDescent="0.3">
      <c r="A1" s="2" t="s">
        <v>0</v>
      </c>
      <c r="B1" s="2" t="s">
        <v>1</v>
      </c>
      <c r="C1" s="2" t="s">
        <v>53</v>
      </c>
      <c r="D1" s="2" t="s">
        <v>2</v>
      </c>
      <c r="E1" s="2" t="s">
        <v>55</v>
      </c>
      <c r="G1" s="2" t="s">
        <v>120</v>
      </c>
      <c r="H1" s="2" t="s">
        <v>121</v>
      </c>
      <c r="I1" s="2" t="s">
        <v>122</v>
      </c>
      <c r="K1" s="2" t="s">
        <v>120</v>
      </c>
      <c r="L1" s="2" t="s">
        <v>121</v>
      </c>
      <c r="M1" s="2" t="s">
        <v>122</v>
      </c>
      <c r="O1" s="2" t="s">
        <v>120</v>
      </c>
      <c r="P1" s="2" t="s">
        <v>121</v>
      </c>
      <c r="Q1" s="2" t="s">
        <v>122</v>
      </c>
    </row>
    <row r="2" spans="1:17" x14ac:dyDescent="0.3">
      <c r="A2" s="3" t="s">
        <v>5</v>
      </c>
      <c r="B2" s="3" t="s">
        <v>87</v>
      </c>
      <c r="C2" s="3">
        <v>1800</v>
      </c>
      <c r="D2" s="3">
        <v>1.9230769230769232E-2</v>
      </c>
      <c r="E2" s="3">
        <v>920.86</v>
      </c>
      <c r="G2" s="3">
        <v>1</v>
      </c>
      <c r="H2" s="7">
        <v>1989717.36</v>
      </c>
      <c r="I2" s="7">
        <v>2.2000000000000002</v>
      </c>
      <c r="K2" s="3">
        <v>1</v>
      </c>
      <c r="L2" s="7">
        <v>2029491.22</v>
      </c>
      <c r="M2" s="7">
        <v>3.75</v>
      </c>
      <c r="O2" s="3">
        <v>1</v>
      </c>
      <c r="P2" s="7">
        <v>2038060.62</v>
      </c>
      <c r="Q2" s="7">
        <v>2.68</v>
      </c>
    </row>
    <row r="3" spans="1:17" x14ac:dyDescent="0.3">
      <c r="A3" s="3" t="s">
        <v>5</v>
      </c>
      <c r="B3" s="3" t="s">
        <v>86</v>
      </c>
      <c r="C3" s="3">
        <v>2010</v>
      </c>
      <c r="D3" s="3">
        <v>17.976923076923075</v>
      </c>
      <c r="E3" s="3">
        <v>614.91999999999996</v>
      </c>
      <c r="G3" s="3">
        <v>2</v>
      </c>
      <c r="H3" s="7">
        <v>1989717.36</v>
      </c>
      <c r="I3" s="7">
        <v>1.97</v>
      </c>
      <c r="K3" s="3">
        <v>2</v>
      </c>
      <c r="L3" s="7">
        <v>2029491.22</v>
      </c>
      <c r="M3" s="7">
        <v>3.7</v>
      </c>
      <c r="O3" s="3">
        <v>2</v>
      </c>
      <c r="P3" s="7">
        <v>2038060.62</v>
      </c>
      <c r="Q3" s="7">
        <v>2.84</v>
      </c>
    </row>
    <row r="4" spans="1:17" x14ac:dyDescent="0.3">
      <c r="A4" s="3" t="s">
        <v>5</v>
      </c>
      <c r="B4" s="3" t="s">
        <v>98</v>
      </c>
      <c r="C4" s="3">
        <v>1500</v>
      </c>
      <c r="D4" s="3">
        <v>0.66923076923076918</v>
      </c>
      <c r="E4" s="3">
        <v>586.59</v>
      </c>
      <c r="G4" s="3">
        <v>3</v>
      </c>
      <c r="H4" s="7">
        <v>1989717.36</v>
      </c>
      <c r="I4" s="7">
        <v>2.06</v>
      </c>
      <c r="K4" s="3">
        <v>3</v>
      </c>
      <c r="L4" s="7">
        <v>2029491.22</v>
      </c>
      <c r="M4" s="7">
        <v>3.93</v>
      </c>
      <c r="O4" s="3">
        <v>3</v>
      </c>
      <c r="P4" s="7">
        <v>2038060.62</v>
      </c>
      <c r="Q4" s="7">
        <v>2.78</v>
      </c>
    </row>
    <row r="5" spans="1:17" x14ac:dyDescent="0.3">
      <c r="A5" s="3" t="s">
        <v>5</v>
      </c>
      <c r="B5" s="3" t="s">
        <v>89</v>
      </c>
      <c r="C5" s="3">
        <v>2120</v>
      </c>
      <c r="D5" s="3">
        <v>6.319230769230769</v>
      </c>
      <c r="E5" s="3">
        <v>517.6</v>
      </c>
      <c r="G5" s="3">
        <v>4</v>
      </c>
      <c r="H5" s="7">
        <v>1989717.36</v>
      </c>
      <c r="I5" s="7">
        <v>2.23</v>
      </c>
      <c r="K5" s="3">
        <v>4</v>
      </c>
      <c r="L5" s="7">
        <v>2029491.22</v>
      </c>
      <c r="M5" s="7">
        <v>4.24</v>
      </c>
      <c r="O5" s="3">
        <v>4</v>
      </c>
      <c r="P5" s="7">
        <v>2038060.62</v>
      </c>
      <c r="Q5" s="7">
        <v>3.33</v>
      </c>
    </row>
    <row r="6" spans="1:17" x14ac:dyDescent="0.3">
      <c r="A6" s="3" t="s">
        <v>5</v>
      </c>
      <c r="B6" s="3" t="s">
        <v>116</v>
      </c>
      <c r="C6" s="3">
        <v>1900</v>
      </c>
      <c r="D6" s="3">
        <v>3.0769230769230771E-2</v>
      </c>
      <c r="E6" s="3">
        <v>404.11</v>
      </c>
      <c r="G6" s="3">
        <v>5</v>
      </c>
      <c r="H6" s="7">
        <v>1989717.36</v>
      </c>
      <c r="I6" s="7">
        <v>2.17</v>
      </c>
      <c r="K6" s="3">
        <v>5</v>
      </c>
      <c r="L6" s="7">
        <v>2029491.22</v>
      </c>
      <c r="M6" s="7">
        <v>3.82</v>
      </c>
      <c r="O6" s="3">
        <v>5</v>
      </c>
      <c r="P6" s="7">
        <v>2038060.62</v>
      </c>
      <c r="Q6" s="7">
        <v>3.75</v>
      </c>
    </row>
    <row r="7" spans="1:17" x14ac:dyDescent="0.3">
      <c r="A7" s="3" t="s">
        <v>5</v>
      </c>
      <c r="B7" s="3" t="s">
        <v>16</v>
      </c>
      <c r="C7" s="3">
        <v>2800</v>
      </c>
      <c r="D7" s="3">
        <v>225</v>
      </c>
      <c r="E7" s="3">
        <v>1697.14</v>
      </c>
      <c r="G7" s="7" t="s">
        <v>123</v>
      </c>
      <c r="H7" s="7">
        <f>AVERAGE(H2:H6)</f>
        <v>1989717.36</v>
      </c>
      <c r="I7" s="7">
        <f>AVERAGE(I2:I6)</f>
        <v>2.1260000000000003</v>
      </c>
      <c r="K7" s="7" t="s">
        <v>123</v>
      </c>
      <c r="L7" s="7">
        <f>AVERAGE(L2:L6)</f>
        <v>2029491.22</v>
      </c>
      <c r="M7" s="7">
        <f>AVERAGE(M2:M6)</f>
        <v>3.8880000000000003</v>
      </c>
      <c r="O7" s="7" t="s">
        <v>123</v>
      </c>
      <c r="P7" s="7">
        <f>AVERAGE(P2:P6)</f>
        <v>2038060.6200000003</v>
      </c>
      <c r="Q7" s="7">
        <f>AVERAGE(Q2:Q6)</f>
        <v>3.0759999999999996</v>
      </c>
    </row>
    <row r="8" spans="1:17" x14ac:dyDescent="0.3">
      <c r="A8" s="3" t="s">
        <v>5</v>
      </c>
      <c r="B8" s="3" t="s">
        <v>63</v>
      </c>
      <c r="C8" s="3">
        <v>1598</v>
      </c>
      <c r="D8" s="3">
        <v>10.88076923076923</v>
      </c>
      <c r="E8" s="3">
        <v>348.29</v>
      </c>
      <c r="G8" s="7" t="s">
        <v>124</v>
      </c>
      <c r="H8" s="7">
        <f>_xlfn.STDEV.P(H2:H6)</f>
        <v>0</v>
      </c>
      <c r="I8" s="7">
        <f>_xlfn.STDEV.P(I2:I6)</f>
        <v>9.6871048306498689E-2</v>
      </c>
      <c r="K8" s="7" t="s">
        <v>124</v>
      </c>
      <c r="L8" s="7">
        <f>_xlfn.STDEV.P(L2:L6)</f>
        <v>0</v>
      </c>
      <c r="M8" s="7">
        <f>_xlfn.STDEV.P(M2:M6)</f>
        <v>0.19218740853656366</v>
      </c>
      <c r="O8" s="7" t="s">
        <v>124</v>
      </c>
      <c r="P8" s="7">
        <f>_xlfn.STDEV.P(P2:P6)</f>
        <v>2.3283064365386963E-10</v>
      </c>
      <c r="Q8" s="7">
        <f>_xlfn.STDEV.P(Q2:Q6)</f>
        <v>0.40470235976579344</v>
      </c>
    </row>
    <row r="9" spans="1:17" x14ac:dyDescent="0.3">
      <c r="A9" s="3" t="s">
        <v>5</v>
      </c>
      <c r="B9" s="3" t="s">
        <v>72</v>
      </c>
      <c r="C9" s="3">
        <v>1615</v>
      </c>
      <c r="D9" s="3">
        <v>12.36923076923077</v>
      </c>
      <c r="E9" s="3">
        <v>1031.3399999999999</v>
      </c>
    </row>
    <row r="10" spans="1:17" x14ac:dyDescent="0.3">
      <c r="A10" s="3" t="s">
        <v>5</v>
      </c>
      <c r="B10" s="3" t="s">
        <v>17</v>
      </c>
      <c r="C10" s="3">
        <v>2600</v>
      </c>
      <c r="D10" s="3">
        <v>175</v>
      </c>
      <c r="E10" s="3">
        <v>715.13</v>
      </c>
      <c r="G10" s="2" t="s">
        <v>120</v>
      </c>
      <c r="H10" s="2" t="s">
        <v>121</v>
      </c>
      <c r="I10" s="2" t="s">
        <v>122</v>
      </c>
      <c r="K10" s="2" t="s">
        <v>120</v>
      </c>
      <c r="L10" s="2" t="s">
        <v>121</v>
      </c>
      <c r="M10" s="2" t="s">
        <v>122</v>
      </c>
      <c r="O10" s="2" t="s">
        <v>120</v>
      </c>
      <c r="P10" s="2" t="s">
        <v>121</v>
      </c>
      <c r="Q10" s="2" t="s">
        <v>122</v>
      </c>
    </row>
    <row r="11" spans="1:17" x14ac:dyDescent="0.3">
      <c r="A11" s="3" t="s">
        <v>5</v>
      </c>
      <c r="B11" s="3" t="s">
        <v>118</v>
      </c>
      <c r="C11" s="3">
        <v>2063</v>
      </c>
      <c r="D11" s="3">
        <v>31.653846153846153</v>
      </c>
      <c r="E11" s="3">
        <v>1220.4000000000001</v>
      </c>
      <c r="G11" s="3">
        <v>1</v>
      </c>
      <c r="H11" s="7">
        <v>2038060.62</v>
      </c>
      <c r="I11" s="7">
        <v>4.7699999999999996</v>
      </c>
      <c r="K11" s="3">
        <v>1</v>
      </c>
      <c r="L11" s="7">
        <v>2038060.62</v>
      </c>
      <c r="M11" s="7">
        <v>3.19</v>
      </c>
      <c r="O11" s="3">
        <v>1</v>
      </c>
      <c r="P11" s="7">
        <v>2038060.62</v>
      </c>
      <c r="Q11" s="7">
        <v>2.4500000000000002</v>
      </c>
    </row>
    <row r="12" spans="1:17" x14ac:dyDescent="0.3">
      <c r="A12" s="3" t="s">
        <v>5</v>
      </c>
      <c r="B12" s="3" t="s">
        <v>18</v>
      </c>
      <c r="C12" s="3">
        <v>2218</v>
      </c>
      <c r="D12" s="3">
        <v>570</v>
      </c>
      <c r="E12" s="3">
        <v>989.87</v>
      </c>
      <c r="G12" s="3">
        <v>2</v>
      </c>
      <c r="H12" s="7">
        <v>2038060.62</v>
      </c>
      <c r="I12" s="7">
        <v>3.5</v>
      </c>
      <c r="K12" s="3">
        <v>2</v>
      </c>
      <c r="L12" s="7">
        <v>2038060.62</v>
      </c>
      <c r="M12" s="7">
        <v>2.59</v>
      </c>
      <c r="O12" s="3">
        <v>2</v>
      </c>
      <c r="P12" s="7">
        <v>2038060.62</v>
      </c>
      <c r="Q12" s="7">
        <v>2.93</v>
      </c>
    </row>
    <row r="13" spans="1:17" x14ac:dyDescent="0.3">
      <c r="A13" s="3" t="s">
        <v>5</v>
      </c>
      <c r="B13" s="3" t="s">
        <v>19</v>
      </c>
      <c r="C13" s="3">
        <v>2300</v>
      </c>
      <c r="D13" s="3">
        <v>606</v>
      </c>
      <c r="E13" s="3">
        <v>744</v>
      </c>
      <c r="G13" s="3">
        <v>3</v>
      </c>
      <c r="H13" s="7">
        <v>2038060.62</v>
      </c>
      <c r="I13" s="7">
        <v>2.2200000000000002</v>
      </c>
      <c r="K13" s="3">
        <v>3</v>
      </c>
      <c r="L13" s="7">
        <v>2038060.62</v>
      </c>
      <c r="M13" s="7">
        <v>2.67</v>
      </c>
      <c r="O13" s="3">
        <v>3</v>
      </c>
      <c r="P13" s="7">
        <v>2038060.62</v>
      </c>
      <c r="Q13" s="7">
        <v>2.81</v>
      </c>
    </row>
    <row r="14" spans="1:17" x14ac:dyDescent="0.3">
      <c r="A14" s="3" t="s">
        <v>5</v>
      </c>
      <c r="B14" s="3" t="s">
        <v>66</v>
      </c>
      <c r="C14" s="3">
        <v>2000</v>
      </c>
      <c r="D14" s="3">
        <v>0.31153846153846154</v>
      </c>
      <c r="E14" s="3">
        <v>916.14</v>
      </c>
      <c r="G14" s="3">
        <v>4</v>
      </c>
      <c r="H14" s="7">
        <v>2038060.62</v>
      </c>
      <c r="I14" s="7">
        <v>2.61</v>
      </c>
      <c r="K14" s="3">
        <v>4</v>
      </c>
      <c r="L14" s="7">
        <v>2038060.62</v>
      </c>
      <c r="M14" s="7">
        <v>2.33</v>
      </c>
      <c r="O14" s="3">
        <v>4</v>
      </c>
      <c r="P14" s="7">
        <v>2038060.62</v>
      </c>
      <c r="Q14" s="7">
        <v>2.76</v>
      </c>
    </row>
    <row r="15" spans="1:17" x14ac:dyDescent="0.3">
      <c r="A15" s="3" t="s">
        <v>5</v>
      </c>
      <c r="B15" s="3" t="s">
        <v>117</v>
      </c>
      <c r="C15" s="3">
        <v>2100</v>
      </c>
      <c r="D15" s="3">
        <v>13.853846153846154</v>
      </c>
      <c r="E15" s="3">
        <v>658.38</v>
      </c>
      <c r="G15" s="3">
        <v>5</v>
      </c>
      <c r="H15" s="7">
        <v>2038060.62</v>
      </c>
      <c r="I15" s="7">
        <v>2.52</v>
      </c>
      <c r="K15" s="3">
        <v>5</v>
      </c>
      <c r="L15" s="7">
        <v>2038060.62</v>
      </c>
      <c r="M15" s="7">
        <v>2.58</v>
      </c>
      <c r="O15" s="3">
        <v>5</v>
      </c>
      <c r="P15" s="7">
        <v>2038060.62</v>
      </c>
      <c r="Q15" s="7">
        <v>2.86</v>
      </c>
    </row>
    <row r="16" spans="1:17" x14ac:dyDescent="0.3">
      <c r="A16" s="3" t="s">
        <v>5</v>
      </c>
      <c r="B16" s="3" t="s">
        <v>60</v>
      </c>
      <c r="C16" s="3">
        <v>1500</v>
      </c>
      <c r="D16" s="3">
        <v>0.61923076923076925</v>
      </c>
      <c r="E16" s="3">
        <v>1215.1300000000001</v>
      </c>
      <c r="G16" s="7" t="s">
        <v>123</v>
      </c>
      <c r="H16" s="7">
        <f>AVERAGE(H11:H15)</f>
        <v>2038060.6200000003</v>
      </c>
      <c r="I16" s="7">
        <f>AVERAGE(I11:I15)</f>
        <v>3.1239999999999997</v>
      </c>
      <c r="K16" s="7" t="s">
        <v>123</v>
      </c>
      <c r="L16" s="7">
        <f>AVERAGE(L11:L15)</f>
        <v>2038060.6200000003</v>
      </c>
      <c r="M16" s="7">
        <f>AVERAGE(M11:M15)</f>
        <v>2.6719999999999997</v>
      </c>
      <c r="O16" s="7" t="s">
        <v>123</v>
      </c>
      <c r="P16" s="7">
        <f>AVERAGE(P11:P15)</f>
        <v>2038060.6200000003</v>
      </c>
      <c r="Q16" s="7">
        <f>AVERAGE(Q11:Q15)</f>
        <v>2.762</v>
      </c>
    </row>
    <row r="17" spans="1:17" x14ac:dyDescent="0.3">
      <c r="A17" s="3" t="s">
        <v>5</v>
      </c>
      <c r="B17" s="3" t="s">
        <v>92</v>
      </c>
      <c r="C17" s="3">
        <v>1845</v>
      </c>
      <c r="D17" s="3">
        <v>7.4576923076923078</v>
      </c>
      <c r="E17" s="3">
        <v>2319.5700000000002</v>
      </c>
      <c r="G17" s="7" t="s">
        <v>124</v>
      </c>
      <c r="H17" s="7">
        <f>_xlfn.STDEV.P(H11:H15)</f>
        <v>2.3283064365386963E-10</v>
      </c>
      <c r="I17" s="7">
        <f>_xlfn.STDEV.P(I11:I15)</f>
        <v>0.92702966511325902</v>
      </c>
      <c r="K17" s="7" t="s">
        <v>124</v>
      </c>
      <c r="L17" s="7">
        <f>_xlfn.STDEV.P(L11:L15)</f>
        <v>2.3283064365386963E-10</v>
      </c>
      <c r="M17" s="7">
        <f>_xlfn.STDEV.P(M11:M15)</f>
        <v>0.28301236722093925</v>
      </c>
      <c r="O17" s="7" t="s">
        <v>124</v>
      </c>
      <c r="P17" s="7">
        <f>_xlfn.STDEV.P(P11:P15)</f>
        <v>2.3283064365386963E-10</v>
      </c>
      <c r="Q17" s="7">
        <f>_xlfn.STDEV.P(Q11:Q15)</f>
        <v>0.16581917862539297</v>
      </c>
    </row>
    <row r="18" spans="1:17" x14ac:dyDescent="0.3">
      <c r="A18" s="3" t="s">
        <v>5</v>
      </c>
      <c r="B18" s="3" t="s">
        <v>25</v>
      </c>
      <c r="C18" s="3">
        <v>3700</v>
      </c>
      <c r="D18" s="3">
        <v>2813</v>
      </c>
      <c r="E18" s="3">
        <v>809.52</v>
      </c>
    </row>
    <row r="19" spans="1:17" x14ac:dyDescent="0.3">
      <c r="A19" s="3" t="s">
        <v>5</v>
      </c>
      <c r="B19" s="3" t="s">
        <v>94</v>
      </c>
      <c r="C19" s="3">
        <v>2003</v>
      </c>
      <c r="D19" s="3">
        <v>28.98076923076923</v>
      </c>
      <c r="E19" s="3">
        <v>1523.95</v>
      </c>
      <c r="G19" s="2" t="s">
        <v>120</v>
      </c>
      <c r="H19" s="2" t="s">
        <v>121</v>
      </c>
      <c r="I19" s="2" t="s">
        <v>122</v>
      </c>
      <c r="K19" s="2" t="s">
        <v>120</v>
      </c>
      <c r="L19" s="2" t="s">
        <v>121</v>
      </c>
      <c r="M19" s="2" t="s">
        <v>122</v>
      </c>
    </row>
    <row r="20" spans="1:17" x14ac:dyDescent="0.3">
      <c r="A20" s="3" t="s">
        <v>5</v>
      </c>
      <c r="B20" s="3" t="s">
        <v>84</v>
      </c>
      <c r="C20" s="3">
        <v>2499</v>
      </c>
      <c r="D20" s="3">
        <v>11.680769230769231</v>
      </c>
      <c r="E20" s="3">
        <v>1332.86</v>
      </c>
      <c r="G20" s="3">
        <v>1</v>
      </c>
      <c r="H20" s="7">
        <v>2038060.62</v>
      </c>
      <c r="I20" s="7">
        <v>2.4700000000000002</v>
      </c>
      <c r="K20" s="3">
        <v>1</v>
      </c>
      <c r="L20" s="7">
        <v>1989717.36</v>
      </c>
      <c r="M20" s="7">
        <v>2.83</v>
      </c>
    </row>
    <row r="21" spans="1:17" x14ac:dyDescent="0.3">
      <c r="A21" s="3" t="s">
        <v>5</v>
      </c>
      <c r="B21" s="3" t="s">
        <v>71</v>
      </c>
      <c r="C21" s="3">
        <v>2200</v>
      </c>
      <c r="D21" s="3">
        <v>1.5884615384615384</v>
      </c>
      <c r="E21" s="3">
        <v>1807.76</v>
      </c>
      <c r="G21" s="3">
        <v>2</v>
      </c>
      <c r="H21" s="7">
        <v>2038060.62</v>
      </c>
      <c r="I21" s="7">
        <v>2.1800000000000002</v>
      </c>
      <c r="K21" s="3">
        <v>2</v>
      </c>
      <c r="L21" s="7">
        <v>1989717.36</v>
      </c>
      <c r="M21" s="7">
        <v>2.73</v>
      </c>
    </row>
    <row r="22" spans="1:17" x14ac:dyDescent="0.3">
      <c r="A22" s="3" t="s">
        <v>5</v>
      </c>
      <c r="B22" s="3" t="s">
        <v>65</v>
      </c>
      <c r="C22" s="3">
        <v>1535</v>
      </c>
      <c r="D22" s="3">
        <v>2.4615384615384617</v>
      </c>
      <c r="E22" s="3">
        <v>839.9</v>
      </c>
      <c r="G22" s="3">
        <v>3</v>
      </c>
      <c r="H22" s="7">
        <v>2038060.62</v>
      </c>
      <c r="I22" s="7">
        <v>2.84</v>
      </c>
      <c r="K22" s="3">
        <v>3</v>
      </c>
      <c r="L22" s="7">
        <v>1989717.36</v>
      </c>
      <c r="M22" s="7">
        <v>3.29</v>
      </c>
    </row>
    <row r="23" spans="1:17" x14ac:dyDescent="0.3">
      <c r="A23" s="3" t="s">
        <v>5</v>
      </c>
      <c r="B23" s="3" t="s">
        <v>95</v>
      </c>
      <c r="C23" s="3">
        <v>1800</v>
      </c>
      <c r="D23" s="3">
        <v>10.926923076923076</v>
      </c>
      <c r="E23" s="3">
        <v>1505.25</v>
      </c>
      <c r="G23" s="3">
        <v>4</v>
      </c>
      <c r="H23" s="7">
        <v>2038060.62</v>
      </c>
      <c r="I23" s="7">
        <v>2.09</v>
      </c>
      <c r="K23" s="3">
        <v>4</v>
      </c>
      <c r="L23" s="7">
        <v>1989717.36</v>
      </c>
      <c r="M23" s="7">
        <v>2.2599999999999998</v>
      </c>
    </row>
    <row r="24" spans="1:17" x14ac:dyDescent="0.3">
      <c r="A24" s="3" t="s">
        <v>5</v>
      </c>
      <c r="B24" s="3" t="s">
        <v>29</v>
      </c>
      <c r="C24" s="3">
        <v>1640</v>
      </c>
      <c r="D24" s="3">
        <v>59</v>
      </c>
      <c r="E24" s="3">
        <v>1067.6500000000001</v>
      </c>
      <c r="G24" s="3">
        <v>5</v>
      </c>
      <c r="H24" s="7">
        <v>2038060.62</v>
      </c>
      <c r="I24" s="7">
        <v>2.29</v>
      </c>
      <c r="K24" s="3">
        <v>5</v>
      </c>
      <c r="L24" s="7">
        <v>1989717.36</v>
      </c>
      <c r="M24" s="7">
        <v>2.5499999999999998</v>
      </c>
    </row>
    <row r="25" spans="1:17" x14ac:dyDescent="0.3">
      <c r="A25" s="3" t="s">
        <v>5</v>
      </c>
      <c r="B25" s="3" t="s">
        <v>58</v>
      </c>
      <c r="C25" s="3">
        <v>1600</v>
      </c>
      <c r="D25" s="3">
        <v>7.4692307692307693</v>
      </c>
      <c r="E25" s="3">
        <v>1783.53</v>
      </c>
      <c r="G25" s="7" t="s">
        <v>123</v>
      </c>
      <c r="H25" s="7">
        <f>AVERAGE(H20:H24)</f>
        <v>2038060.6200000003</v>
      </c>
      <c r="I25" s="7">
        <f>AVERAGE(I20:I24)</f>
        <v>2.3740000000000001</v>
      </c>
      <c r="K25" s="7" t="s">
        <v>123</v>
      </c>
      <c r="L25" s="7">
        <f>AVERAGE(L20:L24)</f>
        <v>1989717.36</v>
      </c>
      <c r="M25" s="7">
        <f>AVERAGE(M20:M24)</f>
        <v>2.7320000000000002</v>
      </c>
    </row>
    <row r="26" spans="1:17" x14ac:dyDescent="0.3">
      <c r="A26" s="3" t="s">
        <v>5</v>
      </c>
      <c r="B26" s="3" t="s">
        <v>32</v>
      </c>
      <c r="C26" s="3">
        <v>2000</v>
      </c>
      <c r="D26" s="3">
        <v>94</v>
      </c>
      <c r="E26" s="3">
        <v>1252.31</v>
      </c>
      <c r="G26" s="7" t="s">
        <v>124</v>
      </c>
      <c r="H26" s="7">
        <f>_xlfn.STDEV.P(H20:H24)</f>
        <v>2.3283064365386963E-10</v>
      </c>
      <c r="I26" s="7">
        <f>_xlfn.STDEV.P(I20:I24)</f>
        <v>0.26522443326360207</v>
      </c>
      <c r="K26" s="7" t="s">
        <v>124</v>
      </c>
      <c r="L26" s="7">
        <f>_xlfn.STDEV.P(L20:L24)</f>
        <v>0</v>
      </c>
      <c r="M26" s="7">
        <f>_xlfn.STDEV.P(M20:M24)</f>
        <v>0.33967042850386436</v>
      </c>
    </row>
    <row r="27" spans="1:17" x14ac:dyDescent="0.3">
      <c r="A27" s="3" t="s">
        <v>5</v>
      </c>
      <c r="B27" s="3" t="s">
        <v>64</v>
      </c>
      <c r="C27" s="3">
        <v>1530</v>
      </c>
      <c r="D27" s="3">
        <v>0.83461538461538465</v>
      </c>
      <c r="E27" s="3">
        <v>1244.83</v>
      </c>
    </row>
    <row r="28" spans="1:17" x14ac:dyDescent="0.3">
      <c r="A28" s="3" t="s">
        <v>5</v>
      </c>
      <c r="B28" s="3" t="s">
        <v>99</v>
      </c>
      <c r="C28" s="3">
        <v>2100</v>
      </c>
      <c r="D28" s="3">
        <v>19.803846153846155</v>
      </c>
      <c r="E28" s="3">
        <v>575.77</v>
      </c>
    </row>
    <row r="29" spans="1:17" x14ac:dyDescent="0.3">
      <c r="A29" s="3" t="s">
        <v>5</v>
      </c>
      <c r="B29" s="3" t="s">
        <v>106</v>
      </c>
      <c r="C29" s="3">
        <v>2000</v>
      </c>
      <c r="D29" s="3">
        <v>0.57692307692307687</v>
      </c>
      <c r="E29" s="3">
        <v>1813.36</v>
      </c>
    </row>
    <row r="30" spans="1:17" x14ac:dyDescent="0.3">
      <c r="A30" s="3" t="s">
        <v>5</v>
      </c>
      <c r="B30" s="3" t="s">
        <v>35</v>
      </c>
      <c r="C30" s="3">
        <v>1701</v>
      </c>
      <c r="D30" s="3">
        <v>179</v>
      </c>
      <c r="E30" s="3">
        <v>1141.17</v>
      </c>
    </row>
    <row r="31" spans="1:17" x14ac:dyDescent="0.3">
      <c r="A31" s="3" t="s">
        <v>5</v>
      </c>
      <c r="B31" s="3" t="s">
        <v>119</v>
      </c>
      <c r="C31" s="3">
        <v>1625</v>
      </c>
      <c r="D31" s="3">
        <v>0.42692307692307691</v>
      </c>
      <c r="E31" s="3">
        <v>1391.19</v>
      </c>
    </row>
    <row r="32" spans="1:17" x14ac:dyDescent="0.3">
      <c r="A32" s="3" t="s">
        <v>5</v>
      </c>
      <c r="B32" s="3" t="s">
        <v>79</v>
      </c>
      <c r="C32" s="3">
        <v>2600</v>
      </c>
      <c r="D32" s="3">
        <v>14.873076923076923</v>
      </c>
      <c r="E32" s="3">
        <v>1933.03</v>
      </c>
    </row>
    <row r="33" spans="1:5" x14ac:dyDescent="0.3">
      <c r="A33" s="3" t="s">
        <v>5</v>
      </c>
      <c r="B33" s="3" t="s">
        <v>85</v>
      </c>
      <c r="C33" s="3">
        <v>1700</v>
      </c>
      <c r="D33" s="3">
        <v>18.042307692307691</v>
      </c>
      <c r="E33" s="3">
        <v>1330.16</v>
      </c>
    </row>
    <row r="34" spans="1:5" x14ac:dyDescent="0.3">
      <c r="A34" s="3" t="s">
        <v>5</v>
      </c>
      <c r="B34" s="3" t="s">
        <v>104</v>
      </c>
      <c r="C34" s="3">
        <v>1980</v>
      </c>
      <c r="D34" s="3">
        <v>4.4846153846153847</v>
      </c>
      <c r="E34" s="3">
        <v>1706.56</v>
      </c>
    </row>
    <row r="35" spans="1:5" x14ac:dyDescent="0.3">
      <c r="A35" s="3" t="s">
        <v>5</v>
      </c>
      <c r="B35" s="3" t="s">
        <v>111</v>
      </c>
      <c r="C35" s="3">
        <v>3250</v>
      </c>
      <c r="D35" s="3">
        <v>15.411538461538461</v>
      </c>
      <c r="E35" s="3">
        <v>1237.5899999999999</v>
      </c>
    </row>
    <row r="36" spans="1:5" x14ac:dyDescent="0.3">
      <c r="A36" s="3" t="s">
        <v>5</v>
      </c>
      <c r="B36" s="3" t="s">
        <v>114</v>
      </c>
      <c r="C36" s="3">
        <v>1775</v>
      </c>
      <c r="D36" s="3">
        <v>10.288461538461538</v>
      </c>
      <c r="E36" s="3">
        <v>916.28</v>
      </c>
    </row>
    <row r="37" spans="1:5" x14ac:dyDescent="0.3">
      <c r="A37" s="3" t="s">
        <v>5</v>
      </c>
      <c r="B37" s="3" t="s">
        <v>44</v>
      </c>
      <c r="C37" s="3">
        <v>3000</v>
      </c>
      <c r="D37" s="3">
        <v>205</v>
      </c>
      <c r="E37" s="3">
        <v>1932.89</v>
      </c>
    </row>
    <row r="38" spans="1:5" x14ac:dyDescent="0.3">
      <c r="A38" s="3" t="s">
        <v>5</v>
      </c>
      <c r="B38" s="3" t="s">
        <v>78</v>
      </c>
      <c r="C38" s="3">
        <v>1700</v>
      </c>
      <c r="D38" s="3">
        <v>8.1192307692307697</v>
      </c>
      <c r="E38" s="3">
        <v>786.05</v>
      </c>
    </row>
    <row r="39" spans="1:5" x14ac:dyDescent="0.3">
      <c r="A39" s="3" t="s">
        <v>5</v>
      </c>
      <c r="B39" s="3" t="s">
        <v>48</v>
      </c>
      <c r="C39" s="3">
        <v>2200</v>
      </c>
      <c r="D39" s="3">
        <v>106</v>
      </c>
      <c r="E39" s="3">
        <v>1463.52</v>
      </c>
    </row>
    <row r="40" spans="1:5" x14ac:dyDescent="0.3">
      <c r="A40" s="3" t="s">
        <v>5</v>
      </c>
      <c r="B40" s="3" t="s">
        <v>115</v>
      </c>
      <c r="C40" s="3">
        <v>1759</v>
      </c>
      <c r="D40" s="3">
        <v>3.1884615384615387</v>
      </c>
      <c r="E40" s="3">
        <v>373.15</v>
      </c>
    </row>
    <row r="41" spans="1:5" x14ac:dyDescent="0.3">
      <c r="A41" s="3" t="s">
        <v>5</v>
      </c>
      <c r="B41" s="3" t="s">
        <v>50</v>
      </c>
      <c r="C41" s="3">
        <v>1750</v>
      </c>
      <c r="D41" s="3">
        <v>322</v>
      </c>
      <c r="E41" s="3">
        <v>1025.45</v>
      </c>
    </row>
  </sheetData>
  <sortState xmlns:xlrd2="http://schemas.microsoft.com/office/spreadsheetml/2017/richdata2" ref="A2:E71">
    <sortCondition ref="B7:B71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36A8-90FA-45AE-9E5C-79897A5352D0}">
  <dimension ref="A1:H41"/>
  <sheetViews>
    <sheetView workbookViewId="0">
      <selection activeCell="A18" sqref="A18:H18"/>
    </sheetView>
  </sheetViews>
  <sheetFormatPr defaultRowHeight="14.4" x14ac:dyDescent="0.3"/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35</v>
      </c>
      <c r="B2" s="3">
        <v>496.16742518615609</v>
      </c>
      <c r="C2" s="3">
        <v>295.30025510951583</v>
      </c>
      <c r="D2" s="3">
        <v>496.16742518615609</v>
      </c>
      <c r="E2" s="3">
        <v>295.30025510951583</v>
      </c>
      <c r="F2" s="3">
        <v>295.30025510951583</v>
      </c>
      <c r="G2" s="3">
        <v>356.14958332733903</v>
      </c>
      <c r="H2" s="3">
        <v>496.16742518615609</v>
      </c>
    </row>
    <row r="3" spans="1:8" x14ac:dyDescent="0.3">
      <c r="A3" s="3" t="s">
        <v>114</v>
      </c>
      <c r="B3" s="3">
        <v>442.06771945591356</v>
      </c>
      <c r="C3" s="3">
        <v>293.49100963726568</v>
      </c>
      <c r="D3" s="3">
        <v>442.06771945591356</v>
      </c>
      <c r="E3" s="3">
        <v>293.49100963726568</v>
      </c>
      <c r="F3" s="3">
        <v>293.49100963726568</v>
      </c>
      <c r="G3" s="3">
        <v>336.5420444992111</v>
      </c>
      <c r="H3" s="3">
        <v>442.06771945591356</v>
      </c>
    </row>
    <row r="4" spans="1:8" x14ac:dyDescent="0.3">
      <c r="A4" s="3" t="s">
        <v>19</v>
      </c>
      <c r="B4" s="3">
        <v>396.19531003521217</v>
      </c>
      <c r="C4" s="3">
        <v>291.78439036383338</v>
      </c>
      <c r="D4" s="3">
        <v>396.19531003521217</v>
      </c>
      <c r="E4" s="3">
        <v>291.78439036383338</v>
      </c>
      <c r="F4" s="3">
        <v>291.78439036383338</v>
      </c>
      <c r="G4" s="3">
        <v>318.93477031636837</v>
      </c>
      <c r="H4" s="3">
        <v>396.19531003521217</v>
      </c>
    </row>
    <row r="5" spans="1:8" x14ac:dyDescent="0.3">
      <c r="A5" s="3" t="s">
        <v>115</v>
      </c>
      <c r="B5" s="3">
        <v>275.59584060106801</v>
      </c>
      <c r="C5" s="3">
        <v>286.2007377679605</v>
      </c>
      <c r="D5" s="3">
        <v>275.59584060106801</v>
      </c>
      <c r="E5" s="3">
        <v>286.2007377679605</v>
      </c>
      <c r="F5" s="3">
        <v>286.2007377679605</v>
      </c>
      <c r="G5" s="3">
        <v>266.9205311311174</v>
      </c>
      <c r="H5" s="3">
        <v>275.59584060106801</v>
      </c>
    </row>
    <row r="6" spans="1:8" x14ac:dyDescent="0.3">
      <c r="A6" s="3" t="s">
        <v>50</v>
      </c>
      <c r="B6" s="3">
        <v>469.03255497274506</v>
      </c>
      <c r="C6" s="3">
        <v>294.41749832504797</v>
      </c>
      <c r="D6" s="3">
        <v>469.03255497274506</v>
      </c>
      <c r="E6" s="3">
        <v>294.41749832504797</v>
      </c>
      <c r="F6" s="3">
        <v>294.41749832504797</v>
      </c>
      <c r="G6" s="3">
        <v>346.45911331745094</v>
      </c>
      <c r="H6" s="3">
        <v>469.03255497274506</v>
      </c>
    </row>
    <row r="7" spans="1:8" x14ac:dyDescent="0.3">
      <c r="A7" s="3" t="s">
        <v>16</v>
      </c>
      <c r="B7" s="3">
        <v>611.35498855287426</v>
      </c>
      <c r="C7" s="3">
        <v>298.60020889149393</v>
      </c>
      <c r="D7" s="3">
        <v>611.35498855287426</v>
      </c>
      <c r="E7" s="3">
        <v>298.60020889149393</v>
      </c>
      <c r="F7" s="3">
        <v>298.60020889149393</v>
      </c>
      <c r="G7" s="3">
        <v>394.55105594629686</v>
      </c>
      <c r="H7" s="3">
        <v>611.35498855287426</v>
      </c>
    </row>
    <row r="8" spans="1:8" x14ac:dyDescent="0.3">
      <c r="A8" s="3" t="s">
        <v>60</v>
      </c>
      <c r="B8" s="3">
        <v>512.8301252495545</v>
      </c>
      <c r="C8" s="3">
        <v>295.81994315151599</v>
      </c>
      <c r="D8" s="3">
        <v>512.8301252495545</v>
      </c>
      <c r="E8" s="3">
        <v>295.81994315151599</v>
      </c>
      <c r="F8" s="3">
        <v>295.81994315151599</v>
      </c>
      <c r="G8" s="3">
        <v>361.96678387817894</v>
      </c>
      <c r="H8" s="3">
        <v>512.8301252495545</v>
      </c>
    </row>
    <row r="9" spans="1:8" x14ac:dyDescent="0.3">
      <c r="A9" s="3" t="s">
        <v>66</v>
      </c>
      <c r="B9" s="3">
        <v>442.0321898734955</v>
      </c>
      <c r="C9" s="3">
        <v>293.48975394010142</v>
      </c>
      <c r="D9" s="3">
        <v>442.0321898734955</v>
      </c>
      <c r="E9" s="3">
        <v>293.48975394010142</v>
      </c>
      <c r="F9" s="3">
        <v>293.48975394010142</v>
      </c>
      <c r="G9" s="3">
        <v>336.52877717069305</v>
      </c>
      <c r="H9" s="3">
        <v>442.0321898734955</v>
      </c>
    </row>
    <row r="10" spans="1:8" x14ac:dyDescent="0.3">
      <c r="A10" s="3" t="s">
        <v>106</v>
      </c>
      <c r="B10" s="3">
        <v>633.03040025110693</v>
      </c>
      <c r="C10" s="3">
        <v>299.15451742143108</v>
      </c>
      <c r="D10" s="3">
        <v>633.03040025110693</v>
      </c>
      <c r="E10" s="3">
        <v>299.15451742143108</v>
      </c>
      <c r="F10" s="3">
        <v>299.15451742143108</v>
      </c>
      <c r="G10" s="3">
        <v>401.35153791147985</v>
      </c>
      <c r="H10" s="3">
        <v>633.03040025110693</v>
      </c>
    </row>
    <row r="11" spans="1:8" x14ac:dyDescent="0.3">
      <c r="A11" s="3" t="s">
        <v>44</v>
      </c>
      <c r="B11" s="3">
        <v>654.64660715181935</v>
      </c>
      <c r="C11" s="3">
        <v>299.68969680763922</v>
      </c>
      <c r="D11" s="3">
        <v>654.64660715181935</v>
      </c>
      <c r="E11" s="3">
        <v>299.68969680763922</v>
      </c>
      <c r="F11" s="3">
        <v>299.68969680763922</v>
      </c>
      <c r="G11" s="3">
        <v>408.01628119516016</v>
      </c>
      <c r="H11" s="3">
        <v>654.64660715181935</v>
      </c>
    </row>
    <row r="12" spans="1:8" x14ac:dyDescent="0.3">
      <c r="A12" s="3" t="s">
        <v>25</v>
      </c>
      <c r="B12" s="3">
        <v>414.18052548603049</v>
      </c>
      <c r="C12" s="3">
        <v>292.4747542844238</v>
      </c>
      <c r="D12" s="3">
        <v>414.18052548603049</v>
      </c>
      <c r="E12" s="3">
        <v>292.4747542844238</v>
      </c>
      <c r="F12" s="3">
        <v>292.4747542844238</v>
      </c>
      <c r="G12" s="3">
        <v>325.95584089444907</v>
      </c>
      <c r="H12" s="3">
        <v>414.18052548603049</v>
      </c>
    </row>
    <row r="13" spans="1:8" x14ac:dyDescent="0.3">
      <c r="A13" s="3" t="s">
        <v>17</v>
      </c>
      <c r="B13" s="3">
        <v>388.0328331767962</v>
      </c>
      <c r="C13" s="3">
        <v>291.46122935775156</v>
      </c>
      <c r="D13" s="3">
        <v>388.0328331767962</v>
      </c>
      <c r="E13" s="3">
        <v>291.46122935775156</v>
      </c>
      <c r="F13" s="3">
        <v>291.46122935775156</v>
      </c>
      <c r="G13" s="3">
        <v>315.69476523223659</v>
      </c>
      <c r="H13" s="3">
        <v>388.0328331767962</v>
      </c>
    </row>
    <row r="14" spans="1:8" x14ac:dyDescent="0.3">
      <c r="A14" s="3" t="s">
        <v>116</v>
      </c>
      <c r="B14" s="3">
        <v>287.39602327248053</v>
      </c>
      <c r="C14" s="3">
        <v>286.84018979568475</v>
      </c>
      <c r="D14" s="3">
        <v>287.39602327248053</v>
      </c>
      <c r="E14" s="3">
        <v>286.84018979568475</v>
      </c>
      <c r="F14" s="3">
        <v>286.84018979568475</v>
      </c>
      <c r="G14" s="3">
        <v>272.46639614467057</v>
      </c>
      <c r="H14" s="3">
        <v>287.39602327248053</v>
      </c>
    </row>
    <row r="15" spans="1:8" x14ac:dyDescent="0.3">
      <c r="A15" s="3" t="s">
        <v>99</v>
      </c>
      <c r="B15" s="3">
        <v>346.22064196700853</v>
      </c>
      <c r="C15" s="3">
        <v>289.69765874683821</v>
      </c>
      <c r="D15" s="3">
        <v>346.22064196700853</v>
      </c>
      <c r="E15" s="3">
        <v>289.69765874683821</v>
      </c>
      <c r="F15" s="3">
        <v>289.69765874683821</v>
      </c>
      <c r="G15" s="3">
        <v>298.52472140306958</v>
      </c>
      <c r="H15" s="3">
        <v>346.22064196700853</v>
      </c>
    </row>
    <row r="16" spans="1:8" x14ac:dyDescent="0.3">
      <c r="A16" s="3" t="s">
        <v>84</v>
      </c>
      <c r="B16" s="3">
        <v>538.39204136354545</v>
      </c>
      <c r="C16" s="3">
        <v>296.58691007208972</v>
      </c>
      <c r="D16" s="3">
        <v>538.39204136354545</v>
      </c>
      <c r="E16" s="3">
        <v>296.58691007208972</v>
      </c>
      <c r="F16" s="3">
        <v>296.58691007208972</v>
      </c>
      <c r="G16" s="3">
        <v>370.7067221026814</v>
      </c>
      <c r="H16" s="3">
        <v>538.39204136354545</v>
      </c>
    </row>
    <row r="17" spans="1:8" x14ac:dyDescent="0.3">
      <c r="A17" s="3" t="s">
        <v>63</v>
      </c>
      <c r="B17" s="3">
        <v>265.78039036707634</v>
      </c>
      <c r="C17" s="3">
        <v>285.64877149745348</v>
      </c>
      <c r="D17" s="3">
        <v>265.78039036707634</v>
      </c>
      <c r="E17" s="3">
        <v>285.64877149745348</v>
      </c>
      <c r="F17" s="3">
        <v>285.64877149745348</v>
      </c>
      <c r="G17" s="3">
        <v>262.21457663816375</v>
      </c>
      <c r="H17" s="3">
        <v>265.78039036707634</v>
      </c>
    </row>
    <row r="18" spans="1:8" x14ac:dyDescent="0.3">
      <c r="A18" s="3" t="s">
        <v>64</v>
      </c>
      <c r="B18" s="3">
        <v>519.38553520235268</v>
      </c>
      <c r="C18" s="3">
        <v>296.02002689944283</v>
      </c>
      <c r="D18" s="3">
        <v>519.38553520235268</v>
      </c>
      <c r="E18" s="3">
        <v>296.02002689944283</v>
      </c>
      <c r="F18" s="3">
        <v>296.02002689944283</v>
      </c>
      <c r="G18" s="3">
        <v>364.22893436387506</v>
      </c>
      <c r="H18" s="3">
        <v>519.38553520235268</v>
      </c>
    </row>
    <row r="19" spans="1:8" x14ac:dyDescent="0.3">
      <c r="A19" s="3" t="s">
        <v>85</v>
      </c>
      <c r="B19" s="3">
        <v>537.81809373540489</v>
      </c>
      <c r="C19" s="3">
        <v>296.57007103853942</v>
      </c>
      <c r="D19" s="3">
        <v>537.81809373540489</v>
      </c>
      <c r="E19" s="3">
        <v>296.57007103853942</v>
      </c>
      <c r="F19" s="3">
        <v>296.57007103853942</v>
      </c>
      <c r="G19" s="3">
        <v>370.51283181781372</v>
      </c>
      <c r="H19" s="3">
        <v>537.81809373540489</v>
      </c>
    </row>
    <row r="20" spans="1:8" x14ac:dyDescent="0.3">
      <c r="A20" s="3" t="s">
        <v>104</v>
      </c>
      <c r="B20" s="3">
        <v>613.13754098972572</v>
      </c>
      <c r="C20" s="3">
        <v>298.64649093498497</v>
      </c>
      <c r="D20" s="3">
        <v>613.13754098972572</v>
      </c>
      <c r="E20" s="3">
        <v>298.64649093498497</v>
      </c>
      <c r="F20" s="3">
        <v>298.64649093498497</v>
      </c>
      <c r="G20" s="3">
        <v>395.11490620971546</v>
      </c>
      <c r="H20" s="3">
        <v>613.13754098972572</v>
      </c>
    </row>
    <row r="21" spans="1:8" x14ac:dyDescent="0.3">
      <c r="A21" s="3" t="s">
        <v>18</v>
      </c>
      <c r="B21" s="3">
        <v>460.40081053525773</v>
      </c>
      <c r="C21" s="3">
        <v>294.12653114091768</v>
      </c>
      <c r="D21" s="3">
        <v>460.40081053525773</v>
      </c>
      <c r="E21" s="3">
        <v>294.12653114091768</v>
      </c>
      <c r="F21" s="3">
        <v>294.12653114091768</v>
      </c>
      <c r="G21" s="3">
        <v>343.31692750111273</v>
      </c>
      <c r="H21" s="3">
        <v>460.40081053525773</v>
      </c>
    </row>
    <row r="22" spans="1:8" x14ac:dyDescent="0.3">
      <c r="A22" s="3" t="s">
        <v>72</v>
      </c>
      <c r="B22" s="3">
        <v>470.44769560383509</v>
      </c>
      <c r="C22" s="3">
        <v>294.46471691333846</v>
      </c>
      <c r="D22" s="3">
        <v>470.44769560383509</v>
      </c>
      <c r="E22" s="3">
        <v>294.46471691333846</v>
      </c>
      <c r="F22" s="3">
        <v>294.46471691333846</v>
      </c>
      <c r="G22" s="3">
        <v>346.97144254409562</v>
      </c>
      <c r="H22" s="3">
        <v>470.44769560383509</v>
      </c>
    </row>
    <row r="23" spans="1:8" x14ac:dyDescent="0.3">
      <c r="A23" s="3" t="s">
        <v>58</v>
      </c>
      <c r="B23" s="3">
        <v>627.53140698547247</v>
      </c>
      <c r="C23" s="3">
        <v>299.01561212692587</v>
      </c>
      <c r="D23" s="3">
        <v>627.53140698547247</v>
      </c>
      <c r="E23" s="3">
        <v>299.01561212692587</v>
      </c>
      <c r="F23" s="3">
        <v>299.01561212692587</v>
      </c>
      <c r="G23" s="3">
        <v>399.63765261741923</v>
      </c>
      <c r="H23" s="3">
        <v>627.53140698547247</v>
      </c>
    </row>
    <row r="24" spans="1:8" x14ac:dyDescent="0.3">
      <c r="A24" s="3" t="s">
        <v>65</v>
      </c>
      <c r="B24" s="3">
        <v>422.28501828496439</v>
      </c>
      <c r="C24" s="3">
        <v>292.77661462810988</v>
      </c>
      <c r="D24" s="3">
        <v>422.28501828496439</v>
      </c>
      <c r="E24" s="3">
        <v>292.77661462810988</v>
      </c>
      <c r="F24" s="3">
        <v>292.77661462810988</v>
      </c>
      <c r="G24" s="3">
        <v>329.0688452988133</v>
      </c>
      <c r="H24" s="3">
        <v>422.28501828496439</v>
      </c>
    </row>
    <row r="25" spans="1:8" x14ac:dyDescent="0.3">
      <c r="A25" s="3" t="s">
        <v>32</v>
      </c>
      <c r="B25" s="3">
        <v>521.02480353542876</v>
      </c>
      <c r="C25" s="3">
        <v>296.06968676642254</v>
      </c>
      <c r="D25" s="3">
        <v>521.02480353542876</v>
      </c>
      <c r="E25" s="3">
        <v>296.06968676642254</v>
      </c>
      <c r="F25" s="3">
        <v>296.06968676642254</v>
      </c>
      <c r="G25" s="3">
        <v>364.7923382340889</v>
      </c>
      <c r="H25" s="3">
        <v>521.02480353542876</v>
      </c>
    </row>
    <row r="26" spans="1:8" x14ac:dyDescent="0.3">
      <c r="A26" s="3" t="s">
        <v>87</v>
      </c>
      <c r="B26" s="3">
        <v>443.2286287619595</v>
      </c>
      <c r="C26" s="3">
        <v>293.53198636459297</v>
      </c>
      <c r="D26" s="3">
        <v>443.2286287619595</v>
      </c>
      <c r="E26" s="3">
        <v>293.53198636459297</v>
      </c>
      <c r="F26" s="3">
        <v>293.53198636459297</v>
      </c>
      <c r="G26" s="3">
        <v>336.97524856269933</v>
      </c>
      <c r="H26" s="3">
        <v>443.2286287619595</v>
      </c>
    </row>
    <row r="27" spans="1:8" x14ac:dyDescent="0.3">
      <c r="A27" s="3" t="s">
        <v>111</v>
      </c>
      <c r="B27" s="3">
        <v>517.7944111140099</v>
      </c>
      <c r="C27" s="3">
        <v>295.97168338806705</v>
      </c>
      <c r="D27" s="3">
        <v>517.7944111140099</v>
      </c>
      <c r="E27" s="3">
        <v>295.97168338806705</v>
      </c>
      <c r="F27" s="3">
        <v>295.97168338806705</v>
      </c>
      <c r="G27" s="3">
        <v>363.68121016099462</v>
      </c>
      <c r="H27" s="3">
        <v>517.7944111140099</v>
      </c>
    </row>
    <row r="28" spans="1:8" x14ac:dyDescent="0.3">
      <c r="A28" s="3" t="s">
        <v>98</v>
      </c>
      <c r="B28" s="3">
        <v>349.62782998822769</v>
      </c>
      <c r="C28" s="3">
        <v>289.84871731539806</v>
      </c>
      <c r="D28" s="3">
        <v>349.62782998822769</v>
      </c>
      <c r="E28" s="3">
        <v>289.84871731539806</v>
      </c>
      <c r="F28" s="3">
        <v>289.84871731539806</v>
      </c>
      <c r="G28" s="3">
        <v>299.9621047703792</v>
      </c>
      <c r="H28" s="3">
        <v>349.62782998822769</v>
      </c>
    </row>
    <row r="29" spans="1:8" x14ac:dyDescent="0.3">
      <c r="A29" s="3" t="s">
        <v>29</v>
      </c>
      <c r="B29" s="3">
        <v>479.08830548176894</v>
      </c>
      <c r="C29" s="3">
        <v>294.75014117929516</v>
      </c>
      <c r="D29" s="3">
        <v>479.08830548176894</v>
      </c>
      <c r="E29" s="3">
        <v>294.75014117929516</v>
      </c>
      <c r="F29" s="3">
        <v>294.75014117929516</v>
      </c>
      <c r="G29" s="3">
        <v>350.0827474194852</v>
      </c>
      <c r="H29" s="3">
        <v>479.08830548176894</v>
      </c>
    </row>
    <row r="30" spans="1:8" x14ac:dyDescent="0.3">
      <c r="A30" s="3" t="s">
        <v>117</v>
      </c>
      <c r="B30" s="3">
        <v>371.51869566581701</v>
      </c>
      <c r="C30" s="3">
        <v>290.78724850985026</v>
      </c>
      <c r="D30" s="3">
        <v>371.51869566581701</v>
      </c>
      <c r="E30" s="3">
        <v>290.78724850985026</v>
      </c>
      <c r="F30" s="3">
        <v>290.78724850985026</v>
      </c>
      <c r="G30" s="3">
        <v>309.03169342526053</v>
      </c>
      <c r="H30" s="3">
        <v>371.51869566581701</v>
      </c>
    </row>
    <row r="31" spans="1:8" x14ac:dyDescent="0.3">
      <c r="A31" s="3" t="s">
        <v>89</v>
      </c>
      <c r="B31" s="3">
        <v>327.35799415952181</v>
      </c>
      <c r="C31" s="3">
        <v>288.83502235072524</v>
      </c>
      <c r="D31" s="3">
        <v>327.35799415952181</v>
      </c>
      <c r="E31" s="3">
        <v>288.83502235072524</v>
      </c>
      <c r="F31" s="3">
        <v>288.83502235072524</v>
      </c>
      <c r="G31" s="3">
        <v>290.43340893163651</v>
      </c>
      <c r="H31" s="3">
        <v>327.35799415952181</v>
      </c>
    </row>
    <row r="32" spans="1:8" x14ac:dyDescent="0.3">
      <c r="A32" s="3" t="s">
        <v>92</v>
      </c>
      <c r="B32" s="3">
        <v>720.55361660589597</v>
      </c>
      <c r="C32" s="3">
        <v>301.22389644900204</v>
      </c>
      <c r="D32" s="3">
        <v>720.55361660589597</v>
      </c>
      <c r="E32" s="3">
        <v>301.22389644900204</v>
      </c>
      <c r="F32" s="3">
        <v>301.22389644900204</v>
      </c>
      <c r="G32" s="3">
        <v>427.67235880207591</v>
      </c>
      <c r="H32" s="3">
        <v>720.55361660589597</v>
      </c>
    </row>
    <row r="33" spans="1:8" x14ac:dyDescent="0.3">
      <c r="A33" s="3" t="s">
        <v>78</v>
      </c>
      <c r="B33" s="3">
        <v>407.82022194873895</v>
      </c>
      <c r="C33" s="3">
        <v>292.23391568477393</v>
      </c>
      <c r="D33" s="3">
        <v>407.82022194873895</v>
      </c>
      <c r="E33" s="3">
        <v>292.23391568477393</v>
      </c>
      <c r="F33" s="3">
        <v>292.23391568477393</v>
      </c>
      <c r="G33" s="3">
        <v>323.4909949591343</v>
      </c>
      <c r="H33" s="3">
        <v>407.82022194873895</v>
      </c>
    </row>
    <row r="34" spans="1:8" x14ac:dyDescent="0.3">
      <c r="A34" s="3" t="s">
        <v>71</v>
      </c>
      <c r="B34" s="3">
        <v>632.00135959503632</v>
      </c>
      <c r="C34" s="3">
        <v>299.12861083196782</v>
      </c>
      <c r="D34" s="3">
        <v>632.00135959503632</v>
      </c>
      <c r="E34" s="3">
        <v>299.12861083196782</v>
      </c>
      <c r="F34" s="3">
        <v>299.12861083196782</v>
      </c>
      <c r="G34" s="3">
        <v>401.03139284006107</v>
      </c>
      <c r="H34" s="3">
        <v>632.00135959503632</v>
      </c>
    </row>
    <row r="35" spans="1:8" x14ac:dyDescent="0.3">
      <c r="A35" s="3" t="s">
        <v>118</v>
      </c>
      <c r="B35" s="3">
        <v>513.99882101139724</v>
      </c>
      <c r="C35" s="3">
        <v>295.85579071136584</v>
      </c>
      <c r="D35" s="3">
        <v>513.99882101139724</v>
      </c>
      <c r="E35" s="3">
        <v>295.85579071136584</v>
      </c>
      <c r="F35" s="3">
        <v>295.85579071136584</v>
      </c>
      <c r="G35" s="3">
        <v>362.37115366828414</v>
      </c>
      <c r="H35" s="3">
        <v>513.99882101139724</v>
      </c>
    </row>
    <row r="36" spans="1:8" x14ac:dyDescent="0.3">
      <c r="A36" s="3" t="s">
        <v>86</v>
      </c>
      <c r="B36" s="3">
        <v>358.41036402264803</v>
      </c>
      <c r="C36" s="3">
        <v>290.23175888075633</v>
      </c>
      <c r="D36" s="3">
        <v>358.41036402264803</v>
      </c>
      <c r="E36" s="3">
        <v>290.23175888075633</v>
      </c>
      <c r="F36" s="3">
        <v>290.23175888075633</v>
      </c>
      <c r="G36" s="3">
        <v>303.63459705018096</v>
      </c>
      <c r="H36" s="3">
        <v>358.41036402264803</v>
      </c>
    </row>
    <row r="37" spans="1:8" x14ac:dyDescent="0.3">
      <c r="A37" s="3" t="s">
        <v>95</v>
      </c>
      <c r="B37" s="3">
        <v>573.96327983621165</v>
      </c>
      <c r="C37" s="3">
        <v>297.5987168001239</v>
      </c>
      <c r="D37" s="3">
        <v>573.96327983621165</v>
      </c>
      <c r="E37" s="3">
        <v>297.5987168001239</v>
      </c>
      <c r="F37" s="3">
        <v>297.5987168001239</v>
      </c>
      <c r="G37" s="3">
        <v>382.52434428034132</v>
      </c>
      <c r="H37" s="3">
        <v>573.96327983621165</v>
      </c>
    </row>
    <row r="38" spans="1:8" x14ac:dyDescent="0.3">
      <c r="A38" s="3" t="s">
        <v>48</v>
      </c>
      <c r="B38" s="3">
        <v>565.53783150344736</v>
      </c>
      <c r="C38" s="3">
        <v>297.36453745349951</v>
      </c>
      <c r="D38" s="3">
        <v>565.53783150344736</v>
      </c>
      <c r="E38" s="3">
        <v>297.36453745349951</v>
      </c>
      <c r="F38" s="3">
        <v>297.36453745349951</v>
      </c>
      <c r="G38" s="3">
        <v>379.75972658467288</v>
      </c>
      <c r="H38" s="3">
        <v>565.53783150344736</v>
      </c>
    </row>
    <row r="39" spans="1:8" x14ac:dyDescent="0.3">
      <c r="A39" s="3" t="s">
        <v>119</v>
      </c>
      <c r="B39" s="3">
        <v>550.65962849193193</v>
      </c>
      <c r="C39" s="3">
        <v>296.94282298990163</v>
      </c>
      <c r="D39" s="3">
        <v>550.65962849193193</v>
      </c>
      <c r="E39" s="3">
        <v>296.94282298990163</v>
      </c>
      <c r="F39" s="3">
        <v>296.94282298990163</v>
      </c>
      <c r="G39" s="3">
        <v>374.82604002252577</v>
      </c>
      <c r="H39" s="3">
        <v>550.65962849193193</v>
      </c>
    </row>
    <row r="40" spans="1:8" x14ac:dyDescent="0.3">
      <c r="A40" s="3" t="s">
        <v>79</v>
      </c>
      <c r="B40" s="3">
        <v>654.67154770644856</v>
      </c>
      <c r="C40" s="3">
        <v>299.69030457231247</v>
      </c>
      <c r="D40" s="3">
        <v>654.67154770644856</v>
      </c>
      <c r="E40" s="3">
        <v>299.69030457231247</v>
      </c>
      <c r="F40" s="3">
        <v>299.69030457231247</v>
      </c>
      <c r="G40" s="3">
        <v>408.02390560838109</v>
      </c>
      <c r="H40" s="3">
        <v>654.67154770644856</v>
      </c>
    </row>
    <row r="41" spans="1:8" x14ac:dyDescent="0.3">
      <c r="A41" s="3" t="s">
        <v>94</v>
      </c>
      <c r="B41" s="3">
        <v>577.70292171518383</v>
      </c>
      <c r="C41" s="3">
        <v>297.70161631515072</v>
      </c>
      <c r="D41" s="3">
        <v>577.70292171518383</v>
      </c>
      <c r="E41" s="3">
        <v>297.70161631515072</v>
      </c>
      <c r="F41" s="3">
        <v>297.70161631515072</v>
      </c>
      <c r="G41" s="3">
        <v>383.74479387797544</v>
      </c>
      <c r="H41" s="3">
        <v>577.70292171518383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91E6-4B06-4F82-8157-09311897AC88}">
  <dimension ref="A1:H41"/>
  <sheetViews>
    <sheetView topLeftCell="A10" workbookViewId="0">
      <selection activeCell="A18" sqref="A18:H18"/>
    </sheetView>
  </sheetViews>
  <sheetFormatPr defaultRowHeight="14.4" x14ac:dyDescent="0.3"/>
  <sheetData>
    <row r="1" spans="1:8" x14ac:dyDescent="0.3">
      <c r="A1" s="2" t="s">
        <v>1</v>
      </c>
      <c r="B1" s="2" t="s">
        <v>9</v>
      </c>
      <c r="C1" s="2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3" t="s">
        <v>35</v>
      </c>
      <c r="B2" s="3">
        <v>6.124418402399126E-2</v>
      </c>
      <c r="C2" s="3">
        <v>5.4117919226508993E-2</v>
      </c>
      <c r="D2" s="3">
        <v>6.0315831910353161E-2</v>
      </c>
      <c r="E2" s="3">
        <v>5.4776949872088566E-2</v>
      </c>
      <c r="F2" s="3">
        <v>5.7548505848102768E-2</v>
      </c>
      <c r="G2" s="3">
        <v>5.5259969168510864E-2</v>
      </c>
      <c r="H2" s="3">
        <v>7.4753346898130568E-2</v>
      </c>
    </row>
    <row r="3" spans="1:8" x14ac:dyDescent="0.3">
      <c r="A3" s="3" t="s">
        <v>114</v>
      </c>
      <c r="B3" s="3">
        <v>6.7114163980606517E-2</v>
      </c>
      <c r="C3" s="3">
        <v>5.935696825236654E-2</v>
      </c>
      <c r="D3" s="3">
        <v>6.5951918400898507E-2</v>
      </c>
      <c r="E3" s="3">
        <v>5.9934919017024454E-2</v>
      </c>
      <c r="F3" s="3">
        <v>6.3064271650928858E-2</v>
      </c>
      <c r="G3" s="3">
        <v>6.0636189706927371E-2</v>
      </c>
      <c r="H3" s="3">
        <v>8.0492275079627265E-2</v>
      </c>
    </row>
    <row r="4" spans="1:8" x14ac:dyDescent="0.3">
      <c r="A4" s="3" t="s">
        <v>19</v>
      </c>
      <c r="B4" s="3">
        <v>7.3203868626233987E-2</v>
      </c>
      <c r="C4" s="3">
        <v>6.4796773327762333E-2</v>
      </c>
      <c r="D4" s="3">
        <v>7.1786491534980623E-2</v>
      </c>
      <c r="E4" s="3">
        <v>6.5277961560491746E-2</v>
      </c>
      <c r="F4" s="3">
        <v>6.8786503222743545E-2</v>
      </c>
      <c r="G4" s="3">
        <v>6.6220809125082644E-2</v>
      </c>
      <c r="H4" s="3">
        <v>8.6345086565673426E-2</v>
      </c>
    </row>
    <row r="5" spans="1:8" x14ac:dyDescent="0.3">
      <c r="A5" s="3" t="s">
        <v>115</v>
      </c>
      <c r="B5" s="3">
        <v>9.7612300923486411E-2</v>
      </c>
      <c r="C5" s="3">
        <v>8.6640840167723512E-2</v>
      </c>
      <c r="D5" s="3">
        <v>9.5064058326117626E-2</v>
      </c>
      <c r="E5" s="3">
        <v>8.66242076081645E-2</v>
      </c>
      <c r="F5" s="3">
        <v>9.1722049367846878E-2</v>
      </c>
      <c r="G5" s="3">
        <v>8.8667229156823887E-2</v>
      </c>
      <c r="H5" s="3">
        <v>0.10895144315846766</v>
      </c>
    </row>
    <row r="6" spans="1:8" x14ac:dyDescent="0.3">
      <c r="A6" s="3" t="s">
        <v>50</v>
      </c>
      <c r="B6" s="3">
        <v>6.4036650108556678E-2</v>
      </c>
      <c r="C6" s="3">
        <v>5.6609665116046697E-2</v>
      </c>
      <c r="D6" s="3">
        <v>6.2998573530621285E-2</v>
      </c>
      <c r="E6" s="3">
        <v>5.7231686930009906E-2</v>
      </c>
      <c r="F6" s="3">
        <v>6.0172465222519282E-2</v>
      </c>
      <c r="G6" s="3">
        <v>5.7816660831453946E-2</v>
      </c>
      <c r="H6" s="3">
        <v>7.7496042622398162E-2</v>
      </c>
    </row>
    <row r="7" spans="1:8" x14ac:dyDescent="0.3">
      <c r="A7" s="3" t="s">
        <v>16</v>
      </c>
      <c r="B7" s="3">
        <v>5.1902428506606327E-2</v>
      </c>
      <c r="C7" s="3">
        <v>4.5790401015864186E-2</v>
      </c>
      <c r="D7" s="3">
        <v>5.131895704122276E-2</v>
      </c>
      <c r="E7" s="3">
        <v>4.6550810111323483E-2</v>
      </c>
      <c r="F7" s="3">
        <v>4.8770462992422353E-2</v>
      </c>
      <c r="G7" s="3">
        <v>4.6719615559948871E-2</v>
      </c>
      <c r="H7" s="3">
        <v>6.5394745492883641E-2</v>
      </c>
    </row>
    <row r="8" spans="1:8" x14ac:dyDescent="0.3">
      <c r="A8" s="3" t="s">
        <v>60</v>
      </c>
      <c r="B8" s="3">
        <v>5.9661238306235161E-2</v>
      </c>
      <c r="C8" s="3">
        <v>5.2705921508200679E-2</v>
      </c>
      <c r="D8" s="3">
        <v>5.879378996890737E-2</v>
      </c>
      <c r="E8" s="3">
        <v>5.3384620908617154E-2</v>
      </c>
      <c r="F8" s="3">
        <v>5.6061080350526857E-2</v>
      </c>
      <c r="G8" s="3">
        <v>5.3811415258659234E-2</v>
      </c>
      <c r="H8" s="3">
        <v>7.3187994046004623E-2</v>
      </c>
    </row>
    <row r="9" spans="1:8" x14ac:dyDescent="0.3">
      <c r="A9" s="3" t="s">
        <v>66</v>
      </c>
      <c r="B9" s="3">
        <v>6.7118440565377468E-2</v>
      </c>
      <c r="C9" s="3">
        <v>5.9360786822615322E-2</v>
      </c>
      <c r="D9" s="3">
        <v>6.5956020143048466E-2</v>
      </c>
      <c r="E9" s="3">
        <v>5.9938674020927216E-2</v>
      </c>
      <c r="F9" s="3">
        <v>6.3068290172321934E-2</v>
      </c>
      <c r="G9" s="3">
        <v>6.0640109104460146E-2</v>
      </c>
      <c r="H9" s="3">
        <v>8.0496420115510059E-2</v>
      </c>
    </row>
    <row r="10" spans="1:8" x14ac:dyDescent="0.3">
      <c r="A10" s="3" t="s">
        <v>106</v>
      </c>
      <c r="B10" s="3">
        <v>5.0488457890303699E-2</v>
      </c>
      <c r="C10" s="3">
        <v>4.4531139512627757E-2</v>
      </c>
      <c r="D10" s="3">
        <v>4.995395890285096E-2</v>
      </c>
      <c r="E10" s="3">
        <v>4.5303633455470109E-2</v>
      </c>
      <c r="F10" s="3">
        <v>4.7441816075525535E-2</v>
      </c>
      <c r="G10" s="3">
        <v>4.5428781609039071E-2</v>
      </c>
      <c r="H10" s="3">
        <v>6.3951184058739646E-2</v>
      </c>
    </row>
    <row r="11" spans="1:8" x14ac:dyDescent="0.3">
      <c r="A11" s="3" t="s">
        <v>44</v>
      </c>
      <c r="B11" s="3">
        <v>4.9162229519591448E-2</v>
      </c>
      <c r="C11" s="3">
        <v>4.3350327239368026E-2</v>
      </c>
      <c r="D11" s="3">
        <v>4.8672831022284646E-2</v>
      </c>
      <c r="E11" s="3">
        <v>4.4133316091195147E-2</v>
      </c>
      <c r="F11" s="3">
        <v>4.6195616744696737E-2</v>
      </c>
      <c r="G11" s="3">
        <v>4.4218521239950646E-2</v>
      </c>
      <c r="H11" s="3">
        <v>6.2590137065418369E-2</v>
      </c>
    </row>
    <row r="12" spans="1:8" x14ac:dyDescent="0.3">
      <c r="A12" s="3" t="s">
        <v>25</v>
      </c>
      <c r="B12" s="3">
        <v>7.0672270632466824E-2</v>
      </c>
      <c r="C12" s="3">
        <v>6.2534801177863059E-2</v>
      </c>
      <c r="D12" s="3">
        <v>6.9362427972128132E-2</v>
      </c>
      <c r="E12" s="3">
        <v>6.3057707664034873E-2</v>
      </c>
      <c r="F12" s="3">
        <v>6.640767028911701E-2</v>
      </c>
      <c r="G12" s="3">
        <v>6.3898338707341518E-2</v>
      </c>
      <c r="H12" s="3">
        <v>8.3923775450820512E-2</v>
      </c>
    </row>
    <row r="13" spans="1:8" x14ac:dyDescent="0.3">
      <c r="A13" s="3" t="s">
        <v>17</v>
      </c>
      <c r="B13" s="3">
        <v>7.4422011351912468E-2</v>
      </c>
      <c r="C13" s="3">
        <v>6.5885447788293236E-2</v>
      </c>
      <c r="D13" s="3">
        <v>7.295217074931408E-2</v>
      </c>
      <c r="E13" s="3">
        <v>6.6345831121162976E-2</v>
      </c>
      <c r="F13" s="3">
        <v>6.9931139156582917E-2</v>
      </c>
      <c r="G13" s="3">
        <v>6.7338739213612067E-2</v>
      </c>
      <c r="H13" s="3">
        <v>8.750441474199433E-2</v>
      </c>
    </row>
    <row r="14" spans="1:8" x14ac:dyDescent="0.3">
      <c r="A14" s="3" t="s">
        <v>116</v>
      </c>
      <c r="B14" s="3">
        <v>9.4421221595330604E-2</v>
      </c>
      <c r="C14" s="3">
        <v>8.3781716770969128E-2</v>
      </c>
      <c r="D14" s="3">
        <v>9.2029609004050869E-2</v>
      </c>
      <c r="E14" s="3">
        <v>8.3839108730973486E-2</v>
      </c>
      <c r="F14" s="3">
        <v>8.8723530401438627E-2</v>
      </c>
      <c r="G14" s="3">
        <v>8.5727568291188841E-2</v>
      </c>
      <c r="H14" s="3">
        <v>0.10606383942159887</v>
      </c>
    </row>
    <row r="15" spans="1:8" x14ac:dyDescent="0.3">
      <c r="A15" s="3" t="s">
        <v>99</v>
      </c>
      <c r="B15" s="3">
        <v>8.1462193594242352E-2</v>
      </c>
      <c r="C15" s="3">
        <v>7.2180642426649871E-2</v>
      </c>
      <c r="D15" s="3">
        <v>7.9680409395820648E-2</v>
      </c>
      <c r="E15" s="3">
        <v>7.251191661388022E-2</v>
      </c>
      <c r="F15" s="3">
        <v>7.6546493339205712E-2</v>
      </c>
      <c r="G15" s="3">
        <v>7.3804780654738375E-2</v>
      </c>
      <c r="H15" s="3">
        <v>9.4135576046328232E-2</v>
      </c>
    </row>
    <row r="16" spans="1:8" x14ac:dyDescent="0.3">
      <c r="A16" s="3" t="s">
        <v>84</v>
      </c>
      <c r="B16" s="3">
        <v>5.740434899482779E-2</v>
      </c>
      <c r="C16" s="3">
        <v>5.0693385574225501E-2</v>
      </c>
      <c r="D16" s="3">
        <v>5.6622052415045768E-2</v>
      </c>
      <c r="E16" s="3">
        <v>5.1398427063107321E-2</v>
      </c>
      <c r="F16" s="3">
        <v>5.3940379261829687E-2</v>
      </c>
      <c r="G16" s="3">
        <v>5.1747095270149583E-2</v>
      </c>
      <c r="H16" s="3">
        <v>7.0942309119834457E-2</v>
      </c>
    </row>
    <row r="17" spans="1:8" x14ac:dyDescent="0.3">
      <c r="A17" s="3" t="s">
        <v>63</v>
      </c>
      <c r="B17" s="3">
        <v>0.1004593925709221</v>
      </c>
      <c r="C17" s="3">
        <v>8.9192517562543844E-2</v>
      </c>
      <c r="D17" s="3">
        <v>9.7769394134665732E-2</v>
      </c>
      <c r="E17" s="3">
        <v>8.9107790601766546E-2</v>
      </c>
      <c r="F17" s="3">
        <v>9.4397338016616428E-2</v>
      </c>
      <c r="G17" s="3">
        <v>9.1291173430260733E-2</v>
      </c>
      <c r="H17" s="3">
        <v>0.1115125095925609</v>
      </c>
    </row>
    <row r="18" spans="1:8" x14ac:dyDescent="0.3">
      <c r="A18" s="3" t="s">
        <v>64</v>
      </c>
      <c r="B18" s="3">
        <v>5.9063483532495534E-2</v>
      </c>
      <c r="C18" s="3">
        <v>5.2172813382061693E-2</v>
      </c>
      <c r="D18" s="3">
        <v>5.8218783208998683E-2</v>
      </c>
      <c r="E18" s="3">
        <v>5.2858686724842945E-2</v>
      </c>
      <c r="F18" s="3">
        <v>5.5499396092005084E-2</v>
      </c>
      <c r="G18" s="3">
        <v>5.326455280348897E-2</v>
      </c>
      <c r="H18" s="3">
        <v>7.259481836770075E-2</v>
      </c>
    </row>
    <row r="19" spans="1:8" x14ac:dyDescent="0.3">
      <c r="A19" s="3" t="s">
        <v>85</v>
      </c>
      <c r="B19" s="3">
        <v>5.745290958545108E-2</v>
      </c>
      <c r="C19" s="3">
        <v>5.0736680625991647E-2</v>
      </c>
      <c r="D19" s="3">
        <v>5.666880210360354E-2</v>
      </c>
      <c r="E19" s="3">
        <v>5.1441176826142174E-2</v>
      </c>
      <c r="F19" s="3">
        <v>5.3986009544574207E-2</v>
      </c>
      <c r="G19" s="3">
        <v>5.1791500292741134E-2</v>
      </c>
      <c r="H19" s="3">
        <v>7.0990804805028992E-2</v>
      </c>
    </row>
    <row r="20" spans="1:8" x14ac:dyDescent="0.3">
      <c r="A20" s="3" t="s">
        <v>104</v>
      </c>
      <c r="B20" s="3">
        <v>5.17827673072817E-2</v>
      </c>
      <c r="C20" s="3">
        <v>4.5683819632140167E-2</v>
      </c>
      <c r="D20" s="3">
        <v>5.1203475156502393E-2</v>
      </c>
      <c r="E20" s="3">
        <v>4.644528662579659E-2</v>
      </c>
      <c r="F20" s="3">
        <v>4.8658022548666476E-2</v>
      </c>
      <c r="G20" s="3">
        <v>4.6610355348566473E-2</v>
      </c>
      <c r="H20" s="3">
        <v>6.5272875020507798E-2</v>
      </c>
    </row>
    <row r="21" spans="1:8" x14ac:dyDescent="0.3">
      <c r="A21" s="3" t="s">
        <v>18</v>
      </c>
      <c r="B21" s="3">
        <v>6.4986605606464409E-2</v>
      </c>
      <c r="C21" s="3">
        <v>5.7457560030633598E-2</v>
      </c>
      <c r="D21" s="3">
        <v>6.3910556772765623E-2</v>
      </c>
      <c r="E21" s="3">
        <v>5.8066338465528167E-2</v>
      </c>
      <c r="F21" s="3">
        <v>6.1065097239713997E-2</v>
      </c>
      <c r="G21" s="3">
        <v>5.8686778718070501E-2</v>
      </c>
      <c r="H21" s="3">
        <v>7.8423797428544426E-2</v>
      </c>
    </row>
    <row r="22" spans="1:8" x14ac:dyDescent="0.3">
      <c r="A22" s="3" t="s">
        <v>72</v>
      </c>
      <c r="B22" s="3">
        <v>6.3883892563067507E-2</v>
      </c>
      <c r="C22" s="3">
        <v>5.6473330631539184E-2</v>
      </c>
      <c r="D22" s="3">
        <v>6.2851891954250644E-2</v>
      </c>
      <c r="E22" s="3">
        <v>5.7097451512549309E-2</v>
      </c>
      <c r="F22" s="3">
        <v>6.002892557642845E-2</v>
      </c>
      <c r="G22" s="3">
        <v>5.7676758830702453E-2</v>
      </c>
      <c r="H22" s="3">
        <v>7.7346609491056456E-2</v>
      </c>
    </row>
    <row r="23" spans="1:8" x14ac:dyDescent="0.3">
      <c r="A23" s="3" t="s">
        <v>58</v>
      </c>
      <c r="B23" s="3">
        <v>5.0838884461647853E-2</v>
      </c>
      <c r="C23" s="3">
        <v>4.4843193112360763E-2</v>
      </c>
      <c r="D23" s="3">
        <v>5.0292333016302378E-2</v>
      </c>
      <c r="E23" s="3">
        <v>4.5612777239574999E-2</v>
      </c>
      <c r="F23" s="3">
        <v>4.7771096739668763E-2</v>
      </c>
      <c r="G23" s="3">
        <v>4.574864310285337E-2</v>
      </c>
      <c r="H23" s="3">
        <v>6.4309659092639124E-2</v>
      </c>
    </row>
    <row r="24" spans="1:8" x14ac:dyDescent="0.3">
      <c r="A24" s="3" t="s">
        <v>65</v>
      </c>
      <c r="B24" s="3">
        <v>6.9594840795918295E-2</v>
      </c>
      <c r="C24" s="3">
        <v>6.1572356335330779E-2</v>
      </c>
      <c r="D24" s="3">
        <v>6.8330136376163003E-2</v>
      </c>
      <c r="E24" s="3">
        <v>6.2112381253565115E-2</v>
      </c>
      <c r="F24" s="3">
        <v>6.539525615971585E-2</v>
      </c>
      <c r="G24" s="3">
        <v>6.2910272704876077E-2</v>
      </c>
      <c r="H24" s="3">
        <v>8.2888258218720146E-2</v>
      </c>
    </row>
    <row r="25" spans="1:8" x14ac:dyDescent="0.3">
      <c r="A25" s="3" t="s">
        <v>32</v>
      </c>
      <c r="B25" s="3">
        <v>5.8916115681302075E-2</v>
      </c>
      <c r="C25" s="3">
        <v>5.2041391165114359E-2</v>
      </c>
      <c r="D25" s="3">
        <v>5.8077002163219649E-2</v>
      </c>
      <c r="E25" s="3">
        <v>5.2729011512942167E-2</v>
      </c>
      <c r="F25" s="3">
        <v>5.5360920908093636E-2</v>
      </c>
      <c r="G25" s="3">
        <v>5.3129743927210003E-2</v>
      </c>
      <c r="H25" s="3">
        <v>7.2448402820485355E-2</v>
      </c>
    </row>
    <row r="26" spans="1:8" x14ac:dyDescent="0.3">
      <c r="A26" s="3" t="s">
        <v>87</v>
      </c>
      <c r="B26" s="3">
        <v>6.6974767133188839E-2</v>
      </c>
      <c r="C26" s="3">
        <v>5.9232501834897512E-2</v>
      </c>
      <c r="D26" s="3">
        <v>6.581821717861748E-2</v>
      </c>
      <c r="E26" s="3">
        <v>5.9812521088414138E-2</v>
      </c>
      <c r="F26" s="3">
        <v>6.2933286473859956E-2</v>
      </c>
      <c r="G26" s="3">
        <v>6.0508437477236832E-2</v>
      </c>
      <c r="H26" s="3">
        <v>8.035713834994429E-2</v>
      </c>
    </row>
    <row r="27" spans="1:8" x14ac:dyDescent="0.3">
      <c r="A27" s="3" t="s">
        <v>111</v>
      </c>
      <c r="B27" s="3">
        <v>5.920732295645429E-2</v>
      </c>
      <c r="C27" s="3">
        <v>5.2301091991401386E-2</v>
      </c>
      <c r="D27" s="3">
        <v>5.8357161411371226E-2</v>
      </c>
      <c r="E27" s="3">
        <v>5.2985251886442028E-2</v>
      </c>
      <c r="F27" s="3">
        <v>5.5634555765740563E-2</v>
      </c>
      <c r="G27" s="3">
        <v>5.339613861940555E-2</v>
      </c>
      <c r="H27" s="3">
        <v>7.2737660715201144E-2</v>
      </c>
    </row>
    <row r="28" spans="1:8" x14ac:dyDescent="0.3">
      <c r="A28" s="3" t="s">
        <v>98</v>
      </c>
      <c r="B28" s="3">
        <v>8.083219941260103E-2</v>
      </c>
      <c r="C28" s="3">
        <v>7.1617094220444349E-2</v>
      </c>
      <c r="D28" s="3">
        <v>7.9078916190828699E-2</v>
      </c>
      <c r="E28" s="3">
        <v>7.1960517723807085E-2</v>
      </c>
      <c r="F28" s="3">
        <v>7.59545151061011E-2</v>
      </c>
      <c r="G28" s="3">
        <v>7.3225825374679199E-2</v>
      </c>
      <c r="H28" s="3">
        <v>9.354679866856877E-2</v>
      </c>
    </row>
    <row r="29" spans="1:8" x14ac:dyDescent="0.3">
      <c r="A29" s="3" t="s">
        <v>29</v>
      </c>
      <c r="B29" s="3">
        <v>6.2968753158573629E-2</v>
      </c>
      <c r="C29" s="3">
        <v>5.5656644188316555E-2</v>
      </c>
      <c r="D29" s="3">
        <v>6.197297558828873E-2</v>
      </c>
      <c r="E29" s="3">
        <v>5.6293161120828883E-2</v>
      </c>
      <c r="F29" s="3">
        <v>5.9169008733537462E-2</v>
      </c>
      <c r="G29" s="3">
        <v>5.6838735571303853E-2</v>
      </c>
      <c r="H29" s="3">
        <v>7.6449943316363983E-2</v>
      </c>
    </row>
    <row r="30" spans="1:8" x14ac:dyDescent="0.3">
      <c r="A30" s="3" t="s">
        <v>117</v>
      </c>
      <c r="B30" s="3">
        <v>7.7032712836096154E-2</v>
      </c>
      <c r="C30" s="3">
        <v>6.8219247527922508E-2</v>
      </c>
      <c r="D30" s="3">
        <v>7.5448902160505787E-2</v>
      </c>
      <c r="E30" s="3">
        <v>6.8633487852824512E-2</v>
      </c>
      <c r="F30" s="3">
        <v>7.2384302212381665E-2</v>
      </c>
      <c r="G30" s="3">
        <v>6.9735548367260869E-2</v>
      </c>
      <c r="H30" s="3">
        <v>8.997691204518693E-2</v>
      </c>
    </row>
    <row r="31" spans="1:8" x14ac:dyDescent="0.3">
      <c r="A31" s="3" t="s">
        <v>89</v>
      </c>
      <c r="B31" s="3">
        <v>8.5161702982597565E-2</v>
      </c>
      <c r="C31" s="3">
        <v>7.549079502148956E-2</v>
      </c>
      <c r="D31" s="3">
        <v>8.3210330341028357E-2</v>
      </c>
      <c r="E31" s="3">
        <v>7.5748465264374634E-2</v>
      </c>
      <c r="F31" s="3">
        <v>8.002276200150793E-2</v>
      </c>
      <c r="G31" s="3">
        <v>7.7205859016936065E-2</v>
      </c>
      <c r="H31" s="3">
        <v>9.7575692083390786E-2</v>
      </c>
    </row>
    <row r="32" spans="1:8" x14ac:dyDescent="0.3">
      <c r="A32" s="3" t="s">
        <v>92</v>
      </c>
      <c r="B32" s="3">
        <v>4.5562235720296385E-2</v>
      </c>
      <c r="C32" s="3">
        <v>4.0146624444264728E-2</v>
      </c>
      <c r="D32" s="3">
        <v>4.5191012047973315E-2</v>
      </c>
      <c r="E32" s="3">
        <v>4.0953820238538413E-2</v>
      </c>
      <c r="F32" s="3">
        <v>4.2812858569149667E-2</v>
      </c>
      <c r="G32" s="3">
        <v>4.0935723379807734E-2</v>
      </c>
      <c r="H32" s="3">
        <v>5.8859339825867781E-2</v>
      </c>
    </row>
    <row r="33" spans="1:8" x14ac:dyDescent="0.3">
      <c r="A33" s="3" t="s">
        <v>78</v>
      </c>
      <c r="B33" s="3">
        <v>7.1544660198242058E-2</v>
      </c>
      <c r="C33" s="3">
        <v>6.3314191195584901E-2</v>
      </c>
      <c r="D33" s="3">
        <v>7.019799259210624E-2</v>
      </c>
      <c r="E33" s="3">
        <v>6.3822956339339917E-2</v>
      </c>
      <c r="F33" s="3">
        <v>6.7227416961032391E-2</v>
      </c>
      <c r="G33" s="3">
        <v>6.4698529791705456E-2</v>
      </c>
      <c r="H33" s="3">
        <v>8.4760010247879339E-2</v>
      </c>
    </row>
    <row r="34" spans="1:8" x14ac:dyDescent="0.3">
      <c r="A34" s="3" t="s">
        <v>71</v>
      </c>
      <c r="B34" s="3">
        <v>5.0553618285894199E-2</v>
      </c>
      <c r="C34" s="3">
        <v>4.4589163042120211E-2</v>
      </c>
      <c r="D34" s="3">
        <v>5.0016882443952623E-2</v>
      </c>
      <c r="E34" s="3">
        <v>4.5361120203342382E-2</v>
      </c>
      <c r="F34" s="3">
        <v>4.7503044475682446E-2</v>
      </c>
      <c r="G34" s="3">
        <v>4.5488256141778469E-2</v>
      </c>
      <c r="H34" s="3">
        <v>6.4017877066101209E-2</v>
      </c>
    </row>
    <row r="35" spans="1:8" x14ac:dyDescent="0.3">
      <c r="A35" s="3" t="s">
        <v>118</v>
      </c>
      <c r="B35" s="3">
        <v>5.9553670003594954E-2</v>
      </c>
      <c r="C35" s="3">
        <v>5.2609982826473806E-2</v>
      </c>
      <c r="D35" s="3">
        <v>5.8690325494010265E-2</v>
      </c>
      <c r="E35" s="3">
        <v>5.3289983553661081E-2</v>
      </c>
      <c r="F35" s="3">
        <v>5.5960003077766794E-2</v>
      </c>
      <c r="G35" s="3">
        <v>5.3712999387155187E-2</v>
      </c>
      <c r="H35" s="3">
        <v>7.3081334212755436E-2</v>
      </c>
    </row>
    <row r="36" spans="1:8" x14ac:dyDescent="0.3">
      <c r="A36" s="3" t="s">
        <v>86</v>
      </c>
      <c r="B36" s="3">
        <v>7.9257904010845773E-2</v>
      </c>
      <c r="C36" s="3">
        <v>7.0209025876194472E-2</v>
      </c>
      <c r="D36" s="3">
        <v>7.7575348510412701E-2</v>
      </c>
      <c r="E36" s="3">
        <v>7.0582307799691976E-2</v>
      </c>
      <c r="F36" s="3">
        <v>7.447521793562914E-2</v>
      </c>
      <c r="G36" s="3">
        <v>7.1779356243125397E-2</v>
      </c>
      <c r="H36" s="3">
        <v>9.2071630484818451E-2</v>
      </c>
    </row>
    <row r="37" spans="1:8" x14ac:dyDescent="0.3">
      <c r="A37" s="3" t="s">
        <v>95</v>
      </c>
      <c r="B37" s="3">
        <v>5.4565375210996324E-2</v>
      </c>
      <c r="C37" s="3">
        <v>4.8162869078607742E-2</v>
      </c>
      <c r="D37" s="3">
        <v>5.3887271991899646E-2</v>
      </c>
      <c r="E37" s="3">
        <v>4.8898095801265314E-2</v>
      </c>
      <c r="F37" s="3">
        <v>5.1272718617719634E-2</v>
      </c>
      <c r="G37" s="3">
        <v>4.9152021238667583E-2</v>
      </c>
      <c r="H37" s="3">
        <v>6.8093177133612584E-2</v>
      </c>
    </row>
    <row r="38" spans="1:8" x14ac:dyDescent="0.3">
      <c r="A38" s="3" t="s">
        <v>48</v>
      </c>
      <c r="B38" s="3">
        <v>5.5208850539749388E-2</v>
      </c>
      <c r="C38" s="3">
        <v>4.8736321793782192E-2</v>
      </c>
      <c r="D38" s="3">
        <v>5.4507423978589382E-2</v>
      </c>
      <c r="E38" s="3">
        <v>4.9465002626442073E-2</v>
      </c>
      <c r="F38" s="3">
        <v>5.1877364500589905E-2</v>
      </c>
      <c r="G38" s="3">
        <v>4.9740048080114563E-2</v>
      </c>
      <c r="H38" s="3">
        <v>6.8741397895448822E-2</v>
      </c>
    </row>
    <row r="39" spans="1:8" x14ac:dyDescent="0.3">
      <c r="A39" s="3" t="s">
        <v>119</v>
      </c>
      <c r="B39" s="3">
        <v>5.6388143795673341E-2</v>
      </c>
      <c r="C39" s="3">
        <v>4.9787450943714943E-2</v>
      </c>
      <c r="D39" s="3">
        <v>5.5643524286850342E-2</v>
      </c>
      <c r="E39" s="3">
        <v>5.0503682308078862E-2</v>
      </c>
      <c r="F39" s="3">
        <v>5.2985495271155515E-2</v>
      </c>
      <c r="G39" s="3">
        <v>5.0817976429264271E-2</v>
      </c>
      <c r="H39" s="3">
        <v>6.9925644157378203E-2</v>
      </c>
    </row>
    <row r="40" spans="1:8" x14ac:dyDescent="0.3">
      <c r="A40" s="3" t="s">
        <v>79</v>
      </c>
      <c r="B40" s="3">
        <v>4.9160744725483325E-2</v>
      </c>
      <c r="C40" s="3">
        <v>4.3349005417222544E-2</v>
      </c>
      <c r="D40" s="3">
        <v>4.8671396260553265E-2</v>
      </c>
      <c r="E40" s="3">
        <v>4.4132005554643847E-2</v>
      </c>
      <c r="F40" s="3">
        <v>4.6194221548013552E-2</v>
      </c>
      <c r="G40" s="3">
        <v>4.4217166540051971E-2</v>
      </c>
      <c r="H40" s="3">
        <v>6.2588609373883261E-2</v>
      </c>
    </row>
    <row r="41" spans="1:8" x14ac:dyDescent="0.3">
      <c r="A41" s="3" t="s">
        <v>94</v>
      </c>
      <c r="B41" s="3">
        <v>5.4285164419170695E-2</v>
      </c>
      <c r="C41" s="3">
        <v>4.7913170892510938E-2</v>
      </c>
      <c r="D41" s="3">
        <v>5.361716299402218E-2</v>
      </c>
      <c r="E41" s="3">
        <v>4.8651192889544156E-2</v>
      </c>
      <c r="F41" s="3">
        <v>5.1009416678946769E-2</v>
      </c>
      <c r="G41" s="3">
        <v>4.8895987420269224E-2</v>
      </c>
      <c r="H41" s="3">
        <v>6.78104421993736E-2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C9443-F65D-49F2-84C3-B9D3688F7827}">
  <dimension ref="A1:G65"/>
  <sheetViews>
    <sheetView workbookViewId="0">
      <selection activeCell="J11" sqref="J11"/>
    </sheetView>
  </sheetViews>
  <sheetFormatPr defaultRowHeight="14.4" x14ac:dyDescent="0.3"/>
  <cols>
    <col min="1" max="1" width="9.88671875" bestFit="1" customWidth="1"/>
    <col min="4" max="4" width="9.33203125" bestFit="1" customWidth="1"/>
    <col min="5" max="5" width="9.33203125" customWidth="1"/>
    <col min="6" max="6" width="11.44140625" bestFit="1" customWidth="1"/>
    <col min="7" max="7" width="15" bestFit="1" customWidth="1"/>
  </cols>
  <sheetData>
    <row r="1" spans="1:7" x14ac:dyDescent="0.3">
      <c r="A1" s="2" t="s">
        <v>174</v>
      </c>
      <c r="B1" s="2" t="s">
        <v>0</v>
      </c>
      <c r="C1" s="2" t="s">
        <v>1</v>
      </c>
      <c r="D1" s="2" t="s">
        <v>53</v>
      </c>
      <c r="E1" s="2" t="s">
        <v>125</v>
      </c>
      <c r="F1" s="2" t="s">
        <v>2</v>
      </c>
      <c r="G1" s="2" t="s">
        <v>55</v>
      </c>
    </row>
    <row r="2" spans="1:7" x14ac:dyDescent="0.3">
      <c r="A2" s="3" t="s">
        <v>154</v>
      </c>
      <c r="B2" s="3" t="s">
        <v>5</v>
      </c>
      <c r="C2" s="3" t="s">
        <v>25</v>
      </c>
      <c r="D2" s="3">
        <v>3700</v>
      </c>
      <c r="E2" s="3" t="s">
        <v>126</v>
      </c>
      <c r="F2" s="5">
        <v>134</v>
      </c>
      <c r="G2" s="3">
        <f>VLOOKUP(C2,[1]Distância!$G$3:$T$124,3,0)</f>
        <v>809.52</v>
      </c>
    </row>
    <row r="3" spans="1:7" x14ac:dyDescent="0.3">
      <c r="A3" s="3" t="s">
        <v>155</v>
      </c>
      <c r="B3" s="3" t="s">
        <v>5</v>
      </c>
      <c r="C3" s="3" t="s">
        <v>46</v>
      </c>
      <c r="D3" s="3">
        <v>1940</v>
      </c>
      <c r="E3" s="3" t="s">
        <v>126</v>
      </c>
      <c r="F3" s="5">
        <v>124</v>
      </c>
      <c r="G3" s="3">
        <f>VLOOKUP(C3,[1]Distância!$G$3:$T$124,3,0)</f>
        <v>822.87</v>
      </c>
    </row>
    <row r="4" spans="1:7" x14ac:dyDescent="0.3">
      <c r="A4" s="3" t="s">
        <v>161</v>
      </c>
      <c r="B4" s="3" t="s">
        <v>5</v>
      </c>
      <c r="C4" s="3" t="s">
        <v>19</v>
      </c>
      <c r="D4" s="3">
        <v>2300</v>
      </c>
      <c r="E4" s="3" t="s">
        <v>126</v>
      </c>
      <c r="F4" s="5">
        <v>86</v>
      </c>
      <c r="G4" s="3">
        <f>VLOOKUP(C4,[1]Distância!$G$3:$T$124,3,0)</f>
        <v>744</v>
      </c>
    </row>
    <row r="5" spans="1:7" x14ac:dyDescent="0.3">
      <c r="A5" s="3" t="s">
        <v>162</v>
      </c>
      <c r="B5" s="3" t="s">
        <v>5</v>
      </c>
      <c r="C5" s="3" t="s">
        <v>37</v>
      </c>
      <c r="D5" s="3">
        <v>2500</v>
      </c>
      <c r="E5" s="3" t="s">
        <v>126</v>
      </c>
      <c r="F5" s="5">
        <v>84</v>
      </c>
      <c r="G5" s="3">
        <f>VLOOKUP(C5,[1]Distância!$G$3:$T$124,3,0)</f>
        <v>711.17</v>
      </c>
    </row>
    <row r="6" spans="1:7" x14ac:dyDescent="0.3">
      <c r="A6" s="3" t="s">
        <v>163</v>
      </c>
      <c r="B6" s="3" t="s">
        <v>5</v>
      </c>
      <c r="C6" s="3" t="s">
        <v>18</v>
      </c>
      <c r="D6" s="3">
        <v>2218</v>
      </c>
      <c r="E6" s="3" t="s">
        <v>126</v>
      </c>
      <c r="F6" s="5">
        <v>81</v>
      </c>
      <c r="G6" s="3">
        <f>VLOOKUP(C6,[1]Distância!$G$3:$T$124,3,0)</f>
        <v>989.87</v>
      </c>
    </row>
    <row r="7" spans="1:7" x14ac:dyDescent="0.3">
      <c r="A7" s="3" t="s">
        <v>154</v>
      </c>
      <c r="B7" s="3" t="s">
        <v>5</v>
      </c>
      <c r="C7" s="3" t="s">
        <v>25</v>
      </c>
      <c r="D7" s="3">
        <v>3700</v>
      </c>
      <c r="E7" s="3" t="s">
        <v>127</v>
      </c>
      <c r="F7" s="5">
        <v>134</v>
      </c>
      <c r="G7" s="3">
        <f>VLOOKUP(C7,[1]Distância!$G$3:$T$124,3,0)</f>
        <v>809.52</v>
      </c>
    </row>
    <row r="8" spans="1:7" x14ac:dyDescent="0.3">
      <c r="A8" s="3" t="s">
        <v>155</v>
      </c>
      <c r="B8" s="3" t="s">
        <v>5</v>
      </c>
      <c r="C8" s="3" t="s">
        <v>46</v>
      </c>
      <c r="D8" s="3">
        <v>1940</v>
      </c>
      <c r="E8" s="3" t="s">
        <v>127</v>
      </c>
      <c r="F8" s="5">
        <v>124</v>
      </c>
      <c r="G8" s="3">
        <f>VLOOKUP(C8,[1]Distância!$G$3:$T$124,3,0)</f>
        <v>822.87</v>
      </c>
    </row>
    <row r="9" spans="1:7" x14ac:dyDescent="0.3">
      <c r="A9" s="3" t="s">
        <v>161</v>
      </c>
      <c r="B9" s="3" t="s">
        <v>5</v>
      </c>
      <c r="C9" s="3" t="s">
        <v>19</v>
      </c>
      <c r="D9" s="3">
        <v>2300</v>
      </c>
      <c r="E9" s="3" t="s">
        <v>127</v>
      </c>
      <c r="F9" s="5">
        <v>0</v>
      </c>
      <c r="G9" s="3">
        <f>VLOOKUP(C9,[1]Distância!$G$3:$T$124,3,0)</f>
        <v>744</v>
      </c>
    </row>
    <row r="10" spans="1:7" x14ac:dyDescent="0.3">
      <c r="A10" s="3" t="s">
        <v>162</v>
      </c>
      <c r="B10" s="3" t="s">
        <v>5</v>
      </c>
      <c r="C10" s="3" t="s">
        <v>37</v>
      </c>
      <c r="D10" s="3">
        <v>2500</v>
      </c>
      <c r="E10" s="3" t="s">
        <v>127</v>
      </c>
      <c r="F10" s="5">
        <v>0</v>
      </c>
      <c r="G10" s="3">
        <f>VLOOKUP(C10,[1]Distância!$G$3:$T$124,3,0)</f>
        <v>711.17</v>
      </c>
    </row>
    <row r="11" spans="1:7" x14ac:dyDescent="0.3">
      <c r="A11" s="3" t="s">
        <v>163</v>
      </c>
      <c r="B11" s="3" t="s">
        <v>5</v>
      </c>
      <c r="C11" s="3" t="s">
        <v>18</v>
      </c>
      <c r="D11" s="3">
        <v>2218</v>
      </c>
      <c r="E11" s="3" t="s">
        <v>127</v>
      </c>
      <c r="F11" s="5">
        <v>0</v>
      </c>
      <c r="G11" s="3">
        <f>VLOOKUP(C11,[1]Distância!$G$3:$T$124,3,0)</f>
        <v>989.87</v>
      </c>
    </row>
    <row r="12" spans="1:7" x14ac:dyDescent="0.3">
      <c r="A12" s="3" t="s">
        <v>154</v>
      </c>
      <c r="B12" s="3" t="s">
        <v>5</v>
      </c>
      <c r="C12" s="3" t="s">
        <v>25</v>
      </c>
      <c r="D12" s="3">
        <v>3700</v>
      </c>
      <c r="E12" s="3" t="s">
        <v>128</v>
      </c>
      <c r="F12" s="5">
        <v>134</v>
      </c>
      <c r="G12" s="3">
        <f>VLOOKUP(C12,[1]Distância!$G$3:$T$124,3,0)</f>
        <v>809.52</v>
      </c>
    </row>
    <row r="13" spans="1:7" x14ac:dyDescent="0.3">
      <c r="A13" s="3" t="s">
        <v>155</v>
      </c>
      <c r="B13" s="3" t="s">
        <v>5</v>
      </c>
      <c r="C13" s="3" t="s">
        <v>46</v>
      </c>
      <c r="D13" s="3">
        <v>1940</v>
      </c>
      <c r="E13" s="3" t="s">
        <v>128</v>
      </c>
      <c r="F13" s="5">
        <v>124</v>
      </c>
      <c r="G13" s="3">
        <f>VLOOKUP(C13,[1]Distância!$G$3:$T$124,3,0)</f>
        <v>822.87</v>
      </c>
    </row>
    <row r="14" spans="1:7" x14ac:dyDescent="0.3">
      <c r="A14" s="3" t="s">
        <v>161</v>
      </c>
      <c r="B14" s="3" t="s">
        <v>5</v>
      </c>
      <c r="C14" s="3" t="s">
        <v>19</v>
      </c>
      <c r="D14" s="3">
        <v>2300</v>
      </c>
      <c r="E14" s="3" t="s">
        <v>128</v>
      </c>
      <c r="F14" s="5">
        <v>0</v>
      </c>
      <c r="G14" s="3">
        <f>VLOOKUP(C14,[1]Distância!$G$3:$T$124,3,0)</f>
        <v>744</v>
      </c>
    </row>
    <row r="15" spans="1:7" x14ac:dyDescent="0.3">
      <c r="A15" s="3" t="s">
        <v>162</v>
      </c>
      <c r="B15" s="3" t="s">
        <v>5</v>
      </c>
      <c r="C15" s="3" t="s">
        <v>37</v>
      </c>
      <c r="D15" s="3">
        <v>2500</v>
      </c>
      <c r="E15" s="3" t="s">
        <v>128</v>
      </c>
      <c r="F15" s="5">
        <v>0</v>
      </c>
      <c r="G15" s="3">
        <f>VLOOKUP(C15,[1]Distância!$G$3:$T$124,3,0)</f>
        <v>711.17</v>
      </c>
    </row>
    <row r="16" spans="1:7" x14ac:dyDescent="0.3">
      <c r="A16" s="3" t="s">
        <v>163</v>
      </c>
      <c r="B16" s="3" t="s">
        <v>5</v>
      </c>
      <c r="C16" s="3" t="s">
        <v>18</v>
      </c>
      <c r="D16" s="3">
        <v>2218</v>
      </c>
      <c r="E16" s="3" t="s">
        <v>128</v>
      </c>
      <c r="F16" s="5">
        <v>0</v>
      </c>
      <c r="G16" s="3">
        <f>VLOOKUP(C16,[1]Distância!$G$3:$T$124,3,0)</f>
        <v>989.87</v>
      </c>
    </row>
    <row r="17" spans="1:7" x14ac:dyDescent="0.3">
      <c r="A17" s="3" t="s">
        <v>154</v>
      </c>
      <c r="B17" s="3" t="s">
        <v>5</v>
      </c>
      <c r="C17" s="3" t="s">
        <v>25</v>
      </c>
      <c r="D17" s="3">
        <v>3700</v>
      </c>
      <c r="E17" s="3" t="s">
        <v>129</v>
      </c>
      <c r="F17" s="5">
        <v>0</v>
      </c>
      <c r="G17" s="3">
        <f>VLOOKUP(C17,[1]Distância!$G$3:$T$124,3,0)</f>
        <v>809.52</v>
      </c>
    </row>
    <row r="18" spans="1:7" x14ac:dyDescent="0.3">
      <c r="A18" s="3" t="s">
        <v>155</v>
      </c>
      <c r="B18" s="3" t="s">
        <v>5</v>
      </c>
      <c r="C18" s="3" t="s">
        <v>46</v>
      </c>
      <c r="D18" s="3">
        <v>1940</v>
      </c>
      <c r="E18" s="3" t="s">
        <v>129</v>
      </c>
      <c r="F18" s="5">
        <v>0</v>
      </c>
      <c r="G18" s="3">
        <f>VLOOKUP(C18,[1]Distância!$G$3:$T$124,3,0)</f>
        <v>822.87</v>
      </c>
    </row>
    <row r="19" spans="1:7" x14ac:dyDescent="0.3">
      <c r="A19" s="3" t="s">
        <v>161</v>
      </c>
      <c r="B19" s="3" t="s">
        <v>5</v>
      </c>
      <c r="C19" s="3" t="s">
        <v>19</v>
      </c>
      <c r="D19" s="3">
        <v>2300</v>
      </c>
      <c r="E19" s="3" t="s">
        <v>129</v>
      </c>
      <c r="F19" s="5">
        <v>0</v>
      </c>
      <c r="G19" s="3">
        <f>VLOOKUP(C19,[1]Distância!$G$3:$T$124,3,0)</f>
        <v>744</v>
      </c>
    </row>
    <row r="20" spans="1:7" x14ac:dyDescent="0.3">
      <c r="A20" s="3" t="s">
        <v>162</v>
      </c>
      <c r="B20" s="3" t="s">
        <v>5</v>
      </c>
      <c r="C20" s="3" t="s">
        <v>37</v>
      </c>
      <c r="D20" s="3">
        <v>2500</v>
      </c>
      <c r="E20" s="3" t="s">
        <v>129</v>
      </c>
      <c r="F20" s="5">
        <v>0</v>
      </c>
      <c r="G20" s="3">
        <f>VLOOKUP(C20,[1]Distância!$G$3:$T$124,3,0)</f>
        <v>711.17</v>
      </c>
    </row>
    <row r="21" spans="1:7" x14ac:dyDescent="0.3">
      <c r="A21" s="3" t="s">
        <v>163</v>
      </c>
      <c r="B21" s="3" t="s">
        <v>5</v>
      </c>
      <c r="C21" s="3" t="s">
        <v>18</v>
      </c>
      <c r="D21" s="3">
        <v>2218</v>
      </c>
      <c r="E21" s="3" t="s">
        <v>129</v>
      </c>
      <c r="F21" s="5">
        <v>0</v>
      </c>
      <c r="G21" s="3">
        <f>VLOOKUP(C21,[1]Distância!$G$3:$T$124,3,0)</f>
        <v>989.87</v>
      </c>
    </row>
    <row r="22" spans="1:7" x14ac:dyDescent="0.3">
      <c r="A22" s="8" t="s">
        <v>164</v>
      </c>
      <c r="B22" s="8" t="s">
        <v>25</v>
      </c>
      <c r="C22" s="8" t="s">
        <v>5</v>
      </c>
      <c r="D22" s="8">
        <v>3700</v>
      </c>
      <c r="E22" s="8" t="s">
        <v>126</v>
      </c>
      <c r="F22" s="9">
        <v>134</v>
      </c>
      <c r="G22" s="8">
        <v>809.52</v>
      </c>
    </row>
    <row r="23" spans="1:7" x14ac:dyDescent="0.3">
      <c r="A23" s="8" t="s">
        <v>165</v>
      </c>
      <c r="B23" s="8" t="s">
        <v>46</v>
      </c>
      <c r="C23" s="8" t="s">
        <v>5</v>
      </c>
      <c r="D23" s="8">
        <v>1940</v>
      </c>
      <c r="E23" s="8" t="s">
        <v>126</v>
      </c>
      <c r="F23" s="9">
        <v>124</v>
      </c>
      <c r="G23" s="8">
        <v>822.87</v>
      </c>
    </row>
    <row r="24" spans="1:7" x14ac:dyDescent="0.3">
      <c r="A24" s="8" t="s">
        <v>171</v>
      </c>
      <c r="B24" s="8" t="s">
        <v>19</v>
      </c>
      <c r="C24" s="8" t="s">
        <v>5</v>
      </c>
      <c r="D24" s="8">
        <v>2300</v>
      </c>
      <c r="E24" s="8" t="s">
        <v>126</v>
      </c>
      <c r="F24" s="9">
        <v>0</v>
      </c>
      <c r="G24" s="8">
        <v>744</v>
      </c>
    </row>
    <row r="25" spans="1:7" x14ac:dyDescent="0.3">
      <c r="A25" s="8" t="s">
        <v>172</v>
      </c>
      <c r="B25" s="8" t="s">
        <v>37</v>
      </c>
      <c r="C25" s="8" t="s">
        <v>5</v>
      </c>
      <c r="D25" s="8">
        <v>2500</v>
      </c>
      <c r="E25" s="8" t="s">
        <v>126</v>
      </c>
      <c r="F25" s="9">
        <v>0</v>
      </c>
      <c r="G25" s="8">
        <v>711.17</v>
      </c>
    </row>
    <row r="26" spans="1:7" x14ac:dyDescent="0.3">
      <c r="A26" s="8" t="s">
        <v>173</v>
      </c>
      <c r="B26" s="8" t="s">
        <v>18</v>
      </c>
      <c r="C26" s="8" t="s">
        <v>5</v>
      </c>
      <c r="D26" s="8">
        <v>2218</v>
      </c>
      <c r="E26" s="8" t="s">
        <v>126</v>
      </c>
      <c r="F26" s="9">
        <v>0</v>
      </c>
      <c r="G26" s="8">
        <v>989.87</v>
      </c>
    </row>
    <row r="27" spans="1:7" x14ac:dyDescent="0.3">
      <c r="A27" s="8" t="s">
        <v>164</v>
      </c>
      <c r="B27" s="8" t="s">
        <v>25</v>
      </c>
      <c r="C27" s="8" t="s">
        <v>5</v>
      </c>
      <c r="D27" s="8">
        <v>3700</v>
      </c>
      <c r="E27" s="8" t="s">
        <v>127</v>
      </c>
      <c r="F27" s="9">
        <v>134</v>
      </c>
      <c r="G27" s="8">
        <v>809.52</v>
      </c>
    </row>
    <row r="28" spans="1:7" x14ac:dyDescent="0.3">
      <c r="A28" s="8" t="s">
        <v>165</v>
      </c>
      <c r="B28" s="8" t="s">
        <v>46</v>
      </c>
      <c r="C28" s="8" t="s">
        <v>5</v>
      </c>
      <c r="D28" s="8">
        <v>1940</v>
      </c>
      <c r="E28" s="8" t="s">
        <v>127</v>
      </c>
      <c r="F28" s="9">
        <v>124</v>
      </c>
      <c r="G28" s="8">
        <v>822.87</v>
      </c>
    </row>
    <row r="29" spans="1:7" x14ac:dyDescent="0.3">
      <c r="A29" s="8" t="s">
        <v>171</v>
      </c>
      <c r="B29" s="8" t="s">
        <v>19</v>
      </c>
      <c r="C29" s="8" t="s">
        <v>5</v>
      </c>
      <c r="D29" s="8">
        <v>2300</v>
      </c>
      <c r="E29" s="8" t="s">
        <v>127</v>
      </c>
      <c r="F29" s="9">
        <v>0</v>
      </c>
      <c r="G29" s="8">
        <v>744</v>
      </c>
    </row>
    <row r="30" spans="1:7" x14ac:dyDescent="0.3">
      <c r="A30" s="8" t="s">
        <v>172</v>
      </c>
      <c r="B30" s="8" t="s">
        <v>37</v>
      </c>
      <c r="C30" s="8" t="s">
        <v>5</v>
      </c>
      <c r="D30" s="8">
        <v>2500</v>
      </c>
      <c r="E30" s="8" t="s">
        <v>127</v>
      </c>
      <c r="F30" s="9">
        <v>0</v>
      </c>
      <c r="G30" s="8">
        <v>711.17</v>
      </c>
    </row>
    <row r="31" spans="1:7" x14ac:dyDescent="0.3">
      <c r="A31" s="8" t="s">
        <v>173</v>
      </c>
      <c r="B31" s="8" t="s">
        <v>18</v>
      </c>
      <c r="C31" s="8" t="s">
        <v>5</v>
      </c>
      <c r="D31" s="8">
        <v>2218</v>
      </c>
      <c r="E31" s="8" t="s">
        <v>127</v>
      </c>
      <c r="F31" s="9">
        <v>0</v>
      </c>
      <c r="G31" s="8">
        <v>989.87</v>
      </c>
    </row>
    <row r="32" spans="1:7" x14ac:dyDescent="0.3">
      <c r="A32" s="8" t="s">
        <v>164</v>
      </c>
      <c r="B32" s="8" t="s">
        <v>25</v>
      </c>
      <c r="C32" s="8" t="s">
        <v>5</v>
      </c>
      <c r="D32" s="8">
        <v>3700</v>
      </c>
      <c r="E32" s="8" t="s">
        <v>128</v>
      </c>
      <c r="F32" s="9">
        <v>134</v>
      </c>
      <c r="G32" s="8">
        <v>809.52</v>
      </c>
    </row>
    <row r="33" spans="1:7" x14ac:dyDescent="0.3">
      <c r="A33" s="8" t="s">
        <v>165</v>
      </c>
      <c r="B33" s="8" t="s">
        <v>46</v>
      </c>
      <c r="C33" s="8" t="s">
        <v>5</v>
      </c>
      <c r="D33" s="8">
        <v>1940</v>
      </c>
      <c r="E33" s="8" t="s">
        <v>128</v>
      </c>
      <c r="F33" s="9">
        <v>124</v>
      </c>
      <c r="G33" s="8">
        <v>822.87</v>
      </c>
    </row>
    <row r="34" spans="1:7" x14ac:dyDescent="0.3">
      <c r="A34" s="8" t="s">
        <v>171</v>
      </c>
      <c r="B34" s="8" t="s">
        <v>19</v>
      </c>
      <c r="C34" s="8" t="s">
        <v>5</v>
      </c>
      <c r="D34" s="8">
        <v>2300</v>
      </c>
      <c r="E34" s="8" t="s">
        <v>128</v>
      </c>
      <c r="F34" s="9">
        <v>86</v>
      </c>
      <c r="G34" s="8">
        <v>744</v>
      </c>
    </row>
    <row r="35" spans="1:7" x14ac:dyDescent="0.3">
      <c r="A35" s="8" t="s">
        <v>172</v>
      </c>
      <c r="B35" s="8" t="s">
        <v>37</v>
      </c>
      <c r="C35" s="8" t="s">
        <v>5</v>
      </c>
      <c r="D35" s="8">
        <v>2500</v>
      </c>
      <c r="E35" s="8" t="s">
        <v>128</v>
      </c>
      <c r="F35" s="9">
        <v>84</v>
      </c>
      <c r="G35" s="8">
        <v>711.17</v>
      </c>
    </row>
    <row r="36" spans="1:7" x14ac:dyDescent="0.3">
      <c r="A36" s="8" t="s">
        <v>173</v>
      </c>
      <c r="B36" s="8" t="s">
        <v>18</v>
      </c>
      <c r="C36" s="8" t="s">
        <v>5</v>
      </c>
      <c r="D36" s="8">
        <v>2218</v>
      </c>
      <c r="E36" s="8" t="s">
        <v>128</v>
      </c>
      <c r="F36" s="9">
        <v>81</v>
      </c>
      <c r="G36" s="8">
        <v>989.87</v>
      </c>
    </row>
    <row r="37" spans="1:7" x14ac:dyDescent="0.3">
      <c r="A37" s="8" t="s">
        <v>164</v>
      </c>
      <c r="B37" s="8" t="s">
        <v>25</v>
      </c>
      <c r="C37" s="8" t="s">
        <v>5</v>
      </c>
      <c r="D37" s="8">
        <v>3700</v>
      </c>
      <c r="E37" s="8" t="s">
        <v>129</v>
      </c>
      <c r="F37" s="9">
        <v>0</v>
      </c>
      <c r="G37" s="8">
        <v>809.52</v>
      </c>
    </row>
    <row r="38" spans="1:7" x14ac:dyDescent="0.3">
      <c r="A38" s="8" t="s">
        <v>165</v>
      </c>
      <c r="B38" s="8" t="s">
        <v>46</v>
      </c>
      <c r="C38" s="8" t="s">
        <v>5</v>
      </c>
      <c r="D38" s="8">
        <v>1940</v>
      </c>
      <c r="E38" s="8" t="s">
        <v>129</v>
      </c>
      <c r="F38" s="9">
        <v>0</v>
      </c>
      <c r="G38" s="8">
        <v>822.87</v>
      </c>
    </row>
    <row r="39" spans="1:7" x14ac:dyDescent="0.3">
      <c r="A39" s="8" t="s">
        <v>171</v>
      </c>
      <c r="B39" s="8" t="s">
        <v>19</v>
      </c>
      <c r="C39" s="8" t="s">
        <v>5</v>
      </c>
      <c r="D39" s="8">
        <v>2300</v>
      </c>
      <c r="E39" s="8" t="s">
        <v>129</v>
      </c>
      <c r="F39" s="9">
        <v>0</v>
      </c>
      <c r="G39" s="8">
        <v>744</v>
      </c>
    </row>
    <row r="40" spans="1:7" x14ac:dyDescent="0.3">
      <c r="A40" s="8" t="s">
        <v>172</v>
      </c>
      <c r="B40" s="8" t="s">
        <v>37</v>
      </c>
      <c r="C40" s="8" t="s">
        <v>5</v>
      </c>
      <c r="D40" s="8">
        <v>2500</v>
      </c>
      <c r="E40" s="8" t="s">
        <v>129</v>
      </c>
      <c r="F40" s="9">
        <v>0</v>
      </c>
      <c r="G40" s="8">
        <v>711.17</v>
      </c>
    </row>
    <row r="41" spans="1:7" x14ac:dyDescent="0.3">
      <c r="A41" s="8" t="s">
        <v>173</v>
      </c>
      <c r="B41" s="8" t="s">
        <v>18</v>
      </c>
      <c r="C41" s="8" t="s">
        <v>5</v>
      </c>
      <c r="D41" s="8">
        <v>2218</v>
      </c>
      <c r="E41" s="8" t="s">
        <v>129</v>
      </c>
      <c r="F41" s="9">
        <v>0</v>
      </c>
      <c r="G41" s="8">
        <v>989.87</v>
      </c>
    </row>
    <row r="42" spans="1:7" x14ac:dyDescent="0.3">
      <c r="A42" s="11" t="s">
        <v>176</v>
      </c>
      <c r="B42" s="11" t="s">
        <v>25</v>
      </c>
      <c r="C42" s="11" t="s">
        <v>25</v>
      </c>
      <c r="D42" s="11">
        <v>0</v>
      </c>
      <c r="E42" s="11" t="s">
        <v>126</v>
      </c>
      <c r="F42" s="12">
        <v>0</v>
      </c>
      <c r="G42" s="11">
        <v>0</v>
      </c>
    </row>
    <row r="43" spans="1:7" x14ac:dyDescent="0.3">
      <c r="A43" s="11" t="s">
        <v>177</v>
      </c>
      <c r="B43" s="11" t="s">
        <v>46</v>
      </c>
      <c r="C43" s="11" t="s">
        <v>46</v>
      </c>
      <c r="D43" s="11">
        <v>0</v>
      </c>
      <c r="E43" s="11" t="s">
        <v>126</v>
      </c>
      <c r="F43" s="12">
        <v>0</v>
      </c>
      <c r="G43" s="11">
        <v>0</v>
      </c>
    </row>
    <row r="44" spans="1:7" x14ac:dyDescent="0.3">
      <c r="A44" s="11" t="s">
        <v>183</v>
      </c>
      <c r="B44" s="11" t="s">
        <v>19</v>
      </c>
      <c r="C44" s="11" t="s">
        <v>19</v>
      </c>
      <c r="D44" s="11">
        <v>0</v>
      </c>
      <c r="E44" s="11" t="s">
        <v>126</v>
      </c>
      <c r="F44" s="12">
        <v>0</v>
      </c>
      <c r="G44" s="11">
        <v>0</v>
      </c>
    </row>
    <row r="45" spans="1:7" x14ac:dyDescent="0.3">
      <c r="A45" s="11" t="s">
        <v>184</v>
      </c>
      <c r="B45" s="11" t="s">
        <v>37</v>
      </c>
      <c r="C45" s="11" t="s">
        <v>37</v>
      </c>
      <c r="D45" s="11">
        <v>0</v>
      </c>
      <c r="E45" s="11" t="s">
        <v>126</v>
      </c>
      <c r="F45" s="12">
        <v>0</v>
      </c>
      <c r="G45" s="11">
        <v>0</v>
      </c>
    </row>
    <row r="46" spans="1:7" x14ac:dyDescent="0.3">
      <c r="A46" s="11" t="s">
        <v>185</v>
      </c>
      <c r="B46" s="11" t="s">
        <v>18</v>
      </c>
      <c r="C46" s="11" t="s">
        <v>18</v>
      </c>
      <c r="D46" s="11">
        <v>0</v>
      </c>
      <c r="E46" s="11" t="s">
        <v>126</v>
      </c>
      <c r="F46" s="12">
        <v>0</v>
      </c>
      <c r="G46" s="11">
        <v>0</v>
      </c>
    </row>
    <row r="47" spans="1:7" x14ac:dyDescent="0.3">
      <c r="A47" s="11" t="s">
        <v>176</v>
      </c>
      <c r="B47" s="11" t="s">
        <v>25</v>
      </c>
      <c r="C47" s="11" t="s">
        <v>25</v>
      </c>
      <c r="D47" s="11">
        <v>0</v>
      </c>
      <c r="E47" s="11" t="s">
        <v>127</v>
      </c>
      <c r="F47" s="12">
        <v>0</v>
      </c>
      <c r="G47" s="11">
        <v>0</v>
      </c>
    </row>
    <row r="48" spans="1:7" x14ac:dyDescent="0.3">
      <c r="A48" s="11" t="s">
        <v>177</v>
      </c>
      <c r="B48" s="11" t="s">
        <v>46</v>
      </c>
      <c r="C48" s="11" t="s">
        <v>46</v>
      </c>
      <c r="D48" s="11">
        <v>0</v>
      </c>
      <c r="E48" s="11" t="s">
        <v>127</v>
      </c>
      <c r="F48" s="12">
        <v>0</v>
      </c>
      <c r="G48" s="11">
        <v>0</v>
      </c>
    </row>
    <row r="49" spans="1:7" x14ac:dyDescent="0.3">
      <c r="A49" s="11" t="s">
        <v>183</v>
      </c>
      <c r="B49" s="11" t="s">
        <v>19</v>
      </c>
      <c r="C49" s="11" t="s">
        <v>19</v>
      </c>
      <c r="D49" s="11">
        <v>0</v>
      </c>
      <c r="E49" s="11" t="s">
        <v>127</v>
      </c>
      <c r="F49" s="12">
        <v>0</v>
      </c>
      <c r="G49" s="11">
        <v>0</v>
      </c>
    </row>
    <row r="50" spans="1:7" x14ac:dyDescent="0.3">
      <c r="A50" s="11" t="s">
        <v>184</v>
      </c>
      <c r="B50" s="11" t="s">
        <v>37</v>
      </c>
      <c r="C50" s="11" t="s">
        <v>37</v>
      </c>
      <c r="D50" s="11">
        <v>0</v>
      </c>
      <c r="E50" s="11" t="s">
        <v>127</v>
      </c>
      <c r="F50" s="12">
        <v>0</v>
      </c>
      <c r="G50" s="11">
        <v>0</v>
      </c>
    </row>
    <row r="51" spans="1:7" x14ac:dyDescent="0.3">
      <c r="A51" s="11" t="s">
        <v>185</v>
      </c>
      <c r="B51" s="11" t="s">
        <v>18</v>
      </c>
      <c r="C51" s="11" t="s">
        <v>18</v>
      </c>
      <c r="D51" s="11">
        <v>0</v>
      </c>
      <c r="E51" s="11" t="s">
        <v>127</v>
      </c>
      <c r="F51" s="12">
        <v>0</v>
      </c>
      <c r="G51" s="11">
        <v>0</v>
      </c>
    </row>
    <row r="52" spans="1:7" x14ac:dyDescent="0.3">
      <c r="A52" s="11" t="s">
        <v>176</v>
      </c>
      <c r="B52" s="11" t="s">
        <v>25</v>
      </c>
      <c r="C52" s="11" t="s">
        <v>25</v>
      </c>
      <c r="D52" s="11">
        <v>0</v>
      </c>
      <c r="E52" s="11" t="s">
        <v>128</v>
      </c>
      <c r="F52" s="12">
        <v>0</v>
      </c>
      <c r="G52" s="11">
        <v>0</v>
      </c>
    </row>
    <row r="53" spans="1:7" x14ac:dyDescent="0.3">
      <c r="A53" s="11" t="s">
        <v>177</v>
      </c>
      <c r="B53" s="11" t="s">
        <v>46</v>
      </c>
      <c r="C53" s="11" t="s">
        <v>46</v>
      </c>
      <c r="D53" s="11">
        <v>0</v>
      </c>
      <c r="E53" s="11" t="s">
        <v>128</v>
      </c>
      <c r="F53" s="12">
        <v>0</v>
      </c>
      <c r="G53" s="11">
        <v>0</v>
      </c>
    </row>
    <row r="54" spans="1:7" x14ac:dyDescent="0.3">
      <c r="A54" s="11" t="s">
        <v>183</v>
      </c>
      <c r="B54" s="11" t="s">
        <v>19</v>
      </c>
      <c r="C54" s="11" t="s">
        <v>19</v>
      </c>
      <c r="D54" s="11">
        <v>0</v>
      </c>
      <c r="E54" s="11" t="s">
        <v>128</v>
      </c>
      <c r="F54" s="12">
        <v>0</v>
      </c>
      <c r="G54" s="11">
        <v>0</v>
      </c>
    </row>
    <row r="55" spans="1:7" x14ac:dyDescent="0.3">
      <c r="A55" s="11" t="s">
        <v>184</v>
      </c>
      <c r="B55" s="11" t="s">
        <v>37</v>
      </c>
      <c r="C55" s="11" t="s">
        <v>37</v>
      </c>
      <c r="D55" s="11">
        <v>0</v>
      </c>
      <c r="E55" s="11" t="s">
        <v>128</v>
      </c>
      <c r="F55" s="12">
        <v>0</v>
      </c>
      <c r="G55" s="11">
        <v>0</v>
      </c>
    </row>
    <row r="56" spans="1:7" x14ac:dyDescent="0.3">
      <c r="A56" s="11" t="s">
        <v>185</v>
      </c>
      <c r="B56" s="11" t="s">
        <v>18</v>
      </c>
      <c r="C56" s="11" t="s">
        <v>18</v>
      </c>
      <c r="D56" s="11">
        <v>0</v>
      </c>
      <c r="E56" s="11" t="s">
        <v>128</v>
      </c>
      <c r="F56" s="12">
        <v>0</v>
      </c>
      <c r="G56" s="11">
        <v>0</v>
      </c>
    </row>
    <row r="57" spans="1:7" x14ac:dyDescent="0.3">
      <c r="A57" s="11" t="s">
        <v>176</v>
      </c>
      <c r="B57" s="11" t="s">
        <v>25</v>
      </c>
      <c r="C57" s="11" t="s">
        <v>25</v>
      </c>
      <c r="D57" s="11">
        <v>0</v>
      </c>
      <c r="E57" s="11" t="s">
        <v>129</v>
      </c>
      <c r="F57" s="12">
        <v>0</v>
      </c>
      <c r="G57" s="11">
        <v>0</v>
      </c>
    </row>
    <row r="58" spans="1:7" x14ac:dyDescent="0.3">
      <c r="A58" s="11" t="s">
        <v>177</v>
      </c>
      <c r="B58" s="11" t="s">
        <v>46</v>
      </c>
      <c r="C58" s="11" t="s">
        <v>46</v>
      </c>
      <c r="D58" s="11">
        <v>0</v>
      </c>
      <c r="E58" s="11" t="s">
        <v>129</v>
      </c>
      <c r="F58" s="12">
        <v>0</v>
      </c>
      <c r="G58" s="11">
        <v>0</v>
      </c>
    </row>
    <row r="59" spans="1:7" x14ac:dyDescent="0.3">
      <c r="A59" s="11" t="s">
        <v>183</v>
      </c>
      <c r="B59" s="11" t="s">
        <v>19</v>
      </c>
      <c r="C59" s="11" t="s">
        <v>19</v>
      </c>
      <c r="D59" s="11">
        <v>0</v>
      </c>
      <c r="E59" s="11" t="s">
        <v>129</v>
      </c>
      <c r="F59" s="12">
        <v>0</v>
      </c>
      <c r="G59" s="11">
        <v>0</v>
      </c>
    </row>
    <row r="60" spans="1:7" x14ac:dyDescent="0.3">
      <c r="A60" s="11" t="s">
        <v>184</v>
      </c>
      <c r="B60" s="11" t="s">
        <v>37</v>
      </c>
      <c r="C60" s="11" t="s">
        <v>37</v>
      </c>
      <c r="D60" s="11">
        <v>0</v>
      </c>
      <c r="E60" s="11" t="s">
        <v>129</v>
      </c>
      <c r="F60" s="12">
        <v>0</v>
      </c>
      <c r="G60" s="11">
        <v>0</v>
      </c>
    </row>
    <row r="61" spans="1:7" x14ac:dyDescent="0.3">
      <c r="A61" s="11" t="s">
        <v>185</v>
      </c>
      <c r="B61" s="11" t="s">
        <v>18</v>
      </c>
      <c r="C61" s="11" t="s">
        <v>18</v>
      </c>
      <c r="D61" s="11">
        <v>0</v>
      </c>
      <c r="E61" s="11" t="s">
        <v>129</v>
      </c>
      <c r="F61" s="12">
        <v>0</v>
      </c>
      <c r="G61" s="11">
        <v>0</v>
      </c>
    </row>
    <row r="62" spans="1:7" x14ac:dyDescent="0.3">
      <c r="A62" s="11" t="s">
        <v>175</v>
      </c>
      <c r="B62" s="11" t="s">
        <v>5</v>
      </c>
      <c r="C62" s="11" t="s">
        <v>5</v>
      </c>
      <c r="D62" s="11">
        <v>0</v>
      </c>
      <c r="E62" s="11" t="s">
        <v>126</v>
      </c>
      <c r="F62" s="12">
        <v>0</v>
      </c>
      <c r="G62" s="11">
        <v>0</v>
      </c>
    </row>
    <row r="63" spans="1:7" x14ac:dyDescent="0.3">
      <c r="A63" s="11" t="s">
        <v>175</v>
      </c>
      <c r="B63" s="11" t="s">
        <v>5</v>
      </c>
      <c r="C63" s="11" t="s">
        <v>5</v>
      </c>
      <c r="D63" s="11">
        <v>0</v>
      </c>
      <c r="E63" s="11" t="s">
        <v>127</v>
      </c>
      <c r="F63" s="12">
        <v>0</v>
      </c>
      <c r="G63" s="11">
        <v>0</v>
      </c>
    </row>
    <row r="64" spans="1:7" x14ac:dyDescent="0.3">
      <c r="A64" s="11" t="s">
        <v>175</v>
      </c>
      <c r="B64" s="11" t="s">
        <v>5</v>
      </c>
      <c r="C64" s="11" t="s">
        <v>5</v>
      </c>
      <c r="D64" s="11">
        <v>0</v>
      </c>
      <c r="E64" s="11" t="s">
        <v>128</v>
      </c>
      <c r="F64" s="12">
        <v>0</v>
      </c>
      <c r="G64" s="11">
        <v>0</v>
      </c>
    </row>
    <row r="65" spans="1:7" x14ac:dyDescent="0.3">
      <c r="A65" s="11" t="s">
        <v>175</v>
      </c>
      <c r="B65" s="11" t="s">
        <v>5</v>
      </c>
      <c r="C65" s="11" t="s">
        <v>5</v>
      </c>
      <c r="D65" s="11">
        <v>0</v>
      </c>
      <c r="E65" s="11" t="s">
        <v>129</v>
      </c>
      <c r="F65" s="12">
        <v>0</v>
      </c>
      <c r="G65" s="11">
        <v>0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5E2A-B1C9-4E2C-A7AF-29B7438DDB14}">
  <dimension ref="A1:I122"/>
  <sheetViews>
    <sheetView workbookViewId="0">
      <selection activeCell="C122" sqref="C122"/>
    </sheetView>
  </sheetViews>
  <sheetFormatPr defaultRowHeight="14.4" x14ac:dyDescent="0.3"/>
  <cols>
    <col min="1" max="1" width="11.44140625" bestFit="1" customWidth="1"/>
    <col min="2" max="2" width="8.44140625" bestFit="1" customWidth="1"/>
    <col min="3" max="9" width="12" bestFit="1" customWidth="1"/>
  </cols>
  <sheetData>
    <row r="1" spans="1:9" x14ac:dyDescent="0.3">
      <c r="A1" s="15" t="s">
        <v>174</v>
      </c>
      <c r="B1" s="2" t="s">
        <v>1</v>
      </c>
      <c r="C1" s="2" t="s">
        <v>9</v>
      </c>
      <c r="D1" s="2" t="s">
        <v>8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3">
      <c r="A2" s="13" t="s">
        <v>216</v>
      </c>
      <c r="B2" s="3" t="s">
        <v>15</v>
      </c>
      <c r="C2" s="1">
        <v>563.60185663222785</v>
      </c>
      <c r="D2" s="1">
        <v>297.31026189644984</v>
      </c>
      <c r="E2" s="1">
        <v>563.60185663222785</v>
      </c>
      <c r="F2" s="1">
        <v>297.31026189644984</v>
      </c>
      <c r="G2" s="1">
        <v>297.31026189644984</v>
      </c>
      <c r="H2" s="1">
        <v>379.12152166178532</v>
      </c>
      <c r="I2" s="1">
        <v>563.60185663222785</v>
      </c>
    </row>
    <row r="3" spans="1:9" x14ac:dyDescent="0.3">
      <c r="A3" s="13" t="s">
        <v>217</v>
      </c>
      <c r="B3" s="3" t="s">
        <v>16</v>
      </c>
      <c r="C3" s="1">
        <v>611.35498855287426</v>
      </c>
      <c r="D3" s="1">
        <v>298.60020889149393</v>
      </c>
      <c r="E3" s="1">
        <v>611.35498855287426</v>
      </c>
      <c r="F3" s="1">
        <v>298.60020889149393</v>
      </c>
      <c r="G3" s="1">
        <v>298.60020889149393</v>
      </c>
      <c r="H3" s="1">
        <v>394.55105594629686</v>
      </c>
      <c r="I3" s="1">
        <v>611.35498855287426</v>
      </c>
    </row>
    <row r="4" spans="1:9" x14ac:dyDescent="0.3">
      <c r="A4" s="13" t="s">
        <v>218</v>
      </c>
      <c r="B4" s="3" t="s">
        <v>7</v>
      </c>
      <c r="C4" s="1">
        <v>178.29645511242376</v>
      </c>
      <c r="D4" s="1">
        <v>279.64238338278767</v>
      </c>
      <c r="E4" s="1">
        <v>178.29645511242376</v>
      </c>
      <c r="F4" s="1">
        <v>279.64238338278767</v>
      </c>
      <c r="G4" s="1">
        <v>279.64238338278767</v>
      </c>
      <c r="H4" s="1">
        <v>215.58315256688658</v>
      </c>
      <c r="I4" s="1">
        <v>178.29645511242376</v>
      </c>
    </row>
    <row r="5" spans="1:9" x14ac:dyDescent="0.3">
      <c r="A5" s="13" t="s">
        <v>157</v>
      </c>
      <c r="B5" s="3" t="s">
        <v>6</v>
      </c>
      <c r="C5" s="1">
        <v>368.25263305222495</v>
      </c>
      <c r="D5" s="1">
        <v>290.65059983942922</v>
      </c>
      <c r="E5" s="1">
        <v>368.25263305222495</v>
      </c>
      <c r="F5" s="1">
        <v>290.65059983942922</v>
      </c>
      <c r="G5" s="1">
        <v>290.65059983942922</v>
      </c>
      <c r="H5" s="1">
        <v>307.69615411821746</v>
      </c>
      <c r="I5" s="1">
        <v>368.25263305222495</v>
      </c>
    </row>
    <row r="6" spans="1:9" x14ac:dyDescent="0.3">
      <c r="A6" s="13" t="s">
        <v>219</v>
      </c>
      <c r="B6" s="3" t="s">
        <v>17</v>
      </c>
      <c r="C6" s="1">
        <v>388.0328331767962</v>
      </c>
      <c r="D6" s="1">
        <v>291.46122935775156</v>
      </c>
      <c r="E6" s="1">
        <v>388.0328331767962</v>
      </c>
      <c r="F6" s="1">
        <v>291.46122935775156</v>
      </c>
      <c r="G6" s="1">
        <v>291.46122935775156</v>
      </c>
      <c r="H6" s="1">
        <v>315.69476523223659</v>
      </c>
      <c r="I6" s="1">
        <v>388.0328331767962</v>
      </c>
    </row>
    <row r="7" spans="1:9" x14ac:dyDescent="0.3">
      <c r="A7" s="13" t="s">
        <v>163</v>
      </c>
      <c r="B7" s="3" t="s">
        <v>18</v>
      </c>
      <c r="C7" s="1">
        <v>460.40081053525773</v>
      </c>
      <c r="D7" s="1">
        <v>294.12653114091768</v>
      </c>
      <c r="E7" s="1">
        <v>460.40081053525773</v>
      </c>
      <c r="F7" s="1">
        <v>294.12653114091768</v>
      </c>
      <c r="G7" s="1">
        <v>294.12653114091768</v>
      </c>
      <c r="H7" s="1">
        <v>343.31692750111273</v>
      </c>
      <c r="I7" s="1">
        <v>460.40081053525773</v>
      </c>
    </row>
    <row r="8" spans="1:9" x14ac:dyDescent="0.3">
      <c r="A8" s="13" t="s">
        <v>161</v>
      </c>
      <c r="B8" s="3" t="s">
        <v>19</v>
      </c>
      <c r="C8" s="1">
        <v>396.19531003521217</v>
      </c>
      <c r="D8" s="1">
        <v>291.78439036383338</v>
      </c>
      <c r="E8" s="1">
        <v>396.19531003521217</v>
      </c>
      <c r="F8" s="1">
        <v>291.78439036383338</v>
      </c>
      <c r="G8" s="1">
        <v>291.78439036383338</v>
      </c>
      <c r="H8" s="1">
        <v>318.93477031636837</v>
      </c>
      <c r="I8" s="1">
        <v>396.19531003521217</v>
      </c>
    </row>
    <row r="9" spans="1:9" x14ac:dyDescent="0.3">
      <c r="A9" s="13" t="s">
        <v>220</v>
      </c>
      <c r="B9" s="3" t="s">
        <v>20</v>
      </c>
      <c r="C9" s="1">
        <v>652.14463689677882</v>
      </c>
      <c r="D9" s="1">
        <v>299.62861578623711</v>
      </c>
      <c r="E9" s="1">
        <v>652.14463689677882</v>
      </c>
      <c r="F9" s="1">
        <v>299.62861578623711</v>
      </c>
      <c r="G9" s="1">
        <v>299.62861578623711</v>
      </c>
      <c r="H9" s="1">
        <v>407.25066673580454</v>
      </c>
      <c r="I9" s="1">
        <v>652.14463689677882</v>
      </c>
    </row>
    <row r="10" spans="1:9" x14ac:dyDescent="0.3">
      <c r="A10" s="13" t="s">
        <v>221</v>
      </c>
      <c r="B10" s="3" t="s">
        <v>21</v>
      </c>
      <c r="C10" s="1">
        <v>495.09149009266389</v>
      </c>
      <c r="D10" s="1">
        <v>295.26613266397658</v>
      </c>
      <c r="E10" s="1">
        <v>495.09149009266389</v>
      </c>
      <c r="F10" s="1">
        <v>295.26613266397658</v>
      </c>
      <c r="G10" s="1">
        <v>295.26613266397658</v>
      </c>
      <c r="H10" s="1">
        <v>355.77056139619049</v>
      </c>
      <c r="I10" s="1">
        <v>495.09149009266389</v>
      </c>
    </row>
    <row r="11" spans="1:9" x14ac:dyDescent="0.3">
      <c r="A11" s="13" t="s">
        <v>222</v>
      </c>
      <c r="B11" s="3" t="s">
        <v>22</v>
      </c>
      <c r="C11" s="1">
        <v>516.03553810773246</v>
      </c>
      <c r="D11" s="1">
        <v>295.91807917706819</v>
      </c>
      <c r="E11" s="1">
        <v>516.03553810773246</v>
      </c>
      <c r="F11" s="1">
        <v>295.91807917706819</v>
      </c>
      <c r="G11" s="1">
        <v>295.91807917706819</v>
      </c>
      <c r="H11" s="1">
        <v>363.07474165647642</v>
      </c>
      <c r="I11" s="1">
        <v>516.03553810773246</v>
      </c>
    </row>
    <row r="12" spans="1:9" x14ac:dyDescent="0.3">
      <c r="A12" s="13" t="s">
        <v>223</v>
      </c>
      <c r="B12" s="3" t="s">
        <v>23</v>
      </c>
      <c r="C12" s="1">
        <v>638.92202366561219</v>
      </c>
      <c r="D12" s="1">
        <v>299.30207861335214</v>
      </c>
      <c r="E12" s="1">
        <v>638.92202366561219</v>
      </c>
      <c r="F12" s="1">
        <v>299.30207861335214</v>
      </c>
      <c r="G12" s="1">
        <v>299.30207861335214</v>
      </c>
      <c r="H12" s="1">
        <v>403.17939897412475</v>
      </c>
      <c r="I12" s="1">
        <v>638.92202366561219</v>
      </c>
    </row>
    <row r="13" spans="1:9" x14ac:dyDescent="0.3">
      <c r="A13" s="13" t="s">
        <v>159</v>
      </c>
      <c r="B13" s="3" t="s">
        <v>24</v>
      </c>
      <c r="C13" s="1">
        <v>445.28012789223675</v>
      </c>
      <c r="D13" s="1">
        <v>293.60415051327726</v>
      </c>
      <c r="E13" s="1">
        <v>445.28012789223675</v>
      </c>
      <c r="F13" s="1">
        <v>293.60415051327726</v>
      </c>
      <c r="G13" s="1">
        <v>293.60415051327726</v>
      </c>
      <c r="H13" s="1">
        <v>337.73937336199151</v>
      </c>
      <c r="I13" s="1">
        <v>445.28012789223675</v>
      </c>
    </row>
    <row r="14" spans="1:9" x14ac:dyDescent="0.3">
      <c r="A14" s="13" t="s">
        <v>154</v>
      </c>
      <c r="B14" s="3" t="s">
        <v>25</v>
      </c>
      <c r="C14" s="1">
        <v>414.18052548603049</v>
      </c>
      <c r="D14" s="1">
        <v>292.4747542844238</v>
      </c>
      <c r="E14" s="1">
        <v>414.18052548603049</v>
      </c>
      <c r="F14" s="1">
        <v>292.4747542844238</v>
      </c>
      <c r="G14" s="1">
        <v>292.4747542844238</v>
      </c>
      <c r="H14" s="1">
        <v>325.95584089444907</v>
      </c>
      <c r="I14" s="1">
        <v>414.18052548603049</v>
      </c>
    </row>
    <row r="15" spans="1:9" x14ac:dyDescent="0.3">
      <c r="A15" s="13" t="s">
        <v>224</v>
      </c>
      <c r="B15" s="3" t="s">
        <v>26</v>
      </c>
      <c r="C15" s="1">
        <v>488.84842564819354</v>
      </c>
      <c r="D15" s="1">
        <v>295.06674223536021</v>
      </c>
      <c r="E15" s="1">
        <v>488.84842564819354</v>
      </c>
      <c r="F15" s="1">
        <v>295.06674223536021</v>
      </c>
      <c r="G15" s="1">
        <v>295.06674223536021</v>
      </c>
      <c r="H15" s="1">
        <v>353.56297291842776</v>
      </c>
      <c r="I15" s="1">
        <v>488.84842564819354</v>
      </c>
    </row>
    <row r="16" spans="1:9" x14ac:dyDescent="0.3">
      <c r="A16" s="13" t="s">
        <v>225</v>
      </c>
      <c r="B16" s="3" t="s">
        <v>27</v>
      </c>
      <c r="C16" s="1">
        <v>520.32408189109299</v>
      </c>
      <c r="D16" s="1">
        <v>296.04847728683995</v>
      </c>
      <c r="E16" s="1">
        <v>520.32408189109299</v>
      </c>
      <c r="F16" s="1">
        <v>296.04847728683995</v>
      </c>
      <c r="G16" s="1">
        <v>296.04847728683995</v>
      </c>
      <c r="H16" s="1">
        <v>364.55161629396224</v>
      </c>
      <c r="I16" s="1">
        <v>520.32408189109299</v>
      </c>
    </row>
    <row r="17" spans="1:9" x14ac:dyDescent="0.3">
      <c r="A17" s="13" t="s">
        <v>226</v>
      </c>
      <c r="B17" s="3" t="s">
        <v>28</v>
      </c>
      <c r="C17" s="1">
        <v>644.42004645680709</v>
      </c>
      <c r="D17" s="1">
        <v>299.43862424912288</v>
      </c>
      <c r="E17" s="1">
        <v>644.42004645680709</v>
      </c>
      <c r="F17" s="1">
        <v>299.43862424912288</v>
      </c>
      <c r="G17" s="1">
        <v>299.43862424912288</v>
      </c>
      <c r="H17" s="1">
        <v>404.87741576801278</v>
      </c>
      <c r="I17" s="1">
        <v>644.42004645680709</v>
      </c>
    </row>
    <row r="18" spans="1:9" x14ac:dyDescent="0.3">
      <c r="A18" s="13" t="s">
        <v>227</v>
      </c>
      <c r="B18" s="3" t="s">
        <v>29</v>
      </c>
      <c r="C18" s="1">
        <v>479.08830548176894</v>
      </c>
      <c r="D18" s="1">
        <v>294.75014117929499</v>
      </c>
      <c r="E18" s="1">
        <v>479.08830548176894</v>
      </c>
      <c r="F18" s="1">
        <v>294.75014117929516</v>
      </c>
      <c r="G18" s="1">
        <v>294.75014117929516</v>
      </c>
      <c r="H18" s="1">
        <v>350.0827474194852</v>
      </c>
      <c r="I18" s="1">
        <v>479.08830548176894</v>
      </c>
    </row>
    <row r="19" spans="1:9" x14ac:dyDescent="0.3">
      <c r="A19" s="13" t="s">
        <v>158</v>
      </c>
      <c r="B19" s="3" t="s">
        <v>30</v>
      </c>
      <c r="C19" s="1">
        <v>395.6571775079758</v>
      </c>
      <c r="D19" s="1">
        <v>291.76328010045211</v>
      </c>
      <c r="E19" s="1">
        <v>395.6571775079758</v>
      </c>
      <c r="F19" s="1">
        <v>291.76328010045211</v>
      </c>
      <c r="G19" s="1">
        <v>291.76328010045211</v>
      </c>
      <c r="H19" s="1">
        <v>318.72221787657611</v>
      </c>
      <c r="I19" s="1">
        <v>395.6571775079758</v>
      </c>
    </row>
    <row r="20" spans="1:9" x14ac:dyDescent="0.3">
      <c r="A20" s="13" t="s">
        <v>228</v>
      </c>
      <c r="B20" s="3" t="s">
        <v>31</v>
      </c>
      <c r="C20" s="1">
        <v>403.77687122974663</v>
      </c>
      <c r="D20" s="1">
        <v>292.07895474083773</v>
      </c>
      <c r="E20" s="1">
        <v>403.77687122974663</v>
      </c>
      <c r="F20" s="1">
        <v>292.07895474083773</v>
      </c>
      <c r="G20" s="1">
        <v>292.07895474083773</v>
      </c>
      <c r="H20" s="1">
        <v>321.9138564114657</v>
      </c>
      <c r="I20" s="1">
        <v>403.77687122974663</v>
      </c>
    </row>
    <row r="21" spans="1:9" x14ac:dyDescent="0.3">
      <c r="A21" s="13" t="s">
        <v>229</v>
      </c>
      <c r="B21" s="3" t="s">
        <v>32</v>
      </c>
      <c r="C21" s="1">
        <v>521.02480353542876</v>
      </c>
      <c r="D21" s="1">
        <v>296.06968676642254</v>
      </c>
      <c r="E21" s="1">
        <v>521.02480353542876</v>
      </c>
      <c r="F21" s="1">
        <v>296.06968676642254</v>
      </c>
      <c r="G21" s="1">
        <v>296.06968676642254</v>
      </c>
      <c r="H21" s="1">
        <v>364.7923382340889</v>
      </c>
      <c r="I21" s="1">
        <v>521.02480353542876</v>
      </c>
    </row>
    <row r="22" spans="1:9" x14ac:dyDescent="0.3">
      <c r="A22" s="13" t="s">
        <v>230</v>
      </c>
      <c r="B22" s="3" t="s">
        <v>33</v>
      </c>
      <c r="C22" s="1">
        <v>415.7200117653436</v>
      </c>
      <c r="D22" s="1">
        <v>292.53252181840753</v>
      </c>
      <c r="E22" s="1">
        <v>415.7200117653436</v>
      </c>
      <c r="F22" s="1">
        <v>292.53252181840753</v>
      </c>
      <c r="G22" s="1">
        <v>292.53252181840753</v>
      </c>
      <c r="H22" s="1">
        <v>326.54954249000156</v>
      </c>
      <c r="I22" s="1">
        <v>415.7200117653436</v>
      </c>
    </row>
    <row r="23" spans="1:9" x14ac:dyDescent="0.3">
      <c r="A23" s="13" t="s">
        <v>231</v>
      </c>
      <c r="B23" s="3" t="s">
        <v>34</v>
      </c>
      <c r="C23" s="1">
        <v>603.48956814452049</v>
      </c>
      <c r="D23" s="1">
        <v>298.39445407251031</v>
      </c>
      <c r="E23" s="1">
        <v>603.48956814452049</v>
      </c>
      <c r="F23" s="1">
        <v>298.39445407251031</v>
      </c>
      <c r="G23" s="1">
        <v>298.39445407251031</v>
      </c>
      <c r="H23" s="1">
        <v>392.05303543633784</v>
      </c>
      <c r="I23" s="1">
        <v>603.48956814452049</v>
      </c>
    </row>
    <row r="24" spans="1:9" x14ac:dyDescent="0.3">
      <c r="A24" s="13" t="s">
        <v>232</v>
      </c>
      <c r="B24" s="3" t="s">
        <v>35</v>
      </c>
      <c r="C24" s="1">
        <v>496.16742518615609</v>
      </c>
      <c r="D24" s="1">
        <v>295.30025510951583</v>
      </c>
      <c r="E24" s="1">
        <v>496.16742518615609</v>
      </c>
      <c r="F24" s="1">
        <v>295.30025510951583</v>
      </c>
      <c r="G24" s="1">
        <v>295.30025510951583</v>
      </c>
      <c r="H24" s="1">
        <v>356.14958332733903</v>
      </c>
      <c r="I24" s="1">
        <v>496.16742518615609</v>
      </c>
    </row>
    <row r="25" spans="1:9" x14ac:dyDescent="0.3">
      <c r="A25" s="13" t="s">
        <v>160</v>
      </c>
      <c r="B25" s="3" t="s">
        <v>36</v>
      </c>
      <c r="C25" s="1">
        <v>572.736629286533</v>
      </c>
      <c r="D25" s="1">
        <v>297.56482615370572</v>
      </c>
      <c r="E25" s="1">
        <v>572.73662928653346</v>
      </c>
      <c r="F25" s="1">
        <v>297.56482615370572</v>
      </c>
      <c r="G25" s="1">
        <v>297.56482615370572</v>
      </c>
      <c r="H25" s="1">
        <v>382.12313919339937</v>
      </c>
      <c r="I25" s="1">
        <v>572.73662928653346</v>
      </c>
    </row>
    <row r="26" spans="1:9" x14ac:dyDescent="0.3">
      <c r="A26" s="13" t="s">
        <v>162</v>
      </c>
      <c r="B26" s="3" t="s">
        <v>37</v>
      </c>
      <c r="C26" s="1">
        <v>386.90112215412262</v>
      </c>
      <c r="D26" s="1">
        <v>291.41591660175396</v>
      </c>
      <c r="E26" s="1">
        <v>386.90112215412262</v>
      </c>
      <c r="F26" s="1">
        <v>291.41591660175396</v>
      </c>
      <c r="G26" s="1">
        <v>291.41591660175396</v>
      </c>
      <c r="H26" s="1">
        <v>315.24281413346512</v>
      </c>
      <c r="I26" s="1">
        <v>386.90112215412262</v>
      </c>
    </row>
    <row r="27" spans="1:9" x14ac:dyDescent="0.3">
      <c r="A27" s="13" t="s">
        <v>233</v>
      </c>
      <c r="B27" s="3" t="s">
        <v>38</v>
      </c>
      <c r="C27" s="1">
        <v>482.45058505339665</v>
      </c>
      <c r="D27" s="1">
        <v>294.85989152187693</v>
      </c>
      <c r="E27" s="1">
        <v>482.45058505339665</v>
      </c>
      <c r="F27" s="1">
        <v>294.85989152187693</v>
      </c>
      <c r="G27" s="1">
        <v>294.85989152187693</v>
      </c>
      <c r="H27" s="1">
        <v>351.28569997148554</v>
      </c>
      <c r="I27" s="1">
        <v>482.45058505339665</v>
      </c>
    </row>
    <row r="28" spans="1:9" x14ac:dyDescent="0.3">
      <c r="A28" s="13" t="s">
        <v>234</v>
      </c>
      <c r="B28" s="3" t="s">
        <v>39</v>
      </c>
      <c r="C28" s="1">
        <v>633.84888052434303</v>
      </c>
      <c r="D28" s="1">
        <v>299.17509460006033</v>
      </c>
      <c r="E28" s="1">
        <v>633.84888052434303</v>
      </c>
      <c r="F28" s="1">
        <v>299.17509460006033</v>
      </c>
      <c r="G28" s="1">
        <v>299.17509460006033</v>
      </c>
      <c r="H28" s="1">
        <v>401.60598621686836</v>
      </c>
      <c r="I28" s="1">
        <v>633.84888052434303</v>
      </c>
    </row>
    <row r="29" spans="1:9" x14ac:dyDescent="0.3">
      <c r="A29" s="13" t="s">
        <v>235</v>
      </c>
      <c r="B29" s="3" t="s">
        <v>40</v>
      </c>
      <c r="C29" s="1">
        <v>693.10501857266627</v>
      </c>
      <c r="D29" s="1">
        <v>300.60177804788168</v>
      </c>
      <c r="E29" s="1">
        <v>693.10501857266627</v>
      </c>
      <c r="F29" s="1">
        <v>300.60177804788168</v>
      </c>
      <c r="G29" s="1">
        <v>300.60177804788168</v>
      </c>
      <c r="H29" s="1">
        <v>419.60232669440984</v>
      </c>
      <c r="I29" s="1">
        <v>693.10501857266627</v>
      </c>
    </row>
    <row r="30" spans="1:9" x14ac:dyDescent="0.3">
      <c r="A30" s="13" t="s">
        <v>236</v>
      </c>
      <c r="B30" s="3" t="s">
        <v>41</v>
      </c>
      <c r="C30" s="1">
        <v>633.71864809246881</v>
      </c>
      <c r="D30" s="1">
        <v>299.17182214726023</v>
      </c>
      <c r="E30" s="1">
        <v>633.71864809246881</v>
      </c>
      <c r="F30" s="1">
        <v>299.17182214726023</v>
      </c>
      <c r="G30" s="1">
        <v>299.17182214726023</v>
      </c>
      <c r="H30" s="1">
        <v>401.56551089641147</v>
      </c>
      <c r="I30" s="1">
        <v>633.71864809246881</v>
      </c>
    </row>
    <row r="31" spans="1:9" x14ac:dyDescent="0.3">
      <c r="A31" s="13" t="s">
        <v>156</v>
      </c>
      <c r="B31" s="3" t="s">
        <v>42</v>
      </c>
      <c r="C31" s="1">
        <v>448.86742805699743</v>
      </c>
      <c r="D31" s="1">
        <v>293.72958532474587</v>
      </c>
      <c r="E31" s="1">
        <v>448.86742805699743</v>
      </c>
      <c r="F31" s="1">
        <v>293.72958532474587</v>
      </c>
      <c r="G31" s="1">
        <v>293.72958532474587</v>
      </c>
      <c r="H31" s="1">
        <v>339.07124207441296</v>
      </c>
      <c r="I31" s="1">
        <v>448.86742805699743</v>
      </c>
    </row>
    <row r="32" spans="1:9" x14ac:dyDescent="0.3">
      <c r="A32" s="13" t="s">
        <v>237</v>
      </c>
      <c r="B32" s="3" t="s">
        <v>43</v>
      </c>
      <c r="C32" s="1">
        <v>329.4180387466559</v>
      </c>
      <c r="D32" s="1">
        <v>288.93149082246265</v>
      </c>
      <c r="E32" s="1">
        <v>329.4180387466559</v>
      </c>
      <c r="F32" s="1">
        <v>288.93149082246265</v>
      </c>
      <c r="G32" s="1">
        <v>288.93149082246265</v>
      </c>
      <c r="H32" s="1">
        <v>291.32844308405316</v>
      </c>
      <c r="I32" s="1">
        <v>329.4180387466559</v>
      </c>
    </row>
    <row r="33" spans="1:9" x14ac:dyDescent="0.3">
      <c r="A33" s="13" t="s">
        <v>238</v>
      </c>
      <c r="B33" s="3" t="s">
        <v>44</v>
      </c>
      <c r="C33" s="1">
        <v>654.64660715181935</v>
      </c>
      <c r="D33" s="1">
        <v>299.68969680763922</v>
      </c>
      <c r="E33" s="1">
        <v>654.64660715181935</v>
      </c>
      <c r="F33" s="1">
        <v>299.68969680763922</v>
      </c>
      <c r="G33" s="1">
        <v>299.68969680763922</v>
      </c>
      <c r="H33" s="1">
        <v>408.01628119516016</v>
      </c>
      <c r="I33" s="1">
        <v>654.64660715181935</v>
      </c>
    </row>
    <row r="34" spans="1:9" x14ac:dyDescent="0.3">
      <c r="A34" s="13" t="s">
        <v>239</v>
      </c>
      <c r="B34" s="3" t="s">
        <v>45</v>
      </c>
      <c r="C34" s="1">
        <v>603.14633152611646</v>
      </c>
      <c r="D34" s="1">
        <v>298.38541749791636</v>
      </c>
      <c r="E34" s="1">
        <v>603.14633152611646</v>
      </c>
      <c r="F34" s="1">
        <v>298.38541749791636</v>
      </c>
      <c r="G34" s="1">
        <v>298.38541749791636</v>
      </c>
      <c r="H34" s="1">
        <v>391.9436484723322</v>
      </c>
      <c r="I34" s="1">
        <v>603.14633152611646</v>
      </c>
    </row>
    <row r="35" spans="1:9" x14ac:dyDescent="0.3">
      <c r="A35" s="13" t="s">
        <v>155</v>
      </c>
      <c r="B35" s="3" t="s">
        <v>46</v>
      </c>
      <c r="C35" s="1">
        <v>417.75936345038679</v>
      </c>
      <c r="D35" s="1">
        <v>292.60873518395681</v>
      </c>
      <c r="E35" s="1">
        <v>417.75936345038679</v>
      </c>
      <c r="F35" s="1">
        <v>292.60873518395681</v>
      </c>
      <c r="G35" s="1">
        <v>292.60873518395681</v>
      </c>
      <c r="H35" s="1">
        <v>327.33429459807064</v>
      </c>
      <c r="I35" s="1">
        <v>417.75936345038679</v>
      </c>
    </row>
    <row r="36" spans="1:9" x14ac:dyDescent="0.3">
      <c r="A36" s="13" t="s">
        <v>240</v>
      </c>
      <c r="B36" s="3" t="s">
        <v>47</v>
      </c>
      <c r="C36" s="1">
        <v>518.97498916827487</v>
      </c>
      <c r="D36" s="1">
        <v>296.00756661516255</v>
      </c>
      <c r="E36" s="1">
        <v>518.97498916827487</v>
      </c>
      <c r="F36" s="1">
        <v>296.00756661516255</v>
      </c>
      <c r="G36" s="1">
        <v>296.00756661516255</v>
      </c>
      <c r="H36" s="1">
        <v>364.08769105118751</v>
      </c>
      <c r="I36" s="1">
        <v>518.97498916827487</v>
      </c>
    </row>
    <row r="37" spans="1:9" x14ac:dyDescent="0.3">
      <c r="A37" s="13" t="s">
        <v>241</v>
      </c>
      <c r="B37" s="3" t="s">
        <v>48</v>
      </c>
      <c r="C37" s="1">
        <v>565.53783150344736</v>
      </c>
      <c r="D37" s="1">
        <v>297.36453745349951</v>
      </c>
      <c r="E37" s="1">
        <v>565.53783150344736</v>
      </c>
      <c r="F37" s="1">
        <v>297.36453745349951</v>
      </c>
      <c r="G37" s="1">
        <v>297.36453745349951</v>
      </c>
      <c r="H37" s="1">
        <v>379.75972658467288</v>
      </c>
      <c r="I37" s="1">
        <v>565.53783150344736</v>
      </c>
    </row>
    <row r="38" spans="1:9" x14ac:dyDescent="0.3">
      <c r="A38" s="13" t="s">
        <v>242</v>
      </c>
      <c r="B38" s="3" t="s">
        <v>49</v>
      </c>
      <c r="C38" s="1">
        <v>233.42876050899855</v>
      </c>
      <c r="D38" s="1">
        <v>283.68198181549099</v>
      </c>
      <c r="E38" s="1">
        <v>233.42876050899855</v>
      </c>
      <c r="F38" s="1">
        <v>283.68198181549099</v>
      </c>
      <c r="G38" s="1">
        <v>283.68198181549099</v>
      </c>
      <c r="H38" s="1">
        <v>246.04150115655318</v>
      </c>
      <c r="I38" s="1">
        <v>233.42876050899855</v>
      </c>
    </row>
    <row r="39" spans="1:9" x14ac:dyDescent="0.3">
      <c r="A39" s="13" t="s">
        <v>243</v>
      </c>
      <c r="B39" s="3" t="s">
        <v>50</v>
      </c>
      <c r="C39" s="1">
        <v>469.03255497274506</v>
      </c>
      <c r="D39" s="1">
        <v>294.41749832504797</v>
      </c>
      <c r="E39" s="1">
        <v>469.03255497274506</v>
      </c>
      <c r="F39" s="1">
        <v>294.41749832504797</v>
      </c>
      <c r="G39" s="1">
        <v>294.41749832504797</v>
      </c>
      <c r="H39" s="1">
        <v>346.45911331745094</v>
      </c>
      <c r="I39" s="1">
        <v>469.03255497274506</v>
      </c>
    </row>
    <row r="40" spans="1:9" x14ac:dyDescent="0.3">
      <c r="A40" s="13" t="s">
        <v>244</v>
      </c>
      <c r="B40" s="3" t="s">
        <v>51</v>
      </c>
      <c r="C40" s="1">
        <v>475.11042861804111</v>
      </c>
      <c r="D40" s="1">
        <v>294.61935105674252</v>
      </c>
      <c r="E40" s="1">
        <v>475.11042861804111</v>
      </c>
      <c r="F40" s="1">
        <v>294.61935105674252</v>
      </c>
      <c r="G40" s="1">
        <v>294.61935105674252</v>
      </c>
      <c r="H40" s="1">
        <v>348.65397867096812</v>
      </c>
      <c r="I40" s="1">
        <v>475.11042861804111</v>
      </c>
    </row>
    <row r="41" spans="1:9" x14ac:dyDescent="0.3">
      <c r="A41" s="13" t="s">
        <v>245</v>
      </c>
      <c r="B41" s="3" t="s">
        <v>52</v>
      </c>
      <c r="C41" s="1">
        <v>428.80104927760948</v>
      </c>
      <c r="D41" s="1">
        <v>293.01535937592274</v>
      </c>
      <c r="E41" s="1">
        <v>428.80104927760948</v>
      </c>
      <c r="F41" s="1">
        <v>293.01535937592274</v>
      </c>
      <c r="G41" s="1">
        <v>293.01535937592274</v>
      </c>
      <c r="H41" s="1">
        <v>331.54969712349532</v>
      </c>
      <c r="I41" s="1">
        <v>428.80104927760948</v>
      </c>
    </row>
    <row r="42" spans="1:9" x14ac:dyDescent="0.3">
      <c r="A42" s="13" t="s">
        <v>246</v>
      </c>
      <c r="B42" s="13" t="s">
        <v>15</v>
      </c>
      <c r="C42" s="1">
        <v>563.60185663222785</v>
      </c>
      <c r="D42" s="1">
        <v>297.31026189644984</v>
      </c>
      <c r="E42" s="1">
        <v>563.60185663222785</v>
      </c>
      <c r="F42" s="1">
        <v>297.31026189644984</v>
      </c>
      <c r="G42" s="1">
        <v>297.31026189644984</v>
      </c>
      <c r="H42" s="1">
        <v>379.12152166178532</v>
      </c>
      <c r="I42" s="1">
        <v>563.60185663222785</v>
      </c>
    </row>
    <row r="43" spans="1:9" x14ac:dyDescent="0.3">
      <c r="A43" s="13" t="s">
        <v>247</v>
      </c>
      <c r="B43" s="13" t="s">
        <v>16</v>
      </c>
      <c r="C43" s="1">
        <v>611.35498855287426</v>
      </c>
      <c r="D43" s="1">
        <v>298.60020889149393</v>
      </c>
      <c r="E43" s="1">
        <v>611.35498855287426</v>
      </c>
      <c r="F43" s="1">
        <v>298.60020889149393</v>
      </c>
      <c r="G43" s="1">
        <v>298.60020889149393</v>
      </c>
      <c r="H43" s="1">
        <v>394.55105594629686</v>
      </c>
      <c r="I43" s="1">
        <v>611.35498855287426</v>
      </c>
    </row>
    <row r="44" spans="1:9" x14ac:dyDescent="0.3">
      <c r="A44" s="13" t="s">
        <v>248</v>
      </c>
      <c r="B44" s="13" t="s">
        <v>7</v>
      </c>
      <c r="C44" s="1">
        <v>178.29645511242376</v>
      </c>
      <c r="D44" s="1">
        <v>279.64238338278767</v>
      </c>
      <c r="E44" s="1">
        <v>178.29645511242376</v>
      </c>
      <c r="F44" s="1">
        <v>279.64238338278767</v>
      </c>
      <c r="G44" s="1">
        <v>279.64238338278767</v>
      </c>
      <c r="H44" s="1">
        <v>215.58315256688658</v>
      </c>
      <c r="I44" s="1">
        <v>178.29645511242376</v>
      </c>
    </row>
    <row r="45" spans="1:9" x14ac:dyDescent="0.3">
      <c r="A45" s="13" t="s">
        <v>167</v>
      </c>
      <c r="B45" s="13" t="s">
        <v>6</v>
      </c>
      <c r="C45" s="1">
        <v>368.25263305222495</v>
      </c>
      <c r="D45" s="1">
        <v>290.65059983942922</v>
      </c>
      <c r="E45" s="1">
        <v>368.25263305222495</v>
      </c>
      <c r="F45" s="1">
        <v>290.65059983942922</v>
      </c>
      <c r="G45" s="1">
        <v>290.65059983942922</v>
      </c>
      <c r="H45" s="1">
        <v>307.69615411821746</v>
      </c>
      <c r="I45" s="1">
        <v>368.25263305222495</v>
      </c>
    </row>
    <row r="46" spans="1:9" x14ac:dyDescent="0.3">
      <c r="A46" s="13" t="s">
        <v>249</v>
      </c>
      <c r="B46" s="13" t="s">
        <v>17</v>
      </c>
      <c r="C46" s="1">
        <v>388.0328331767962</v>
      </c>
      <c r="D46" s="1">
        <v>291.46122935775156</v>
      </c>
      <c r="E46" s="1">
        <v>388.0328331767962</v>
      </c>
      <c r="F46" s="1">
        <v>291.46122935775156</v>
      </c>
      <c r="G46" s="1">
        <v>291.46122935775156</v>
      </c>
      <c r="H46" s="1">
        <v>315.69476523223659</v>
      </c>
      <c r="I46" s="1">
        <v>388.0328331767962</v>
      </c>
    </row>
    <row r="47" spans="1:9" x14ac:dyDescent="0.3">
      <c r="A47" s="13" t="s">
        <v>173</v>
      </c>
      <c r="B47" s="13" t="s">
        <v>18</v>
      </c>
      <c r="C47" s="1">
        <v>460.40081053525773</v>
      </c>
      <c r="D47" s="1">
        <v>294.12653114091768</v>
      </c>
      <c r="E47" s="1">
        <v>460.40081053525773</v>
      </c>
      <c r="F47" s="1">
        <v>294.12653114091768</v>
      </c>
      <c r="G47" s="1">
        <v>294.12653114091768</v>
      </c>
      <c r="H47" s="1">
        <v>343.31692750111273</v>
      </c>
      <c r="I47" s="1">
        <v>460.40081053525773</v>
      </c>
    </row>
    <row r="48" spans="1:9" x14ac:dyDescent="0.3">
      <c r="A48" s="13" t="s">
        <v>171</v>
      </c>
      <c r="B48" s="13" t="s">
        <v>19</v>
      </c>
      <c r="C48" s="1">
        <v>396.19531003521217</v>
      </c>
      <c r="D48" s="1">
        <v>291.78439036383338</v>
      </c>
      <c r="E48" s="1">
        <v>396.19531003521217</v>
      </c>
      <c r="F48" s="1">
        <v>291.78439036383338</v>
      </c>
      <c r="G48" s="1">
        <v>291.78439036383338</v>
      </c>
      <c r="H48" s="1">
        <v>318.93477031636837</v>
      </c>
      <c r="I48" s="1">
        <v>396.19531003521217</v>
      </c>
    </row>
    <row r="49" spans="1:9" x14ac:dyDescent="0.3">
      <c r="A49" s="13" t="s">
        <v>250</v>
      </c>
      <c r="B49" s="13" t="s">
        <v>20</v>
      </c>
      <c r="C49" s="1">
        <v>652.14463689677882</v>
      </c>
      <c r="D49" s="1">
        <v>299.62861578623711</v>
      </c>
      <c r="E49" s="1">
        <v>652.14463689677882</v>
      </c>
      <c r="F49" s="1">
        <v>299.62861578623711</v>
      </c>
      <c r="G49" s="1">
        <v>299.62861578623711</v>
      </c>
      <c r="H49" s="1">
        <v>407.25066673580454</v>
      </c>
      <c r="I49" s="1">
        <v>652.14463689677882</v>
      </c>
    </row>
    <row r="50" spans="1:9" x14ac:dyDescent="0.3">
      <c r="A50" s="13" t="s">
        <v>251</v>
      </c>
      <c r="B50" s="13" t="s">
        <v>21</v>
      </c>
      <c r="C50" s="1">
        <v>495.09149009266389</v>
      </c>
      <c r="D50" s="1">
        <v>295.26613266397658</v>
      </c>
      <c r="E50" s="1">
        <v>495.09149009266389</v>
      </c>
      <c r="F50" s="1">
        <v>295.26613266397658</v>
      </c>
      <c r="G50" s="1">
        <v>295.26613266397658</v>
      </c>
      <c r="H50" s="1">
        <v>355.77056139619049</v>
      </c>
      <c r="I50" s="1">
        <v>495.09149009266389</v>
      </c>
    </row>
    <row r="51" spans="1:9" x14ac:dyDescent="0.3">
      <c r="A51" s="13" t="s">
        <v>252</v>
      </c>
      <c r="B51" s="13" t="s">
        <v>22</v>
      </c>
      <c r="C51" s="1">
        <v>516.03553810773246</v>
      </c>
      <c r="D51" s="1">
        <v>295.91807917706819</v>
      </c>
      <c r="E51" s="1">
        <v>516.03553810773246</v>
      </c>
      <c r="F51" s="1">
        <v>295.91807917706819</v>
      </c>
      <c r="G51" s="1">
        <v>295.91807917706819</v>
      </c>
      <c r="H51" s="1">
        <v>363.07474165647642</v>
      </c>
      <c r="I51" s="1">
        <v>516.03553810773246</v>
      </c>
    </row>
    <row r="52" spans="1:9" x14ac:dyDescent="0.3">
      <c r="A52" s="13" t="s">
        <v>253</v>
      </c>
      <c r="B52" s="13" t="s">
        <v>23</v>
      </c>
      <c r="C52" s="1">
        <v>638.92202366561219</v>
      </c>
      <c r="D52" s="1">
        <v>299.30207861335214</v>
      </c>
      <c r="E52" s="1">
        <v>638.92202366561219</v>
      </c>
      <c r="F52" s="1">
        <v>299.30207861335214</v>
      </c>
      <c r="G52" s="1">
        <v>299.30207861335214</v>
      </c>
      <c r="H52" s="1">
        <v>403.17939897412475</v>
      </c>
      <c r="I52" s="1">
        <v>638.92202366561219</v>
      </c>
    </row>
    <row r="53" spans="1:9" x14ac:dyDescent="0.3">
      <c r="A53" s="13" t="s">
        <v>169</v>
      </c>
      <c r="B53" s="13" t="s">
        <v>24</v>
      </c>
      <c r="C53" s="1">
        <v>445.28012789223675</v>
      </c>
      <c r="D53" s="1">
        <v>293.60415051327726</v>
      </c>
      <c r="E53" s="1">
        <v>445.28012789223675</v>
      </c>
      <c r="F53" s="1">
        <v>293.60415051327726</v>
      </c>
      <c r="G53" s="1">
        <v>293.60415051327726</v>
      </c>
      <c r="H53" s="1">
        <v>337.73937336199151</v>
      </c>
      <c r="I53" s="1">
        <v>445.28012789223675</v>
      </c>
    </row>
    <row r="54" spans="1:9" x14ac:dyDescent="0.3">
      <c r="A54" s="13" t="s">
        <v>164</v>
      </c>
      <c r="B54" s="13" t="s">
        <v>25</v>
      </c>
      <c r="C54" s="1">
        <v>414.18052548603049</v>
      </c>
      <c r="D54" s="1">
        <v>292.4747542844238</v>
      </c>
      <c r="E54" s="1">
        <v>414.18052548603049</v>
      </c>
      <c r="F54" s="1">
        <v>292.4747542844238</v>
      </c>
      <c r="G54" s="1">
        <v>292.4747542844238</v>
      </c>
      <c r="H54" s="1">
        <v>325.95584089444907</v>
      </c>
      <c r="I54" s="1">
        <v>414.18052548603049</v>
      </c>
    </row>
    <row r="55" spans="1:9" x14ac:dyDescent="0.3">
      <c r="A55" s="13" t="s">
        <v>254</v>
      </c>
      <c r="B55" s="13" t="s">
        <v>26</v>
      </c>
      <c r="C55" s="1">
        <v>488.84842564819354</v>
      </c>
      <c r="D55" s="1">
        <v>295.06674223536021</v>
      </c>
      <c r="E55" s="1">
        <v>488.84842564819354</v>
      </c>
      <c r="F55" s="1">
        <v>295.06674223536021</v>
      </c>
      <c r="G55" s="1">
        <v>295.06674223536021</v>
      </c>
      <c r="H55" s="1">
        <v>353.56297291842776</v>
      </c>
      <c r="I55" s="1">
        <v>488.84842564819354</v>
      </c>
    </row>
    <row r="56" spans="1:9" x14ac:dyDescent="0.3">
      <c r="A56" s="13" t="s">
        <v>255</v>
      </c>
      <c r="B56" s="13" t="s">
        <v>27</v>
      </c>
      <c r="C56" s="1">
        <v>520.32408189109299</v>
      </c>
      <c r="D56" s="1">
        <v>296.04847728683995</v>
      </c>
      <c r="E56" s="1">
        <v>520.32408189109299</v>
      </c>
      <c r="F56" s="1">
        <v>296.04847728683995</v>
      </c>
      <c r="G56" s="1">
        <v>296.04847728683995</v>
      </c>
      <c r="H56" s="1">
        <v>364.55161629396224</v>
      </c>
      <c r="I56" s="1">
        <v>520.32408189109299</v>
      </c>
    </row>
    <row r="57" spans="1:9" x14ac:dyDescent="0.3">
      <c r="A57" s="13" t="s">
        <v>256</v>
      </c>
      <c r="B57" s="13" t="s">
        <v>28</v>
      </c>
      <c r="C57" s="1">
        <v>644.42004645680709</v>
      </c>
      <c r="D57" s="1">
        <v>299.43862424912288</v>
      </c>
      <c r="E57" s="1">
        <v>644.42004645680709</v>
      </c>
      <c r="F57" s="1">
        <v>299.43862424912288</v>
      </c>
      <c r="G57" s="1">
        <v>299.43862424912288</v>
      </c>
      <c r="H57" s="1">
        <v>404.87741576801278</v>
      </c>
      <c r="I57" s="1">
        <v>644.42004645680709</v>
      </c>
    </row>
    <row r="58" spans="1:9" x14ac:dyDescent="0.3">
      <c r="A58" s="13" t="s">
        <v>257</v>
      </c>
      <c r="B58" s="13" t="s">
        <v>29</v>
      </c>
      <c r="C58" s="1">
        <v>479.08830548176894</v>
      </c>
      <c r="D58" s="1">
        <v>294.75014117929499</v>
      </c>
      <c r="E58" s="1">
        <v>479.08830548176894</v>
      </c>
      <c r="F58" s="1">
        <v>294.75014117929516</v>
      </c>
      <c r="G58" s="1">
        <v>294.75014117929516</v>
      </c>
      <c r="H58" s="1">
        <v>350.0827474194852</v>
      </c>
      <c r="I58" s="1">
        <v>479.08830548176894</v>
      </c>
    </row>
    <row r="59" spans="1:9" x14ac:dyDescent="0.3">
      <c r="A59" s="13" t="s">
        <v>168</v>
      </c>
      <c r="B59" s="13" t="s">
        <v>30</v>
      </c>
      <c r="C59" s="1">
        <v>395.6571775079758</v>
      </c>
      <c r="D59" s="1">
        <v>291.76328010045211</v>
      </c>
      <c r="E59" s="1">
        <v>395.6571775079758</v>
      </c>
      <c r="F59" s="1">
        <v>291.76328010045211</v>
      </c>
      <c r="G59" s="1">
        <v>291.76328010045211</v>
      </c>
      <c r="H59" s="1">
        <v>318.72221787657611</v>
      </c>
      <c r="I59" s="1">
        <v>395.6571775079758</v>
      </c>
    </row>
    <row r="60" spans="1:9" x14ac:dyDescent="0.3">
      <c r="A60" s="13" t="s">
        <v>258</v>
      </c>
      <c r="B60" s="13" t="s">
        <v>31</v>
      </c>
      <c r="C60" s="1">
        <v>403.77687122974663</v>
      </c>
      <c r="D60" s="1">
        <v>292.07895474083773</v>
      </c>
      <c r="E60" s="1">
        <v>403.77687122974663</v>
      </c>
      <c r="F60" s="1">
        <v>292.07895474083773</v>
      </c>
      <c r="G60" s="1">
        <v>292.07895474083773</v>
      </c>
      <c r="H60" s="1">
        <v>321.9138564114657</v>
      </c>
      <c r="I60" s="1">
        <v>403.77687122974663</v>
      </c>
    </row>
    <row r="61" spans="1:9" x14ac:dyDescent="0.3">
      <c r="A61" s="13" t="s">
        <v>259</v>
      </c>
      <c r="B61" s="13" t="s">
        <v>32</v>
      </c>
      <c r="C61" s="1">
        <v>521.02480353542876</v>
      </c>
      <c r="D61" s="1">
        <v>296.06968676642254</v>
      </c>
      <c r="E61" s="1">
        <v>521.02480353542876</v>
      </c>
      <c r="F61" s="1">
        <v>296.06968676642254</v>
      </c>
      <c r="G61" s="1">
        <v>296.06968676642254</v>
      </c>
      <c r="H61" s="1">
        <v>364.7923382340889</v>
      </c>
      <c r="I61" s="1">
        <v>521.02480353542876</v>
      </c>
    </row>
    <row r="62" spans="1:9" x14ac:dyDescent="0.3">
      <c r="A62" s="13" t="s">
        <v>260</v>
      </c>
      <c r="B62" s="13" t="s">
        <v>33</v>
      </c>
      <c r="C62" s="1">
        <v>415.7200117653436</v>
      </c>
      <c r="D62" s="1">
        <v>292.53252181840753</v>
      </c>
      <c r="E62" s="1">
        <v>415.7200117653436</v>
      </c>
      <c r="F62" s="1">
        <v>292.53252181840753</v>
      </c>
      <c r="G62" s="1">
        <v>292.53252181840753</v>
      </c>
      <c r="H62" s="1">
        <v>326.54954249000156</v>
      </c>
      <c r="I62" s="1">
        <v>415.7200117653436</v>
      </c>
    </row>
    <row r="63" spans="1:9" x14ac:dyDescent="0.3">
      <c r="A63" s="13" t="s">
        <v>261</v>
      </c>
      <c r="B63" s="13" t="s">
        <v>34</v>
      </c>
      <c r="C63" s="1">
        <v>603.48956814452049</v>
      </c>
      <c r="D63" s="1">
        <v>298.39445407251031</v>
      </c>
      <c r="E63" s="1">
        <v>603.48956814452049</v>
      </c>
      <c r="F63" s="1">
        <v>298.39445407251031</v>
      </c>
      <c r="G63" s="1">
        <v>298.39445407251031</v>
      </c>
      <c r="H63" s="1">
        <v>392.05303543633784</v>
      </c>
      <c r="I63" s="1">
        <v>603.48956814452049</v>
      </c>
    </row>
    <row r="64" spans="1:9" x14ac:dyDescent="0.3">
      <c r="A64" s="13" t="s">
        <v>262</v>
      </c>
      <c r="B64" s="13" t="s">
        <v>35</v>
      </c>
      <c r="C64" s="1">
        <v>496.16742518615609</v>
      </c>
      <c r="D64" s="1">
        <v>295.30025510951583</v>
      </c>
      <c r="E64" s="1">
        <v>496.16742518615609</v>
      </c>
      <c r="F64" s="1">
        <v>295.30025510951583</v>
      </c>
      <c r="G64" s="1">
        <v>295.30025510951583</v>
      </c>
      <c r="H64" s="1">
        <v>356.14958332733903</v>
      </c>
      <c r="I64" s="1">
        <v>496.16742518615609</v>
      </c>
    </row>
    <row r="65" spans="1:9" x14ac:dyDescent="0.3">
      <c r="A65" s="13" t="s">
        <v>170</v>
      </c>
      <c r="B65" s="13" t="s">
        <v>36</v>
      </c>
      <c r="C65" s="1">
        <v>572.736629286533</v>
      </c>
      <c r="D65" s="1">
        <v>297.56482615370572</v>
      </c>
      <c r="E65" s="1">
        <v>572.73662928653346</v>
      </c>
      <c r="F65" s="1">
        <v>297.56482615370572</v>
      </c>
      <c r="G65" s="1">
        <v>297.56482615370572</v>
      </c>
      <c r="H65" s="1">
        <v>382.12313919339937</v>
      </c>
      <c r="I65" s="1">
        <v>572.73662928653346</v>
      </c>
    </row>
    <row r="66" spans="1:9" x14ac:dyDescent="0.3">
      <c r="A66" s="13" t="s">
        <v>172</v>
      </c>
      <c r="B66" s="13" t="s">
        <v>37</v>
      </c>
      <c r="C66" s="1">
        <v>386.90112215412262</v>
      </c>
      <c r="D66" s="1">
        <v>291.41591660175396</v>
      </c>
      <c r="E66" s="1">
        <v>386.90112215412262</v>
      </c>
      <c r="F66" s="1">
        <v>291.41591660175396</v>
      </c>
      <c r="G66" s="1">
        <v>291.41591660175396</v>
      </c>
      <c r="H66" s="1">
        <v>315.24281413346512</v>
      </c>
      <c r="I66" s="1">
        <v>386.90112215412262</v>
      </c>
    </row>
    <row r="67" spans="1:9" x14ac:dyDescent="0.3">
      <c r="A67" s="13" t="s">
        <v>263</v>
      </c>
      <c r="B67" s="13" t="s">
        <v>38</v>
      </c>
      <c r="C67" s="1">
        <v>482.45058505339665</v>
      </c>
      <c r="D67" s="1">
        <v>294.85989152187693</v>
      </c>
      <c r="E67" s="1">
        <v>482.45058505339665</v>
      </c>
      <c r="F67" s="1">
        <v>294.85989152187693</v>
      </c>
      <c r="G67" s="1">
        <v>294.85989152187693</v>
      </c>
      <c r="H67" s="1">
        <v>351.28569997148554</v>
      </c>
      <c r="I67" s="1">
        <v>482.45058505339665</v>
      </c>
    </row>
    <row r="68" spans="1:9" x14ac:dyDescent="0.3">
      <c r="A68" s="13" t="s">
        <v>264</v>
      </c>
      <c r="B68" s="13" t="s">
        <v>39</v>
      </c>
      <c r="C68" s="1">
        <v>633.84888052434303</v>
      </c>
      <c r="D68" s="1">
        <v>299.17509460006033</v>
      </c>
      <c r="E68" s="1">
        <v>633.84888052434303</v>
      </c>
      <c r="F68" s="1">
        <v>299.17509460006033</v>
      </c>
      <c r="G68" s="1">
        <v>299.17509460006033</v>
      </c>
      <c r="H68" s="1">
        <v>401.60598621686836</v>
      </c>
      <c r="I68" s="1">
        <v>633.84888052434303</v>
      </c>
    </row>
    <row r="69" spans="1:9" x14ac:dyDescent="0.3">
      <c r="A69" s="13" t="s">
        <v>265</v>
      </c>
      <c r="B69" s="13" t="s">
        <v>40</v>
      </c>
      <c r="C69" s="1">
        <v>693.10501857266627</v>
      </c>
      <c r="D69" s="1">
        <v>300.60177804788168</v>
      </c>
      <c r="E69" s="1">
        <v>693.10501857266627</v>
      </c>
      <c r="F69" s="1">
        <v>300.60177804788168</v>
      </c>
      <c r="G69" s="1">
        <v>300.60177804788168</v>
      </c>
      <c r="H69" s="1">
        <v>419.60232669440984</v>
      </c>
      <c r="I69" s="1">
        <v>693.10501857266627</v>
      </c>
    </row>
    <row r="70" spans="1:9" x14ac:dyDescent="0.3">
      <c r="A70" s="13" t="s">
        <v>266</v>
      </c>
      <c r="B70" s="13" t="s">
        <v>41</v>
      </c>
      <c r="C70" s="1">
        <v>633.71864809246881</v>
      </c>
      <c r="D70" s="1">
        <v>299.17182214726023</v>
      </c>
      <c r="E70" s="1">
        <v>633.71864809246881</v>
      </c>
      <c r="F70" s="1">
        <v>299.17182214726023</v>
      </c>
      <c r="G70" s="1">
        <v>299.17182214726023</v>
      </c>
      <c r="H70" s="1">
        <v>401.56551089641147</v>
      </c>
      <c r="I70" s="1">
        <v>633.71864809246881</v>
      </c>
    </row>
    <row r="71" spans="1:9" x14ac:dyDescent="0.3">
      <c r="A71" s="13" t="s">
        <v>166</v>
      </c>
      <c r="B71" s="13" t="s">
        <v>42</v>
      </c>
      <c r="C71" s="1">
        <v>448.86742805699743</v>
      </c>
      <c r="D71" s="1">
        <v>293.72958532474587</v>
      </c>
      <c r="E71" s="1">
        <v>448.86742805699743</v>
      </c>
      <c r="F71" s="1">
        <v>293.72958532474587</v>
      </c>
      <c r="G71" s="1">
        <v>293.72958532474587</v>
      </c>
      <c r="H71" s="1">
        <v>339.07124207441296</v>
      </c>
      <c r="I71" s="1">
        <v>448.86742805699743</v>
      </c>
    </row>
    <row r="72" spans="1:9" x14ac:dyDescent="0.3">
      <c r="A72" s="13" t="s">
        <v>267</v>
      </c>
      <c r="B72" s="13" t="s">
        <v>43</v>
      </c>
      <c r="C72" s="1">
        <v>329.4180387466559</v>
      </c>
      <c r="D72" s="1">
        <v>288.93149082246265</v>
      </c>
      <c r="E72" s="1">
        <v>329.4180387466559</v>
      </c>
      <c r="F72" s="1">
        <v>288.93149082246265</v>
      </c>
      <c r="G72" s="1">
        <v>288.93149082246265</v>
      </c>
      <c r="H72" s="1">
        <v>291.32844308405316</v>
      </c>
      <c r="I72" s="1">
        <v>329.4180387466559</v>
      </c>
    </row>
    <row r="73" spans="1:9" x14ac:dyDescent="0.3">
      <c r="A73" s="13" t="s">
        <v>268</v>
      </c>
      <c r="B73" s="13" t="s">
        <v>44</v>
      </c>
      <c r="C73" s="1">
        <v>654.64660715181935</v>
      </c>
      <c r="D73" s="1">
        <v>299.68969680763922</v>
      </c>
      <c r="E73" s="1">
        <v>654.64660715181935</v>
      </c>
      <c r="F73" s="1">
        <v>299.68969680763922</v>
      </c>
      <c r="G73" s="1">
        <v>299.68969680763922</v>
      </c>
      <c r="H73" s="1">
        <v>408.01628119516016</v>
      </c>
      <c r="I73" s="1">
        <v>654.64660715181935</v>
      </c>
    </row>
    <row r="74" spans="1:9" x14ac:dyDescent="0.3">
      <c r="A74" s="13" t="s">
        <v>269</v>
      </c>
      <c r="B74" s="13" t="s">
        <v>45</v>
      </c>
      <c r="C74" s="1">
        <v>603.14633152611646</v>
      </c>
      <c r="D74" s="1">
        <v>298.38541749791636</v>
      </c>
      <c r="E74" s="1">
        <v>603.14633152611646</v>
      </c>
      <c r="F74" s="1">
        <v>298.38541749791636</v>
      </c>
      <c r="G74" s="1">
        <v>298.38541749791636</v>
      </c>
      <c r="H74" s="1">
        <v>391.9436484723322</v>
      </c>
      <c r="I74" s="1">
        <v>603.14633152611646</v>
      </c>
    </row>
    <row r="75" spans="1:9" x14ac:dyDescent="0.3">
      <c r="A75" s="13" t="s">
        <v>165</v>
      </c>
      <c r="B75" s="13" t="s">
        <v>46</v>
      </c>
      <c r="C75" s="1">
        <v>417.75936345038679</v>
      </c>
      <c r="D75" s="1">
        <v>292.60873518395681</v>
      </c>
      <c r="E75" s="1">
        <v>417.75936345038679</v>
      </c>
      <c r="F75" s="1">
        <v>292.60873518395681</v>
      </c>
      <c r="G75" s="1">
        <v>292.60873518395681</v>
      </c>
      <c r="H75" s="1">
        <v>327.33429459807064</v>
      </c>
      <c r="I75" s="1">
        <v>417.75936345038679</v>
      </c>
    </row>
    <row r="76" spans="1:9" x14ac:dyDescent="0.3">
      <c r="A76" s="13" t="s">
        <v>270</v>
      </c>
      <c r="B76" s="13" t="s">
        <v>47</v>
      </c>
      <c r="C76" s="1">
        <v>518.97498916827487</v>
      </c>
      <c r="D76" s="1">
        <v>296.00756661516255</v>
      </c>
      <c r="E76" s="1">
        <v>518.97498916827487</v>
      </c>
      <c r="F76" s="1">
        <v>296.00756661516255</v>
      </c>
      <c r="G76" s="1">
        <v>296.00756661516255</v>
      </c>
      <c r="H76" s="1">
        <v>364.08769105118751</v>
      </c>
      <c r="I76" s="1">
        <v>518.97498916827487</v>
      </c>
    </row>
    <row r="77" spans="1:9" x14ac:dyDescent="0.3">
      <c r="A77" s="13" t="s">
        <v>271</v>
      </c>
      <c r="B77" s="13" t="s">
        <v>48</v>
      </c>
      <c r="C77" s="1">
        <v>565.53783150344736</v>
      </c>
      <c r="D77" s="1">
        <v>297.36453745349951</v>
      </c>
      <c r="E77" s="1">
        <v>565.53783150344736</v>
      </c>
      <c r="F77" s="1">
        <v>297.36453745349951</v>
      </c>
      <c r="G77" s="1">
        <v>297.36453745349951</v>
      </c>
      <c r="H77" s="1">
        <v>379.75972658467288</v>
      </c>
      <c r="I77" s="1">
        <v>565.53783150344736</v>
      </c>
    </row>
    <row r="78" spans="1:9" x14ac:dyDescent="0.3">
      <c r="A78" s="13" t="s">
        <v>272</v>
      </c>
      <c r="B78" s="13" t="s">
        <v>49</v>
      </c>
      <c r="C78" s="1">
        <v>233.42876050899855</v>
      </c>
      <c r="D78" s="1">
        <v>283.68198181549099</v>
      </c>
      <c r="E78" s="1">
        <v>233.42876050899855</v>
      </c>
      <c r="F78" s="1">
        <v>283.68198181549099</v>
      </c>
      <c r="G78" s="1">
        <v>283.68198181549099</v>
      </c>
      <c r="H78" s="1">
        <v>246.04150115655318</v>
      </c>
      <c r="I78" s="1">
        <v>233.42876050899855</v>
      </c>
    </row>
    <row r="79" spans="1:9" x14ac:dyDescent="0.3">
      <c r="A79" s="13" t="s">
        <v>273</v>
      </c>
      <c r="B79" s="13" t="s">
        <v>50</v>
      </c>
      <c r="C79" s="1">
        <v>469.03255497274506</v>
      </c>
      <c r="D79" s="1">
        <v>294.41749832504797</v>
      </c>
      <c r="E79" s="1">
        <v>469.03255497274506</v>
      </c>
      <c r="F79" s="1">
        <v>294.41749832504797</v>
      </c>
      <c r="G79" s="1">
        <v>294.41749832504797</v>
      </c>
      <c r="H79" s="1">
        <v>346.45911331745094</v>
      </c>
      <c r="I79" s="1">
        <v>469.03255497274506</v>
      </c>
    </row>
    <row r="80" spans="1:9" x14ac:dyDescent="0.3">
      <c r="A80" s="13" t="s">
        <v>274</v>
      </c>
      <c r="B80" s="13" t="s">
        <v>51</v>
      </c>
      <c r="C80" s="1">
        <v>475.11042861804111</v>
      </c>
      <c r="D80" s="1">
        <v>294.61935105674252</v>
      </c>
      <c r="E80" s="1">
        <v>475.11042861804111</v>
      </c>
      <c r="F80" s="1">
        <v>294.61935105674252</v>
      </c>
      <c r="G80" s="1">
        <v>294.61935105674252</v>
      </c>
      <c r="H80" s="1">
        <v>348.65397867096812</v>
      </c>
      <c r="I80" s="1">
        <v>475.11042861804111</v>
      </c>
    </row>
    <row r="81" spans="1:9" x14ac:dyDescent="0.3">
      <c r="A81" s="13" t="s">
        <v>275</v>
      </c>
      <c r="B81" s="13" t="s">
        <v>52</v>
      </c>
      <c r="C81" s="1">
        <v>428.80104927760948</v>
      </c>
      <c r="D81" s="1">
        <v>293.01535937592274</v>
      </c>
      <c r="E81" s="1">
        <v>428.80104927760948</v>
      </c>
      <c r="F81" s="1">
        <v>293.01535937592274</v>
      </c>
      <c r="G81" s="1">
        <v>293.01535937592274</v>
      </c>
      <c r="H81" s="1">
        <v>331.54969712349532</v>
      </c>
      <c r="I81" s="1">
        <v>428.80104927760948</v>
      </c>
    </row>
    <row r="82" spans="1:9" x14ac:dyDescent="0.3">
      <c r="A82" s="13" t="s">
        <v>186</v>
      </c>
      <c r="B82" s="13" t="s">
        <v>15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</row>
    <row r="83" spans="1:9" x14ac:dyDescent="0.3">
      <c r="A83" s="13" t="s">
        <v>187</v>
      </c>
      <c r="B83" s="13" t="s">
        <v>16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</row>
    <row r="84" spans="1:9" x14ac:dyDescent="0.3">
      <c r="A84" s="13" t="s">
        <v>188</v>
      </c>
      <c r="B84" s="13" t="s">
        <v>7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</row>
    <row r="85" spans="1:9" x14ac:dyDescent="0.3">
      <c r="A85" s="13" t="s">
        <v>179</v>
      </c>
      <c r="B85" s="13" t="s">
        <v>6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</row>
    <row r="86" spans="1:9" x14ac:dyDescent="0.3">
      <c r="A86" s="13" t="s">
        <v>189</v>
      </c>
      <c r="B86" s="13" t="s">
        <v>17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</row>
    <row r="87" spans="1:9" x14ac:dyDescent="0.3">
      <c r="A87" s="13" t="s">
        <v>185</v>
      </c>
      <c r="B87" s="13" t="s">
        <v>18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</row>
    <row r="88" spans="1:9" x14ac:dyDescent="0.3">
      <c r="A88" s="13" t="s">
        <v>183</v>
      </c>
      <c r="B88" s="13" t="s">
        <v>19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</row>
    <row r="89" spans="1:9" x14ac:dyDescent="0.3">
      <c r="A89" s="13" t="s">
        <v>190</v>
      </c>
      <c r="B89" s="13" t="s">
        <v>20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3">
      <c r="A90" s="13" t="s">
        <v>191</v>
      </c>
      <c r="B90" s="13" t="s">
        <v>21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</row>
    <row r="91" spans="1:9" x14ac:dyDescent="0.3">
      <c r="A91" s="13" t="s">
        <v>192</v>
      </c>
      <c r="B91" s="13" t="s">
        <v>22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</row>
    <row r="92" spans="1:9" x14ac:dyDescent="0.3">
      <c r="A92" s="13" t="s">
        <v>193</v>
      </c>
      <c r="B92" s="13" t="s">
        <v>23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</row>
    <row r="93" spans="1:9" x14ac:dyDescent="0.3">
      <c r="A93" s="13" t="s">
        <v>181</v>
      </c>
      <c r="B93" s="13" t="s">
        <v>24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</row>
    <row r="94" spans="1:9" x14ac:dyDescent="0.3">
      <c r="A94" s="13" t="s">
        <v>176</v>
      </c>
      <c r="B94" s="13" t="s">
        <v>25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</row>
    <row r="95" spans="1:9" x14ac:dyDescent="0.3">
      <c r="A95" s="13" t="s">
        <v>194</v>
      </c>
      <c r="B95" s="13" t="s">
        <v>26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</row>
    <row r="96" spans="1:9" x14ac:dyDescent="0.3">
      <c r="A96" s="13" t="s">
        <v>195</v>
      </c>
      <c r="B96" s="13" t="s">
        <v>27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</row>
    <row r="97" spans="1:9" x14ac:dyDescent="0.3">
      <c r="A97" s="13" t="s">
        <v>196</v>
      </c>
      <c r="B97" s="13" t="s">
        <v>28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</row>
    <row r="98" spans="1:9" x14ac:dyDescent="0.3">
      <c r="A98" s="13" t="s">
        <v>197</v>
      </c>
      <c r="B98" s="13" t="s">
        <v>29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</row>
    <row r="99" spans="1:9" x14ac:dyDescent="0.3">
      <c r="A99" s="13" t="s">
        <v>180</v>
      </c>
      <c r="B99" s="13" t="s">
        <v>30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</row>
    <row r="100" spans="1:9" x14ac:dyDescent="0.3">
      <c r="A100" s="13" t="s">
        <v>198</v>
      </c>
      <c r="B100" s="13" t="s">
        <v>31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</row>
    <row r="101" spans="1:9" x14ac:dyDescent="0.3">
      <c r="A101" s="13" t="s">
        <v>199</v>
      </c>
      <c r="B101" s="13" t="s">
        <v>32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</row>
    <row r="102" spans="1:9" x14ac:dyDescent="0.3">
      <c r="A102" s="13" t="s">
        <v>200</v>
      </c>
      <c r="B102" s="13" t="s">
        <v>33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</row>
    <row r="103" spans="1:9" x14ac:dyDescent="0.3">
      <c r="A103" s="13" t="s">
        <v>201</v>
      </c>
      <c r="B103" s="13" t="s">
        <v>34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</row>
    <row r="104" spans="1:9" x14ac:dyDescent="0.3">
      <c r="A104" s="13" t="s">
        <v>202</v>
      </c>
      <c r="B104" s="13" t="s">
        <v>35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</row>
    <row r="105" spans="1:9" x14ac:dyDescent="0.3">
      <c r="A105" s="13" t="s">
        <v>182</v>
      </c>
      <c r="B105" s="13" t="s">
        <v>36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</row>
    <row r="106" spans="1:9" x14ac:dyDescent="0.3">
      <c r="A106" s="13" t="s">
        <v>184</v>
      </c>
      <c r="B106" s="13" t="s">
        <v>37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</row>
    <row r="107" spans="1:9" x14ac:dyDescent="0.3">
      <c r="A107" s="13" t="s">
        <v>203</v>
      </c>
      <c r="B107" s="13" t="s">
        <v>38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</row>
    <row r="108" spans="1:9" x14ac:dyDescent="0.3">
      <c r="A108" s="13" t="s">
        <v>204</v>
      </c>
      <c r="B108" s="13" t="s">
        <v>39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</row>
    <row r="109" spans="1:9" x14ac:dyDescent="0.3">
      <c r="A109" s="13" t="s">
        <v>205</v>
      </c>
      <c r="B109" s="13" t="s">
        <v>40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</row>
    <row r="110" spans="1:9" x14ac:dyDescent="0.3">
      <c r="A110" s="13" t="s">
        <v>206</v>
      </c>
      <c r="B110" s="13" t="s">
        <v>41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</row>
    <row r="111" spans="1:9" x14ac:dyDescent="0.3">
      <c r="A111" s="13" t="s">
        <v>178</v>
      </c>
      <c r="B111" s="13" t="s">
        <v>42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3">
      <c r="A112" s="13" t="s">
        <v>207</v>
      </c>
      <c r="B112" s="13" t="s">
        <v>43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3">
      <c r="A113" s="13" t="s">
        <v>208</v>
      </c>
      <c r="B113" s="13" t="s">
        <v>44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3">
      <c r="A114" s="13" t="s">
        <v>209</v>
      </c>
      <c r="B114" s="13" t="s">
        <v>45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3">
      <c r="A115" s="13" t="s">
        <v>177</v>
      </c>
      <c r="B115" s="13" t="s">
        <v>46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3">
      <c r="A116" s="13" t="s">
        <v>210</v>
      </c>
      <c r="B116" s="13" t="s">
        <v>47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3">
      <c r="A117" s="13" t="s">
        <v>211</v>
      </c>
      <c r="B117" s="13" t="s">
        <v>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3">
      <c r="A118" s="13" t="s">
        <v>212</v>
      </c>
      <c r="B118" s="13" t="s">
        <v>49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3">
      <c r="A119" s="13" t="s">
        <v>213</v>
      </c>
      <c r="B119" s="13" t="s">
        <v>50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3">
      <c r="A120" s="13" t="s">
        <v>214</v>
      </c>
      <c r="B120" s="13" t="s">
        <v>51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3">
      <c r="A121" s="13" t="s">
        <v>215</v>
      </c>
      <c r="B121" s="13" t="s">
        <v>52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3">
      <c r="A122" s="13" t="s">
        <v>175</v>
      </c>
      <c r="B122" s="13" t="s">
        <v>5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3232-6610-4299-B10A-3DD47EDDC4C6}">
  <dimension ref="A1:I32"/>
  <sheetViews>
    <sheetView zoomScaleNormal="100" workbookViewId="0">
      <selection activeCell="L11" sqref="L11"/>
    </sheetView>
  </sheetViews>
  <sheetFormatPr defaultRowHeight="14.4" x14ac:dyDescent="0.3"/>
  <cols>
    <col min="1" max="1" width="9.88671875" bestFit="1" customWidth="1"/>
    <col min="2" max="2" width="8.44140625" bestFit="1" customWidth="1"/>
    <col min="3" max="9" width="12" bestFit="1" customWidth="1"/>
  </cols>
  <sheetData>
    <row r="1" spans="1:9" x14ac:dyDescent="0.3">
      <c r="A1" s="2" t="s">
        <v>174</v>
      </c>
      <c r="B1" s="2" t="s">
        <v>1</v>
      </c>
      <c r="C1" s="2" t="s">
        <v>9</v>
      </c>
      <c r="D1" s="2" t="s">
        <v>8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3">
      <c r="A2" s="8" t="s">
        <v>157</v>
      </c>
      <c r="B2" s="8" t="s">
        <v>6</v>
      </c>
      <c r="C2" s="1">
        <v>368.25263305222495</v>
      </c>
      <c r="D2" s="1">
        <v>290.65059983942922</v>
      </c>
      <c r="E2" s="1">
        <v>368.25263305222495</v>
      </c>
      <c r="F2" s="1">
        <v>290.65059983942922</v>
      </c>
      <c r="G2" s="1">
        <v>290.65059983942922</v>
      </c>
      <c r="H2" s="1">
        <v>307.69615411821746</v>
      </c>
      <c r="I2" s="1">
        <v>368.25263305222495</v>
      </c>
    </row>
    <row r="3" spans="1:9" x14ac:dyDescent="0.3">
      <c r="A3" s="8" t="s">
        <v>163</v>
      </c>
      <c r="B3" s="8" t="s">
        <v>18</v>
      </c>
      <c r="C3" s="1">
        <v>460.40081053525773</v>
      </c>
      <c r="D3" s="1">
        <v>294.12653114091768</v>
      </c>
      <c r="E3" s="1">
        <v>460.40081053525773</v>
      </c>
      <c r="F3" s="1">
        <v>294.12653114091768</v>
      </c>
      <c r="G3" s="1">
        <v>294.12653114091768</v>
      </c>
      <c r="H3" s="1">
        <v>343.31692750111273</v>
      </c>
      <c r="I3" s="1">
        <v>460.40081053525773</v>
      </c>
    </row>
    <row r="4" spans="1:9" x14ac:dyDescent="0.3">
      <c r="A4" s="8" t="s">
        <v>161</v>
      </c>
      <c r="B4" s="8" t="s">
        <v>19</v>
      </c>
      <c r="C4" s="1">
        <v>396.19531003521217</v>
      </c>
      <c r="D4" s="1">
        <v>291.78439036383338</v>
      </c>
      <c r="E4" s="1">
        <v>396.19531003521217</v>
      </c>
      <c r="F4" s="1">
        <v>291.78439036383338</v>
      </c>
      <c r="G4" s="1">
        <v>291.78439036383338</v>
      </c>
      <c r="H4" s="1">
        <v>318.93477031636837</v>
      </c>
      <c r="I4" s="1">
        <v>396.19531003521217</v>
      </c>
    </row>
    <row r="5" spans="1:9" x14ac:dyDescent="0.3">
      <c r="A5" s="8" t="s">
        <v>159</v>
      </c>
      <c r="B5" s="8" t="s">
        <v>24</v>
      </c>
      <c r="C5" s="1">
        <v>445.28012789223675</v>
      </c>
      <c r="D5" s="1">
        <v>293.60415051327726</v>
      </c>
      <c r="E5" s="1">
        <v>445.28012789223675</v>
      </c>
      <c r="F5" s="1">
        <v>293.60415051327726</v>
      </c>
      <c r="G5" s="1">
        <v>293.60415051327726</v>
      </c>
      <c r="H5" s="1">
        <v>337.73937336199151</v>
      </c>
      <c r="I5" s="1">
        <v>445.28012789223675</v>
      </c>
    </row>
    <row r="6" spans="1:9" x14ac:dyDescent="0.3">
      <c r="A6" s="8" t="s">
        <v>154</v>
      </c>
      <c r="B6" s="8" t="s">
        <v>25</v>
      </c>
      <c r="C6" s="1">
        <v>414.18052548603049</v>
      </c>
      <c r="D6" s="1">
        <v>292.4747542844238</v>
      </c>
      <c r="E6" s="1">
        <v>414.18052548603049</v>
      </c>
      <c r="F6" s="1">
        <v>292.4747542844238</v>
      </c>
      <c r="G6" s="1">
        <v>292.4747542844238</v>
      </c>
      <c r="H6" s="1">
        <v>325.95584089444907</v>
      </c>
      <c r="I6" s="1">
        <v>414.18052548603049</v>
      </c>
    </row>
    <row r="7" spans="1:9" x14ac:dyDescent="0.3">
      <c r="A7" s="8" t="s">
        <v>158</v>
      </c>
      <c r="B7" s="8" t="s">
        <v>30</v>
      </c>
      <c r="C7" s="1">
        <v>395.6571775079758</v>
      </c>
      <c r="D7" s="1">
        <v>291.76328010045211</v>
      </c>
      <c r="E7" s="1">
        <v>395.6571775079758</v>
      </c>
      <c r="F7" s="1">
        <v>291.76328010045211</v>
      </c>
      <c r="G7" s="1">
        <v>291.76328010045211</v>
      </c>
      <c r="H7" s="1">
        <v>318.72221787657611</v>
      </c>
      <c r="I7" s="1">
        <v>395.6571775079758</v>
      </c>
    </row>
    <row r="8" spans="1:9" x14ac:dyDescent="0.3">
      <c r="A8" s="8" t="s">
        <v>160</v>
      </c>
      <c r="B8" s="8" t="s">
        <v>36</v>
      </c>
      <c r="C8" s="1">
        <v>572.736629286533</v>
      </c>
      <c r="D8" s="1">
        <v>297.56482615370572</v>
      </c>
      <c r="E8" s="1">
        <v>572.73662928653346</v>
      </c>
      <c r="F8" s="1">
        <v>297.56482615370572</v>
      </c>
      <c r="G8" s="1">
        <v>297.56482615370572</v>
      </c>
      <c r="H8" s="1">
        <v>382.12313919339937</v>
      </c>
      <c r="I8" s="1">
        <v>572.73662928653346</v>
      </c>
    </row>
    <row r="9" spans="1:9" x14ac:dyDescent="0.3">
      <c r="A9" s="8" t="s">
        <v>162</v>
      </c>
      <c r="B9" s="8" t="s">
        <v>37</v>
      </c>
      <c r="C9" s="1">
        <v>386.90112215412262</v>
      </c>
      <c r="D9" s="1">
        <v>291.41591660175396</v>
      </c>
      <c r="E9" s="1">
        <v>386.90112215412262</v>
      </c>
      <c r="F9" s="1">
        <v>291.41591660175396</v>
      </c>
      <c r="G9" s="1">
        <v>291.41591660175396</v>
      </c>
      <c r="H9" s="1">
        <v>315.24281413346512</v>
      </c>
      <c r="I9" s="1">
        <v>386.90112215412262</v>
      </c>
    </row>
    <row r="10" spans="1:9" x14ac:dyDescent="0.3">
      <c r="A10" s="8" t="s">
        <v>156</v>
      </c>
      <c r="B10" s="8" t="s">
        <v>42</v>
      </c>
      <c r="C10" s="1">
        <v>448.86742805699743</v>
      </c>
      <c r="D10" s="1">
        <v>293.72958532474587</v>
      </c>
      <c r="E10" s="1">
        <v>448.86742805699743</v>
      </c>
      <c r="F10" s="1">
        <v>293.72958532474587</v>
      </c>
      <c r="G10" s="1">
        <v>293.72958532474587</v>
      </c>
      <c r="H10" s="1">
        <v>339.07124207441296</v>
      </c>
      <c r="I10" s="1">
        <v>448.86742805699743</v>
      </c>
    </row>
    <row r="11" spans="1:9" x14ac:dyDescent="0.3">
      <c r="A11" s="8" t="s">
        <v>155</v>
      </c>
      <c r="B11" s="8" t="s">
        <v>46</v>
      </c>
      <c r="C11" s="1">
        <v>417.75936345038679</v>
      </c>
      <c r="D11" s="1">
        <v>292.60873518395681</v>
      </c>
      <c r="E11" s="1">
        <v>417.75936345038679</v>
      </c>
      <c r="F11" s="1">
        <v>292.60873518395681</v>
      </c>
      <c r="G11" s="1">
        <v>292.60873518395681</v>
      </c>
      <c r="H11" s="1">
        <v>327.33429459807064</v>
      </c>
      <c r="I11" s="1">
        <v>417.75936345038679</v>
      </c>
    </row>
    <row r="12" spans="1:9" x14ac:dyDescent="0.3">
      <c r="A12" s="8" t="s">
        <v>167</v>
      </c>
      <c r="B12" s="8" t="s">
        <v>6</v>
      </c>
      <c r="C12" s="1">
        <v>368.25263305222495</v>
      </c>
      <c r="D12" s="1">
        <v>290.65059983942922</v>
      </c>
      <c r="E12" s="1">
        <v>368.25263305222495</v>
      </c>
      <c r="F12" s="1">
        <v>290.65059983942922</v>
      </c>
      <c r="G12" s="1">
        <v>290.65059983942922</v>
      </c>
      <c r="H12" s="1">
        <v>307.69615411821746</v>
      </c>
      <c r="I12" s="1">
        <v>368.25263305222495</v>
      </c>
    </row>
    <row r="13" spans="1:9" x14ac:dyDescent="0.3">
      <c r="A13" s="8" t="s">
        <v>173</v>
      </c>
      <c r="B13" s="8" t="s">
        <v>18</v>
      </c>
      <c r="C13" s="1">
        <v>460.40081053525773</v>
      </c>
      <c r="D13" s="1">
        <v>294.12653114091768</v>
      </c>
      <c r="E13" s="1">
        <v>460.40081053525773</v>
      </c>
      <c r="F13" s="1">
        <v>294.12653114091768</v>
      </c>
      <c r="G13" s="1">
        <v>294.12653114091768</v>
      </c>
      <c r="H13" s="1">
        <v>343.31692750111273</v>
      </c>
      <c r="I13" s="1">
        <v>460.40081053525773</v>
      </c>
    </row>
    <row r="14" spans="1:9" x14ac:dyDescent="0.3">
      <c r="A14" s="8" t="s">
        <v>171</v>
      </c>
      <c r="B14" s="8" t="s">
        <v>19</v>
      </c>
      <c r="C14" s="1">
        <v>396.19531003521217</v>
      </c>
      <c r="D14" s="1">
        <v>291.78439036383338</v>
      </c>
      <c r="E14" s="1">
        <v>396.19531003521217</v>
      </c>
      <c r="F14" s="1">
        <v>291.78439036383338</v>
      </c>
      <c r="G14" s="1">
        <v>291.78439036383338</v>
      </c>
      <c r="H14" s="1">
        <v>318.93477031636837</v>
      </c>
      <c r="I14" s="1">
        <v>396.19531003521217</v>
      </c>
    </row>
    <row r="15" spans="1:9" x14ac:dyDescent="0.3">
      <c r="A15" s="8" t="s">
        <v>169</v>
      </c>
      <c r="B15" s="8" t="s">
        <v>24</v>
      </c>
      <c r="C15" s="1">
        <v>445.28012789223675</v>
      </c>
      <c r="D15" s="1">
        <v>293.60415051327726</v>
      </c>
      <c r="E15" s="1">
        <v>445.28012789223675</v>
      </c>
      <c r="F15" s="1">
        <v>293.60415051327726</v>
      </c>
      <c r="G15" s="1">
        <v>293.60415051327726</v>
      </c>
      <c r="H15" s="1">
        <v>337.73937336199151</v>
      </c>
      <c r="I15" s="1">
        <v>445.28012789223675</v>
      </c>
    </row>
    <row r="16" spans="1:9" x14ac:dyDescent="0.3">
      <c r="A16" s="8" t="s">
        <v>164</v>
      </c>
      <c r="B16" s="8" t="s">
        <v>25</v>
      </c>
      <c r="C16" s="1">
        <v>414.18052548603049</v>
      </c>
      <c r="D16" s="1">
        <v>292.4747542844238</v>
      </c>
      <c r="E16" s="1">
        <v>414.18052548603049</v>
      </c>
      <c r="F16" s="1">
        <v>292.4747542844238</v>
      </c>
      <c r="G16" s="1">
        <v>292.4747542844238</v>
      </c>
      <c r="H16" s="1">
        <v>325.95584089444907</v>
      </c>
      <c r="I16" s="1">
        <v>414.18052548603049</v>
      </c>
    </row>
    <row r="17" spans="1:9" x14ac:dyDescent="0.3">
      <c r="A17" s="8" t="s">
        <v>168</v>
      </c>
      <c r="B17" s="8" t="s">
        <v>30</v>
      </c>
      <c r="C17" s="1">
        <v>395.6571775079758</v>
      </c>
      <c r="D17" s="1">
        <v>291.76328010045211</v>
      </c>
      <c r="E17" s="1">
        <v>395.6571775079758</v>
      </c>
      <c r="F17" s="1">
        <v>291.76328010045211</v>
      </c>
      <c r="G17" s="1">
        <v>291.76328010045211</v>
      </c>
      <c r="H17" s="1">
        <v>318.72221787657611</v>
      </c>
      <c r="I17" s="1">
        <v>395.6571775079758</v>
      </c>
    </row>
    <row r="18" spans="1:9" x14ac:dyDescent="0.3">
      <c r="A18" s="8" t="s">
        <v>170</v>
      </c>
      <c r="B18" s="8" t="s">
        <v>36</v>
      </c>
      <c r="C18" s="1">
        <v>572.736629286533</v>
      </c>
      <c r="D18" s="1">
        <v>297.56482615370572</v>
      </c>
      <c r="E18" s="1">
        <v>572.73662928653346</v>
      </c>
      <c r="F18" s="1">
        <v>297.56482615370572</v>
      </c>
      <c r="G18" s="1">
        <v>297.56482615370572</v>
      </c>
      <c r="H18" s="1">
        <v>382.12313919339937</v>
      </c>
      <c r="I18" s="1">
        <v>572.73662928653346</v>
      </c>
    </row>
    <row r="19" spans="1:9" x14ac:dyDescent="0.3">
      <c r="A19" s="8" t="s">
        <v>172</v>
      </c>
      <c r="B19" s="8" t="s">
        <v>37</v>
      </c>
      <c r="C19" s="1">
        <v>386.90112215412262</v>
      </c>
      <c r="D19" s="1">
        <v>291.41591660175396</v>
      </c>
      <c r="E19" s="1">
        <v>386.90112215412262</v>
      </c>
      <c r="F19" s="1">
        <v>291.41591660175396</v>
      </c>
      <c r="G19" s="1">
        <v>291.41591660175396</v>
      </c>
      <c r="H19" s="1">
        <v>315.24281413346512</v>
      </c>
      <c r="I19" s="1">
        <v>386.90112215412262</v>
      </c>
    </row>
    <row r="20" spans="1:9" x14ac:dyDescent="0.3">
      <c r="A20" s="8" t="s">
        <v>166</v>
      </c>
      <c r="B20" s="8" t="s">
        <v>42</v>
      </c>
      <c r="C20" s="1">
        <v>448.86742805699743</v>
      </c>
      <c r="D20" s="1">
        <v>293.72958532474587</v>
      </c>
      <c r="E20" s="1">
        <v>448.86742805699743</v>
      </c>
      <c r="F20" s="1">
        <v>293.72958532474587</v>
      </c>
      <c r="G20" s="1">
        <v>293.72958532474587</v>
      </c>
      <c r="H20" s="1">
        <v>339.07124207441296</v>
      </c>
      <c r="I20" s="1">
        <v>448.86742805699743</v>
      </c>
    </row>
    <row r="21" spans="1:9" x14ac:dyDescent="0.3">
      <c r="A21" s="8" t="s">
        <v>165</v>
      </c>
      <c r="B21" s="8" t="s">
        <v>46</v>
      </c>
      <c r="C21" s="1">
        <v>417.75936345038679</v>
      </c>
      <c r="D21" s="1">
        <v>292.60873518395681</v>
      </c>
      <c r="E21" s="1">
        <v>417.75936345038679</v>
      </c>
      <c r="F21" s="1">
        <v>292.60873518395681</v>
      </c>
      <c r="G21" s="1">
        <v>292.60873518395681</v>
      </c>
      <c r="H21" s="1">
        <v>327.33429459807064</v>
      </c>
      <c r="I21" s="1">
        <v>417.75936345038679</v>
      </c>
    </row>
    <row r="22" spans="1:9" x14ac:dyDescent="0.3">
      <c r="A22" s="11" t="s">
        <v>176</v>
      </c>
      <c r="B22" s="11" t="s">
        <v>25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3">
      <c r="A23" s="11" t="s">
        <v>177</v>
      </c>
      <c r="B23" s="11" t="s">
        <v>46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3">
      <c r="A24" s="11" t="s">
        <v>178</v>
      </c>
      <c r="B24" s="11" t="s">
        <v>42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">
      <c r="A25" s="11" t="s">
        <v>179</v>
      </c>
      <c r="B25" s="11" t="s">
        <v>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3">
      <c r="A26" s="11" t="s">
        <v>180</v>
      </c>
      <c r="B26" s="11" t="s">
        <v>30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3">
      <c r="A27" s="11" t="s">
        <v>181</v>
      </c>
      <c r="B27" s="11" t="s">
        <v>24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3">
      <c r="A28" s="11" t="s">
        <v>182</v>
      </c>
      <c r="B28" s="11" t="s">
        <v>36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3">
      <c r="A29" s="11" t="s">
        <v>183</v>
      </c>
      <c r="B29" s="11" t="s">
        <v>19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3">
      <c r="A30" s="11" t="s">
        <v>184</v>
      </c>
      <c r="B30" s="11" t="s">
        <v>37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">
      <c r="A31" s="11" t="s">
        <v>185</v>
      </c>
      <c r="B31" s="11" t="s">
        <v>18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3">
      <c r="A32" s="11" t="s">
        <v>175</v>
      </c>
      <c r="B32" s="11" t="s">
        <v>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0223A-77B2-45A3-B0FF-BFC079614429}">
  <dimension ref="A1:I122"/>
  <sheetViews>
    <sheetView workbookViewId="0">
      <selection activeCell="C82" sqref="C82"/>
    </sheetView>
  </sheetViews>
  <sheetFormatPr defaultRowHeight="14.4" x14ac:dyDescent="0.3"/>
  <cols>
    <col min="1" max="1" width="10.77734375" style="10" bestFit="1" customWidth="1"/>
    <col min="2" max="2" width="8.44140625" style="10" bestFit="1" customWidth="1"/>
    <col min="3" max="9" width="12" style="10" bestFit="1" customWidth="1"/>
  </cols>
  <sheetData>
    <row r="1" spans="1:9" x14ac:dyDescent="0.3">
      <c r="A1" s="15" t="s">
        <v>174</v>
      </c>
      <c r="B1" s="15" t="s">
        <v>1</v>
      </c>
      <c r="C1" s="15" t="s">
        <v>9</v>
      </c>
      <c r="D1" s="15" t="s">
        <v>8</v>
      </c>
      <c r="E1" s="15" t="s">
        <v>10</v>
      </c>
      <c r="F1" s="15" t="s">
        <v>11</v>
      </c>
      <c r="G1" s="15" t="s">
        <v>12</v>
      </c>
      <c r="H1" s="15" t="s">
        <v>13</v>
      </c>
      <c r="I1" s="15" t="s">
        <v>14</v>
      </c>
    </row>
    <row r="2" spans="1:9" x14ac:dyDescent="0.3">
      <c r="A2" s="13" t="s">
        <v>216</v>
      </c>
      <c r="B2" s="13" t="s">
        <v>15</v>
      </c>
      <c r="C2" s="16">
        <v>5.5359141179650677E-2</v>
      </c>
      <c r="D2" s="16">
        <v>4.8870267156808776E-2</v>
      </c>
      <c r="E2" s="16">
        <v>5.4652242156115152E-2</v>
      </c>
      <c r="F2" s="16">
        <v>4.9597393836844618E-2</v>
      </c>
      <c r="G2" s="16">
        <v>5.2018586102397617E-2</v>
      </c>
      <c r="H2" s="16">
        <v>4.9877402373572619E-2</v>
      </c>
      <c r="I2" s="16">
        <v>6.8892587571586464E-2</v>
      </c>
    </row>
    <row r="3" spans="1:9" x14ac:dyDescent="0.3">
      <c r="A3" s="13" t="s">
        <v>217</v>
      </c>
      <c r="B3" s="13" t="s">
        <v>16</v>
      </c>
      <c r="C3" s="16">
        <v>5.1902428506606327E-2</v>
      </c>
      <c r="D3" s="16">
        <v>4.5790401015864186E-2</v>
      </c>
      <c r="E3" s="16">
        <v>5.131895704122276E-2</v>
      </c>
      <c r="F3" s="16">
        <v>4.6550810111323483E-2</v>
      </c>
      <c r="G3" s="16">
        <v>4.8770462992422353E-2</v>
      </c>
      <c r="H3" s="16">
        <v>4.6719615559948871E-2</v>
      </c>
      <c r="I3" s="16">
        <v>6.5394745492883641E-2</v>
      </c>
    </row>
    <row r="4" spans="1:9" x14ac:dyDescent="0.3">
      <c r="A4" s="13" t="s">
        <v>218</v>
      </c>
      <c r="B4" s="13" t="s">
        <v>7</v>
      </c>
      <c r="C4" s="16">
        <v>0.13786123736683525</v>
      </c>
      <c r="D4" s="16">
        <v>0.12277177298651329</v>
      </c>
      <c r="E4" s="16">
        <v>0.13315526590429766</v>
      </c>
      <c r="F4" s="16">
        <v>0.12163539183237868</v>
      </c>
      <c r="G4" s="16">
        <v>0.1295422308463465</v>
      </c>
      <c r="H4" s="16">
        <v>0.12585142428948312</v>
      </c>
      <c r="I4" s="16">
        <v>0.14401429338631747</v>
      </c>
    </row>
    <row r="5" spans="1:9" x14ac:dyDescent="0.3">
      <c r="A5" s="13" t="s">
        <v>157</v>
      </c>
      <c r="B5" s="13" t="s">
        <v>6</v>
      </c>
      <c r="C5" s="16">
        <v>7.7573848667172832E-2</v>
      </c>
      <c r="D5" s="16">
        <v>6.8703084066721487E-2</v>
      </c>
      <c r="E5" s="16">
        <v>7.5966158573087778E-2</v>
      </c>
      <c r="F5" s="16">
        <v>6.9107499948552017E-2</v>
      </c>
      <c r="G5" s="16">
        <v>7.289278410393786E-2</v>
      </c>
      <c r="H5" s="16">
        <v>7.0232497033073729E-2</v>
      </c>
      <c r="I5" s="16">
        <v>9.048737484818524E-2</v>
      </c>
    </row>
    <row r="6" spans="1:9" x14ac:dyDescent="0.3">
      <c r="A6" s="13" t="s">
        <v>219</v>
      </c>
      <c r="B6" s="13" t="s">
        <v>17</v>
      </c>
      <c r="C6" s="16">
        <v>7.4422011351912468E-2</v>
      </c>
      <c r="D6" s="16">
        <v>6.5885447788293236E-2</v>
      </c>
      <c r="E6" s="16">
        <v>7.295217074931408E-2</v>
      </c>
      <c r="F6" s="16">
        <v>6.6345831121162976E-2</v>
      </c>
      <c r="G6" s="16">
        <v>6.9931139156582917E-2</v>
      </c>
      <c r="H6" s="16">
        <v>6.7338739213612067E-2</v>
      </c>
      <c r="I6" s="16">
        <v>8.750441474199433E-2</v>
      </c>
    </row>
    <row r="7" spans="1:9" x14ac:dyDescent="0.3">
      <c r="A7" s="13" t="s">
        <v>163</v>
      </c>
      <c r="B7" s="13" t="s">
        <v>18</v>
      </c>
      <c r="C7" s="16">
        <v>6.4986605606464409E-2</v>
      </c>
      <c r="D7" s="16">
        <v>5.7457560030633598E-2</v>
      </c>
      <c r="E7" s="16">
        <v>6.3910556772765623E-2</v>
      </c>
      <c r="F7" s="16">
        <v>5.8066338465528167E-2</v>
      </c>
      <c r="G7" s="16">
        <v>6.1065097239713997E-2</v>
      </c>
      <c r="H7" s="16">
        <v>5.8686778718070501E-2</v>
      </c>
      <c r="I7" s="16">
        <v>7.8423797428544426E-2</v>
      </c>
    </row>
    <row r="8" spans="1:9" x14ac:dyDescent="0.3">
      <c r="A8" s="13" t="s">
        <v>161</v>
      </c>
      <c r="B8" s="13" t="s">
        <v>19</v>
      </c>
      <c r="C8" s="16">
        <v>7.3203868626233987E-2</v>
      </c>
      <c r="D8" s="16">
        <v>6.4796773327762333E-2</v>
      </c>
      <c r="E8" s="16">
        <v>7.1786491534980623E-2</v>
      </c>
      <c r="F8" s="16">
        <v>6.5277961560491746E-2</v>
      </c>
      <c r="G8" s="16">
        <v>6.8786503222743545E-2</v>
      </c>
      <c r="H8" s="16">
        <v>6.6220809125082644E-2</v>
      </c>
      <c r="I8" s="16">
        <v>8.6345086565673426E-2</v>
      </c>
    </row>
    <row r="9" spans="1:9" x14ac:dyDescent="0.3">
      <c r="A9" s="13" t="s">
        <v>220</v>
      </c>
      <c r="B9" s="13" t="s">
        <v>20</v>
      </c>
      <c r="C9" s="16">
        <v>4.9311697336366235E-2</v>
      </c>
      <c r="D9" s="16">
        <v>4.3483391329409614E-2</v>
      </c>
      <c r="E9" s="16">
        <v>4.8817256983552139E-2</v>
      </c>
      <c r="F9" s="16">
        <v>4.4265238755070699E-2</v>
      </c>
      <c r="G9" s="16">
        <v>4.6336065175267671E-2</v>
      </c>
      <c r="H9" s="16">
        <v>4.4354896043413326E-2</v>
      </c>
      <c r="I9" s="16">
        <v>6.2743877940306836E-2</v>
      </c>
    </row>
    <row r="10" spans="1:9" x14ac:dyDescent="0.3">
      <c r="A10" s="13" t="s">
        <v>221</v>
      </c>
      <c r="B10" s="13" t="s">
        <v>21</v>
      </c>
      <c r="C10" s="16">
        <v>6.1349675667687481E-2</v>
      </c>
      <c r="D10" s="16">
        <v>5.4212030992558398E-2</v>
      </c>
      <c r="E10" s="16">
        <v>6.0417230967925693E-2</v>
      </c>
      <c r="F10" s="16">
        <v>5.4869716672777985E-2</v>
      </c>
      <c r="G10" s="16">
        <v>5.7647631774440523E-2</v>
      </c>
      <c r="H10" s="16">
        <v>5.5356523894523758E-2</v>
      </c>
      <c r="I10" s="16">
        <v>7.4857388248630696E-2</v>
      </c>
    </row>
    <row r="11" spans="1:9" x14ac:dyDescent="0.3">
      <c r="A11" s="13" t="s">
        <v>222</v>
      </c>
      <c r="B11" s="13" t="s">
        <v>22</v>
      </c>
      <c r="C11" s="16">
        <v>5.9367252028640675E-2</v>
      </c>
      <c r="D11" s="16">
        <v>5.2443723150488064E-2</v>
      </c>
      <c r="E11" s="16">
        <v>5.8511008914638195E-2</v>
      </c>
      <c r="F11" s="16">
        <v>5.312596836568103E-2</v>
      </c>
      <c r="G11" s="16">
        <v>5.5784834184706755E-2</v>
      </c>
      <c r="H11" s="16">
        <v>5.3542448814358705E-2</v>
      </c>
      <c r="I11" s="16">
        <v>7.2896403043733696E-2</v>
      </c>
    </row>
    <row r="12" spans="1:9" x14ac:dyDescent="0.3">
      <c r="A12" s="13" t="s">
        <v>223</v>
      </c>
      <c r="B12" s="13" t="s">
        <v>23</v>
      </c>
      <c r="C12" s="16">
        <v>5.0119016267984845E-2</v>
      </c>
      <c r="D12" s="16">
        <v>4.4202175578146992E-2</v>
      </c>
      <c r="E12" s="16">
        <v>4.9597162734993358E-2</v>
      </c>
      <c r="F12" s="16">
        <v>4.4977675720106934E-2</v>
      </c>
      <c r="G12" s="16">
        <v>4.7094667791955938E-2</v>
      </c>
      <c r="H12" s="16">
        <v>4.5091598197655382E-2</v>
      </c>
      <c r="I12" s="16">
        <v>6.3572739933630204E-2</v>
      </c>
    </row>
    <row r="13" spans="1:9" x14ac:dyDescent="0.3">
      <c r="A13" s="13" t="s">
        <v>159</v>
      </c>
      <c r="B13" s="13" t="s">
        <v>24</v>
      </c>
      <c r="C13" s="16">
        <v>6.6730025869364995E-2</v>
      </c>
      <c r="D13" s="16">
        <v>5.9013980179070197E-2</v>
      </c>
      <c r="E13" s="16">
        <v>6.5583459661830185E-2</v>
      </c>
      <c r="F13" s="16">
        <v>5.9597614746059915E-2</v>
      </c>
      <c r="G13" s="16">
        <v>6.2703313713558001E-2</v>
      </c>
      <c r="H13" s="16">
        <v>6.0284150113930068E-2</v>
      </c>
      <c r="I13" s="16">
        <v>8.0119745999479144E-2</v>
      </c>
    </row>
    <row r="14" spans="1:9" x14ac:dyDescent="0.3">
      <c r="A14" s="13" t="s">
        <v>154</v>
      </c>
      <c r="B14" s="13" t="s">
        <v>25</v>
      </c>
      <c r="C14" s="16">
        <v>7.0672270632466824E-2</v>
      </c>
      <c r="D14" s="16">
        <v>6.2534801177863059E-2</v>
      </c>
      <c r="E14" s="16">
        <v>6.9362427972128132E-2</v>
      </c>
      <c r="F14" s="16">
        <v>6.3057707664034873E-2</v>
      </c>
      <c r="G14" s="16">
        <v>6.640767028911701E-2</v>
      </c>
      <c r="H14" s="16">
        <v>6.3898338707341518E-2</v>
      </c>
      <c r="I14" s="16">
        <v>8.3923775450820512E-2</v>
      </c>
    </row>
    <row r="15" spans="1:9" x14ac:dyDescent="0.3">
      <c r="A15" s="13" t="s">
        <v>224</v>
      </c>
      <c r="B15" s="13" t="s">
        <v>26</v>
      </c>
      <c r="C15" s="16">
        <v>6.1969993212681304E-2</v>
      </c>
      <c r="D15" s="16">
        <v>5.4765463293643298E-2</v>
      </c>
      <c r="E15" s="16">
        <v>6.1013398732937339E-2</v>
      </c>
      <c r="F15" s="16">
        <v>5.5415154910163598E-2</v>
      </c>
      <c r="G15" s="16">
        <v>5.8230517291402814E-2</v>
      </c>
      <c r="H15" s="16">
        <v>5.5924338295573833E-2</v>
      </c>
      <c r="I15" s="16">
        <v>7.5468485836150914E-2</v>
      </c>
    </row>
    <row r="16" spans="1:9" x14ac:dyDescent="0.3">
      <c r="A16" s="13" t="s">
        <v>225</v>
      </c>
      <c r="B16" s="13" t="s">
        <v>27</v>
      </c>
      <c r="C16" s="16">
        <v>5.897900768805054E-2</v>
      </c>
      <c r="D16" s="16">
        <v>5.2097477686804373E-2</v>
      </c>
      <c r="E16" s="16">
        <v>5.8137510934537145E-2</v>
      </c>
      <c r="F16" s="16">
        <v>5.2784353517780727E-2</v>
      </c>
      <c r="G16" s="16">
        <v>5.5420017801551223E-2</v>
      </c>
      <c r="H16" s="16">
        <v>5.3187275562057053E-2</v>
      </c>
      <c r="I16" s="16">
        <v>7.2510896997599161E-2</v>
      </c>
    </row>
    <row r="17" spans="1:9" x14ac:dyDescent="0.3">
      <c r="A17" s="13" t="s">
        <v>226</v>
      </c>
      <c r="B17" s="13" t="s">
        <v>28</v>
      </c>
      <c r="C17" s="16">
        <v>4.977972286999257E-2</v>
      </c>
      <c r="D17" s="16">
        <v>4.3900077178676208E-2</v>
      </c>
      <c r="E17" s="16">
        <v>4.9269427306844644E-2</v>
      </c>
      <c r="F17" s="16">
        <v>4.4678282187459555E-2</v>
      </c>
      <c r="G17" s="16">
        <v>4.67758484883804E-2</v>
      </c>
      <c r="H17" s="16">
        <v>4.4781962080591833E-2</v>
      </c>
      <c r="I17" s="16">
        <v>6.3224707004524983E-2</v>
      </c>
    </row>
    <row r="18" spans="1:9" x14ac:dyDescent="0.3">
      <c r="A18" s="13" t="s">
        <v>227</v>
      </c>
      <c r="B18" s="13" t="s">
        <v>29</v>
      </c>
      <c r="C18" s="16">
        <v>6.2968753158573629E-2</v>
      </c>
      <c r="D18" s="16">
        <v>5.5656644188316555E-2</v>
      </c>
      <c r="E18" s="16">
        <v>6.197297558828873E-2</v>
      </c>
      <c r="F18" s="16">
        <v>5.6293161120828883E-2</v>
      </c>
      <c r="G18" s="16">
        <v>5.9169008733537462E-2</v>
      </c>
      <c r="H18" s="16">
        <v>5.6838735571303853E-2</v>
      </c>
      <c r="I18" s="16">
        <v>7.6449943316363983E-2</v>
      </c>
    </row>
    <row r="19" spans="1:9" x14ac:dyDescent="0.3">
      <c r="A19" s="13" t="s">
        <v>158</v>
      </c>
      <c r="B19" s="13" t="s">
        <v>30</v>
      </c>
      <c r="C19" s="16">
        <v>7.3282789769165663E-2</v>
      </c>
      <c r="D19" s="16">
        <v>6.4867301235231781E-2</v>
      </c>
      <c r="E19" s="16">
        <v>7.1862027677695783E-2</v>
      </c>
      <c r="F19" s="16">
        <v>6.534715577612242E-2</v>
      </c>
      <c r="G19" s="16">
        <v>6.8860662000885864E-2</v>
      </c>
      <c r="H19" s="16">
        <v>6.6293229621204E-2</v>
      </c>
      <c r="I19" s="16">
        <v>8.6420308745177393E-2</v>
      </c>
    </row>
    <row r="20" spans="1:9" x14ac:dyDescent="0.3">
      <c r="A20" s="13" t="s">
        <v>228</v>
      </c>
      <c r="B20" s="13" t="s">
        <v>31</v>
      </c>
      <c r="C20" s="16">
        <v>7.2112046022402163E-2</v>
      </c>
      <c r="D20" s="16">
        <v>6.3821140854647559E-2</v>
      </c>
      <c r="E20" s="16">
        <v>7.0741296858273878E-2</v>
      </c>
      <c r="F20" s="16">
        <v>6.4320575555840157E-2</v>
      </c>
      <c r="G20" s="16">
        <v>6.7760564833604528E-2</v>
      </c>
      <c r="H20" s="16">
        <v>6.5219034536956128E-2</v>
      </c>
      <c r="I20" s="16">
        <v>8.5302831242885582E-2</v>
      </c>
    </row>
    <row r="21" spans="1:9" x14ac:dyDescent="0.3">
      <c r="A21" s="13" t="s">
        <v>229</v>
      </c>
      <c r="B21" s="13" t="s">
        <v>32</v>
      </c>
      <c r="C21" s="16">
        <v>5.8916115681302075E-2</v>
      </c>
      <c r="D21" s="16">
        <v>5.2041391165114359E-2</v>
      </c>
      <c r="E21" s="16">
        <v>5.8077002163219649E-2</v>
      </c>
      <c r="F21" s="16">
        <v>5.2729011512942167E-2</v>
      </c>
      <c r="G21" s="16">
        <v>5.5360920908093636E-2</v>
      </c>
      <c r="H21" s="16">
        <v>5.3129743927210003E-2</v>
      </c>
      <c r="I21" s="16">
        <v>7.2448402820485355E-2</v>
      </c>
    </row>
    <row r="22" spans="1:9" x14ac:dyDescent="0.3">
      <c r="A22" s="13" t="s">
        <v>230</v>
      </c>
      <c r="B22" s="13" t="s">
        <v>33</v>
      </c>
      <c r="C22" s="16">
        <v>7.0464711856568787E-2</v>
      </c>
      <c r="D22" s="16">
        <v>6.2349382386196181E-2</v>
      </c>
      <c r="E22" s="16">
        <v>6.9163594266929848E-2</v>
      </c>
      <c r="F22" s="16">
        <v>6.2875616550249022E-2</v>
      </c>
      <c r="G22" s="16">
        <v>6.6212636301499275E-2</v>
      </c>
      <c r="H22" s="16">
        <v>6.370797824537533E-2</v>
      </c>
      <c r="I22" s="16">
        <v>8.3724527717543393E-2</v>
      </c>
    </row>
    <row r="23" spans="1:9" x14ac:dyDescent="0.3">
      <c r="A23" s="13" t="s">
        <v>231</v>
      </c>
      <c r="B23" s="13" t="s">
        <v>34</v>
      </c>
      <c r="C23" s="16">
        <v>5.2437986311508276E-2</v>
      </c>
      <c r="D23" s="16">
        <v>4.6267447370334086E-2</v>
      </c>
      <c r="E23" s="16">
        <v>5.1835731811115962E-2</v>
      </c>
      <c r="F23" s="16">
        <v>4.7023043005697977E-2</v>
      </c>
      <c r="G23" s="16">
        <v>4.9273703454493389E-2</v>
      </c>
      <c r="H23" s="16">
        <v>4.7208666813421597E-2</v>
      </c>
      <c r="I23" s="16">
        <v>6.5939532893439262E-2</v>
      </c>
    </row>
    <row r="24" spans="1:9" x14ac:dyDescent="0.3">
      <c r="A24" s="13" t="s">
        <v>232</v>
      </c>
      <c r="B24" s="13" t="s">
        <v>35</v>
      </c>
      <c r="C24" s="16">
        <v>6.124418402399126E-2</v>
      </c>
      <c r="D24" s="16">
        <v>5.4117919226508993E-2</v>
      </c>
      <c r="E24" s="16">
        <v>6.0315831910353161E-2</v>
      </c>
      <c r="F24" s="16">
        <v>5.4776949872088566E-2</v>
      </c>
      <c r="G24" s="16">
        <v>5.7548505848102768E-2</v>
      </c>
      <c r="H24" s="16">
        <v>5.5259969168510864E-2</v>
      </c>
      <c r="I24" s="16">
        <v>7.4753346898130568E-2</v>
      </c>
    </row>
    <row r="25" spans="1:9" x14ac:dyDescent="0.3">
      <c r="A25" s="13" t="s">
        <v>160</v>
      </c>
      <c r="B25" s="13" t="s">
        <v>36</v>
      </c>
      <c r="C25" s="16">
        <v>5.4658002094749331E-2</v>
      </c>
      <c r="D25" s="16">
        <v>4.8245412379501119E-2</v>
      </c>
      <c r="E25" s="16">
        <v>5.3976552288680334E-2</v>
      </c>
      <c r="F25" s="16">
        <v>4.8979707698108166E-2</v>
      </c>
      <c r="G25" s="16">
        <v>5.1359756086604244E-2</v>
      </c>
      <c r="H25" s="16">
        <v>4.9236660312480647E-2</v>
      </c>
      <c r="I25" s="16">
        <v>6.8186577090493514E-2</v>
      </c>
    </row>
    <row r="26" spans="1:9" x14ac:dyDescent="0.3">
      <c r="A26" s="13" t="s">
        <v>162</v>
      </c>
      <c r="B26" s="13" t="s">
        <v>37</v>
      </c>
      <c r="C26" s="16">
        <v>7.4594537840275366E-2</v>
      </c>
      <c r="D26" s="16">
        <v>6.6039651471567221E-2</v>
      </c>
      <c r="E26" s="16">
        <v>7.3117229628015493E-2</v>
      </c>
      <c r="F26" s="16">
        <v>6.6497050474452993E-2</v>
      </c>
      <c r="G26" s="16">
        <v>7.0093254821649437E-2</v>
      </c>
      <c r="H26" s="16">
        <v>6.7497093896241409E-2</v>
      </c>
      <c r="I26" s="16">
        <v>8.7668315775990921E-2</v>
      </c>
    </row>
    <row r="27" spans="1:9" x14ac:dyDescent="0.3">
      <c r="A27" s="13" t="s">
        <v>233</v>
      </c>
      <c r="B27" s="13" t="s">
        <v>38</v>
      </c>
      <c r="C27" s="16">
        <v>6.2620599664294216E-2</v>
      </c>
      <c r="D27" s="16">
        <v>5.5345975714071918E-2</v>
      </c>
      <c r="E27" s="16">
        <v>6.1638522498332342E-2</v>
      </c>
      <c r="F27" s="16">
        <v>5.598712739152182E-2</v>
      </c>
      <c r="G27" s="16">
        <v>5.8841863981413278E-2</v>
      </c>
      <c r="H27" s="16">
        <v>5.6519965838628672E-2</v>
      </c>
      <c r="I27" s="16">
        <v>7.6108162678448901E-2</v>
      </c>
    </row>
    <row r="28" spans="1:9" x14ac:dyDescent="0.3">
      <c r="A28" s="13" t="s">
        <v>234</v>
      </c>
      <c r="B28" s="13" t="s">
        <v>39</v>
      </c>
      <c r="C28" s="16">
        <v>5.0436765925781481E-2</v>
      </c>
      <c r="D28" s="16">
        <v>4.4485109759280078E-2</v>
      </c>
      <c r="E28" s="16">
        <v>4.9904040057482411E-2</v>
      </c>
      <c r="F28" s="16">
        <v>4.5258028136079986E-2</v>
      </c>
      <c r="G28" s="16">
        <v>4.7393243376419258E-2</v>
      </c>
      <c r="H28" s="16">
        <v>4.538160104447244E-2</v>
      </c>
      <c r="I28" s="16">
        <v>6.3898264521877676E-2</v>
      </c>
    </row>
    <row r="29" spans="1:9" x14ac:dyDescent="0.3">
      <c r="A29" s="13" t="s">
        <v>235</v>
      </c>
      <c r="B29" s="13" t="s">
        <v>40</v>
      </c>
      <c r="C29" s="16">
        <v>4.6986920116309762E-2</v>
      </c>
      <c r="D29" s="16">
        <v>4.1414198034351472E-2</v>
      </c>
      <c r="E29" s="16">
        <v>4.656969026772869E-2</v>
      </c>
      <c r="F29" s="16">
        <v>4.2212580595171148E-2</v>
      </c>
      <c r="G29" s="16">
        <v>4.4151572760583083E-2</v>
      </c>
      <c r="H29" s="16">
        <v>4.2234448141888786E-2</v>
      </c>
      <c r="I29" s="16">
        <v>6.0342316232076483E-2</v>
      </c>
    </row>
    <row r="30" spans="1:9" x14ac:dyDescent="0.3">
      <c r="A30" s="13" t="s">
        <v>236</v>
      </c>
      <c r="B30" s="13" t="s">
        <v>41</v>
      </c>
      <c r="C30" s="16">
        <v>5.0444982881729231E-2</v>
      </c>
      <c r="D30" s="16">
        <v>4.4492426619763603E-2</v>
      </c>
      <c r="E30" s="16">
        <v>4.9911975240346088E-2</v>
      </c>
      <c r="F30" s="16">
        <v>4.5265277611195552E-2</v>
      </c>
      <c r="G30" s="16">
        <v>4.7400964493860019E-2</v>
      </c>
      <c r="H30" s="16">
        <v>4.5389100821683022E-2</v>
      </c>
      <c r="I30" s="16">
        <v>6.3906677308032123E-2</v>
      </c>
    </row>
    <row r="31" spans="1:9" x14ac:dyDescent="0.3">
      <c r="A31" s="13" t="s">
        <v>156</v>
      </c>
      <c r="B31" s="13" t="s">
        <v>42</v>
      </c>
      <c r="C31" s="16">
        <v>6.6306888032038991E-2</v>
      </c>
      <c r="D31" s="16">
        <v>5.8636192073620086E-2</v>
      </c>
      <c r="E31" s="16">
        <v>6.5177534159772052E-2</v>
      </c>
      <c r="F31" s="16">
        <v>5.922602783111855E-2</v>
      </c>
      <c r="G31" s="16">
        <v>6.2305709423551126E-2</v>
      </c>
      <c r="H31" s="16">
        <v>5.9896403360773516E-2</v>
      </c>
      <c r="I31" s="16">
        <v>7.9708919237400394E-2</v>
      </c>
    </row>
    <row r="32" spans="1:9" x14ac:dyDescent="0.3">
      <c r="A32" s="13" t="s">
        <v>237</v>
      </c>
      <c r="B32" s="13" t="s">
        <v>43</v>
      </c>
      <c r="C32" s="16">
        <v>8.4739223219974805E-2</v>
      </c>
      <c r="D32" s="16">
        <v>7.5112708441483933E-2</v>
      </c>
      <c r="E32" s="16">
        <v>8.2807406421698884E-2</v>
      </c>
      <c r="F32" s="16">
        <v>7.5378976423811708E-2</v>
      </c>
      <c r="G32" s="16">
        <v>7.9625776075783514E-2</v>
      </c>
      <c r="H32" s="16">
        <v>7.6817350432591081E-2</v>
      </c>
      <c r="I32" s="16">
        <v>9.718430716670122E-2</v>
      </c>
    </row>
    <row r="33" spans="1:9" x14ac:dyDescent="0.3">
      <c r="A33" s="13" t="s">
        <v>238</v>
      </c>
      <c r="B33" s="13" t="s">
        <v>44</v>
      </c>
      <c r="C33" s="16">
        <v>4.9162229519591448E-2</v>
      </c>
      <c r="D33" s="16">
        <v>4.3350327239368026E-2</v>
      </c>
      <c r="E33" s="16">
        <v>4.8672831022284646E-2</v>
      </c>
      <c r="F33" s="16">
        <v>4.4133316091195147E-2</v>
      </c>
      <c r="G33" s="16">
        <v>4.6195616744696737E-2</v>
      </c>
      <c r="H33" s="16">
        <v>4.4218521239950646E-2</v>
      </c>
      <c r="I33" s="16">
        <v>6.2590137065418369E-2</v>
      </c>
    </row>
    <row r="34" spans="1:9" x14ac:dyDescent="0.3">
      <c r="A34" s="13" t="s">
        <v>239</v>
      </c>
      <c r="B34" s="13" t="s">
        <v>45</v>
      </c>
      <c r="C34" s="16">
        <v>5.2461642329306772E-2</v>
      </c>
      <c r="D34" s="16">
        <v>4.6288519971740057E-2</v>
      </c>
      <c r="E34" s="16">
        <v>5.1858555238989239E-2</v>
      </c>
      <c r="F34" s="16">
        <v>4.7043900038311347E-2</v>
      </c>
      <c r="G34" s="16">
        <v>4.929593198933821E-2</v>
      </c>
      <c r="H34" s="16">
        <v>4.7230270262328421E-2</v>
      </c>
      <c r="I34" s="16">
        <v>6.5963571902119641E-2</v>
      </c>
    </row>
    <row r="35" spans="1:9" x14ac:dyDescent="0.3">
      <c r="A35" s="13" t="s">
        <v>155</v>
      </c>
      <c r="B35" s="13" t="s">
        <v>46</v>
      </c>
      <c r="C35" s="16">
        <v>7.0191871903276928E-2</v>
      </c>
      <c r="D35" s="16">
        <v>6.2105653834794911E-2</v>
      </c>
      <c r="E35" s="16">
        <v>6.8902202211351155E-2</v>
      </c>
      <c r="F35" s="16">
        <v>6.2636240621110964E-2</v>
      </c>
      <c r="G35" s="16">
        <v>6.5956260420297855E-2</v>
      </c>
      <c r="H35" s="16">
        <v>6.3457758079145304E-2</v>
      </c>
      <c r="I35" s="16">
        <v>8.3462441392726669E-2</v>
      </c>
    </row>
    <row r="36" spans="1:9" x14ac:dyDescent="0.3">
      <c r="A36" s="13" t="s">
        <v>240</v>
      </c>
      <c r="B36" s="13" t="s">
        <v>47</v>
      </c>
      <c r="C36" s="16">
        <v>5.9100521676373474E-2</v>
      </c>
      <c r="D36" s="16">
        <v>5.2205844384933135E-2</v>
      </c>
      <c r="E36" s="16">
        <v>5.8254415879370372E-2</v>
      </c>
      <c r="F36" s="16">
        <v>5.2891277301267005E-2</v>
      </c>
      <c r="G36" s="16">
        <v>5.5534199230842365E-2</v>
      </c>
      <c r="H36" s="16">
        <v>5.3298435246224074E-2</v>
      </c>
      <c r="I36" s="16">
        <v>7.2631606141484131E-2</v>
      </c>
    </row>
    <row r="37" spans="1:9" x14ac:dyDescent="0.3">
      <c r="A37" s="13" t="s">
        <v>241</v>
      </c>
      <c r="B37" s="13" t="s">
        <v>48</v>
      </c>
      <c r="C37" s="16">
        <v>5.5208850539749388E-2</v>
      </c>
      <c r="D37" s="16">
        <v>4.8736321793782192E-2</v>
      </c>
      <c r="E37" s="16">
        <v>5.4507423978589382E-2</v>
      </c>
      <c r="F37" s="16">
        <v>4.9465002626442073E-2</v>
      </c>
      <c r="G37" s="16">
        <v>5.1877364500589905E-2</v>
      </c>
      <c r="H37" s="16">
        <v>4.9740048080114563E-2</v>
      </c>
      <c r="I37" s="16">
        <v>6.8741397895448822E-2</v>
      </c>
    </row>
    <row r="38" spans="1:9" x14ac:dyDescent="0.3">
      <c r="A38" s="13" t="s">
        <v>242</v>
      </c>
      <c r="B38" s="13" t="s">
        <v>49</v>
      </c>
      <c r="C38" s="16">
        <v>0.1113469125271028</v>
      </c>
      <c r="D38" s="16">
        <v>9.8956587947426164E-2</v>
      </c>
      <c r="E38" s="16">
        <v>0.10809831128938095</v>
      </c>
      <c r="F38" s="16">
        <v>9.859460579035989E-2</v>
      </c>
      <c r="G38" s="16">
        <v>0.104627868733201</v>
      </c>
      <c r="H38" s="16">
        <v>0.10133498517323274</v>
      </c>
      <c r="I38" s="16">
        <v>0.12118198285709764</v>
      </c>
    </row>
    <row r="39" spans="1:9" x14ac:dyDescent="0.3">
      <c r="A39" s="13" t="s">
        <v>243</v>
      </c>
      <c r="B39" s="13" t="s">
        <v>50</v>
      </c>
      <c r="C39" s="16">
        <v>6.4036650108556678E-2</v>
      </c>
      <c r="D39" s="16">
        <v>5.6609665116046697E-2</v>
      </c>
      <c r="E39" s="16">
        <v>6.2998573530621285E-2</v>
      </c>
      <c r="F39" s="16">
        <v>5.7231686930009906E-2</v>
      </c>
      <c r="G39" s="16">
        <v>6.0172465222519282E-2</v>
      </c>
      <c r="H39" s="16">
        <v>5.7816660831453946E-2</v>
      </c>
      <c r="I39" s="16">
        <v>7.7496042622398162E-2</v>
      </c>
    </row>
    <row r="40" spans="1:9" x14ac:dyDescent="0.3">
      <c r="A40" s="13" t="s">
        <v>244</v>
      </c>
      <c r="B40" s="13" t="s">
        <v>51</v>
      </c>
      <c r="C40" s="16">
        <v>6.3386349349988019E-2</v>
      </c>
      <c r="D40" s="16">
        <v>5.6029300324222195E-2</v>
      </c>
      <c r="E40" s="16">
        <v>6.2374080223487852E-2</v>
      </c>
      <c r="F40" s="16">
        <v>5.6660198887323113E-2</v>
      </c>
      <c r="G40" s="16">
        <v>5.9561405779015975E-2</v>
      </c>
      <c r="H40" s="16">
        <v>5.7221120556397324E-2</v>
      </c>
      <c r="I40" s="16">
        <v>7.6859417770710967E-2</v>
      </c>
    </row>
    <row r="41" spans="1:9" x14ac:dyDescent="0.3">
      <c r="A41" s="13" t="s">
        <v>245</v>
      </c>
      <c r="B41" s="13" t="s">
        <v>52</v>
      </c>
      <c r="C41" s="16">
        <v>6.875510605635525E-2</v>
      </c>
      <c r="D41" s="16">
        <v>6.0822338389363573E-2</v>
      </c>
      <c r="E41" s="16">
        <v>6.7525316294242979E-2</v>
      </c>
      <c r="F41" s="16">
        <v>6.1375436015203018E-2</v>
      </c>
      <c r="G41" s="16">
        <v>6.4606193812968463E-2</v>
      </c>
      <c r="H41" s="16">
        <v>6.2140339405272686E-2</v>
      </c>
      <c r="I41" s="16">
        <v>8.2079056633270794E-2</v>
      </c>
    </row>
    <row r="42" spans="1:9" x14ac:dyDescent="0.3">
      <c r="A42" s="13" t="s">
        <v>246</v>
      </c>
      <c r="B42" s="13" t="s">
        <v>15</v>
      </c>
      <c r="C42" s="16">
        <v>5.5359141179650677E-2</v>
      </c>
      <c r="D42" s="16">
        <v>4.8870267156808776E-2</v>
      </c>
      <c r="E42" s="16">
        <v>5.4652242156115152E-2</v>
      </c>
      <c r="F42" s="16">
        <v>4.9597393836844618E-2</v>
      </c>
      <c r="G42" s="16">
        <v>5.2018586102397617E-2</v>
      </c>
      <c r="H42" s="16">
        <v>4.9877402373572619E-2</v>
      </c>
      <c r="I42" s="16">
        <v>6.8892587571586464E-2</v>
      </c>
    </row>
    <row r="43" spans="1:9" x14ac:dyDescent="0.3">
      <c r="A43" s="13" t="s">
        <v>247</v>
      </c>
      <c r="B43" s="13" t="s">
        <v>16</v>
      </c>
      <c r="C43" s="16">
        <v>5.1902428506606327E-2</v>
      </c>
      <c r="D43" s="16">
        <v>4.5790401015864186E-2</v>
      </c>
      <c r="E43" s="16">
        <v>5.131895704122276E-2</v>
      </c>
      <c r="F43" s="16">
        <v>4.6550810111323483E-2</v>
      </c>
      <c r="G43" s="16">
        <v>4.8770462992422353E-2</v>
      </c>
      <c r="H43" s="16">
        <v>4.6719615559948871E-2</v>
      </c>
      <c r="I43" s="16">
        <v>6.5394745492883641E-2</v>
      </c>
    </row>
    <row r="44" spans="1:9" x14ac:dyDescent="0.3">
      <c r="A44" s="13" t="s">
        <v>248</v>
      </c>
      <c r="B44" s="13" t="s">
        <v>7</v>
      </c>
      <c r="C44" s="16">
        <v>0.13786123736683525</v>
      </c>
      <c r="D44" s="16">
        <v>0.12277177298651329</v>
      </c>
      <c r="E44" s="16">
        <v>0.13315526590429766</v>
      </c>
      <c r="F44" s="16">
        <v>0.12163539183237868</v>
      </c>
      <c r="G44" s="16">
        <v>0.1295422308463465</v>
      </c>
      <c r="H44" s="16">
        <v>0.12585142428948312</v>
      </c>
      <c r="I44" s="16">
        <v>0.14401429338631747</v>
      </c>
    </row>
    <row r="45" spans="1:9" x14ac:dyDescent="0.3">
      <c r="A45" s="13" t="s">
        <v>167</v>
      </c>
      <c r="B45" s="13" t="s">
        <v>6</v>
      </c>
      <c r="C45" s="16">
        <v>7.7573848667172832E-2</v>
      </c>
      <c r="D45" s="16">
        <v>6.8703084066721487E-2</v>
      </c>
      <c r="E45" s="16">
        <v>7.5966158573087778E-2</v>
      </c>
      <c r="F45" s="16">
        <v>6.9107499948552017E-2</v>
      </c>
      <c r="G45" s="16">
        <v>7.289278410393786E-2</v>
      </c>
      <c r="H45" s="16">
        <v>7.0232497033073729E-2</v>
      </c>
      <c r="I45" s="16">
        <v>9.048737484818524E-2</v>
      </c>
    </row>
    <row r="46" spans="1:9" x14ac:dyDescent="0.3">
      <c r="A46" s="13" t="s">
        <v>249</v>
      </c>
      <c r="B46" s="13" t="s">
        <v>17</v>
      </c>
      <c r="C46" s="16">
        <v>7.4422011351912468E-2</v>
      </c>
      <c r="D46" s="16">
        <v>6.5885447788293236E-2</v>
      </c>
      <c r="E46" s="16">
        <v>7.295217074931408E-2</v>
      </c>
      <c r="F46" s="16">
        <v>6.6345831121162976E-2</v>
      </c>
      <c r="G46" s="16">
        <v>6.9931139156582917E-2</v>
      </c>
      <c r="H46" s="16">
        <v>6.7338739213612067E-2</v>
      </c>
      <c r="I46" s="16">
        <v>8.750441474199433E-2</v>
      </c>
    </row>
    <row r="47" spans="1:9" x14ac:dyDescent="0.3">
      <c r="A47" s="13" t="s">
        <v>173</v>
      </c>
      <c r="B47" s="13" t="s">
        <v>18</v>
      </c>
      <c r="C47" s="16">
        <v>6.4986605606464409E-2</v>
      </c>
      <c r="D47" s="16">
        <v>5.7457560030633598E-2</v>
      </c>
      <c r="E47" s="16">
        <v>6.3910556772765623E-2</v>
      </c>
      <c r="F47" s="16">
        <v>5.8066338465528167E-2</v>
      </c>
      <c r="G47" s="16">
        <v>6.1065097239713997E-2</v>
      </c>
      <c r="H47" s="16">
        <v>5.8686778718070501E-2</v>
      </c>
      <c r="I47" s="16">
        <v>7.8423797428544426E-2</v>
      </c>
    </row>
    <row r="48" spans="1:9" x14ac:dyDescent="0.3">
      <c r="A48" s="13" t="s">
        <v>171</v>
      </c>
      <c r="B48" s="13" t="s">
        <v>19</v>
      </c>
      <c r="C48" s="16">
        <v>7.3203868626233987E-2</v>
      </c>
      <c r="D48" s="16">
        <v>6.4796773327762333E-2</v>
      </c>
      <c r="E48" s="16">
        <v>7.1786491534980623E-2</v>
      </c>
      <c r="F48" s="16">
        <v>6.5277961560491746E-2</v>
      </c>
      <c r="G48" s="16">
        <v>6.8786503222743545E-2</v>
      </c>
      <c r="H48" s="16">
        <v>6.6220809125082644E-2</v>
      </c>
      <c r="I48" s="16">
        <v>8.6345086565673426E-2</v>
      </c>
    </row>
    <row r="49" spans="1:9" x14ac:dyDescent="0.3">
      <c r="A49" s="13" t="s">
        <v>250</v>
      </c>
      <c r="B49" s="13" t="s">
        <v>20</v>
      </c>
      <c r="C49" s="16">
        <v>4.9311697336366235E-2</v>
      </c>
      <c r="D49" s="16">
        <v>4.3483391329409614E-2</v>
      </c>
      <c r="E49" s="16">
        <v>4.8817256983552139E-2</v>
      </c>
      <c r="F49" s="16">
        <v>4.4265238755070699E-2</v>
      </c>
      <c r="G49" s="16">
        <v>4.6336065175267671E-2</v>
      </c>
      <c r="H49" s="16">
        <v>4.4354896043413326E-2</v>
      </c>
      <c r="I49" s="16">
        <v>6.2743877940306836E-2</v>
      </c>
    </row>
    <row r="50" spans="1:9" x14ac:dyDescent="0.3">
      <c r="A50" s="13" t="s">
        <v>251</v>
      </c>
      <c r="B50" s="13" t="s">
        <v>21</v>
      </c>
      <c r="C50" s="16">
        <v>6.1349675667687481E-2</v>
      </c>
      <c r="D50" s="16">
        <v>5.4212030992558398E-2</v>
      </c>
      <c r="E50" s="16">
        <v>6.0417230967925693E-2</v>
      </c>
      <c r="F50" s="16">
        <v>5.4869716672777985E-2</v>
      </c>
      <c r="G50" s="16">
        <v>5.7647631774440523E-2</v>
      </c>
      <c r="H50" s="16">
        <v>5.5356523894523758E-2</v>
      </c>
      <c r="I50" s="16">
        <v>7.4857388248630696E-2</v>
      </c>
    </row>
    <row r="51" spans="1:9" x14ac:dyDescent="0.3">
      <c r="A51" s="13" t="s">
        <v>252</v>
      </c>
      <c r="B51" s="13" t="s">
        <v>22</v>
      </c>
      <c r="C51" s="16">
        <v>5.9367252028640675E-2</v>
      </c>
      <c r="D51" s="16">
        <v>5.2443723150488064E-2</v>
      </c>
      <c r="E51" s="16">
        <v>5.8511008914638195E-2</v>
      </c>
      <c r="F51" s="16">
        <v>5.312596836568103E-2</v>
      </c>
      <c r="G51" s="16">
        <v>5.5784834184706755E-2</v>
      </c>
      <c r="H51" s="16">
        <v>5.3542448814358705E-2</v>
      </c>
      <c r="I51" s="16">
        <v>7.2896403043733696E-2</v>
      </c>
    </row>
    <row r="52" spans="1:9" x14ac:dyDescent="0.3">
      <c r="A52" s="13" t="s">
        <v>253</v>
      </c>
      <c r="B52" s="13" t="s">
        <v>23</v>
      </c>
      <c r="C52" s="16">
        <v>5.0119016267984845E-2</v>
      </c>
      <c r="D52" s="16">
        <v>4.4202175578146992E-2</v>
      </c>
      <c r="E52" s="16">
        <v>4.9597162734993358E-2</v>
      </c>
      <c r="F52" s="16">
        <v>4.4977675720106934E-2</v>
      </c>
      <c r="G52" s="16">
        <v>4.7094667791955938E-2</v>
      </c>
      <c r="H52" s="16">
        <v>4.5091598197655382E-2</v>
      </c>
      <c r="I52" s="16">
        <v>6.3572739933630204E-2</v>
      </c>
    </row>
    <row r="53" spans="1:9" x14ac:dyDescent="0.3">
      <c r="A53" s="13" t="s">
        <v>169</v>
      </c>
      <c r="B53" s="13" t="s">
        <v>24</v>
      </c>
      <c r="C53" s="16">
        <v>6.6730025869364995E-2</v>
      </c>
      <c r="D53" s="16">
        <v>5.9013980179070197E-2</v>
      </c>
      <c r="E53" s="16">
        <v>6.5583459661830185E-2</v>
      </c>
      <c r="F53" s="16">
        <v>5.9597614746059915E-2</v>
      </c>
      <c r="G53" s="16">
        <v>6.2703313713558001E-2</v>
      </c>
      <c r="H53" s="16">
        <v>6.0284150113930068E-2</v>
      </c>
      <c r="I53" s="16">
        <v>8.0119745999479144E-2</v>
      </c>
    </row>
    <row r="54" spans="1:9" x14ac:dyDescent="0.3">
      <c r="A54" s="13" t="s">
        <v>164</v>
      </c>
      <c r="B54" s="13" t="s">
        <v>25</v>
      </c>
      <c r="C54" s="16">
        <v>7.0672270632466824E-2</v>
      </c>
      <c r="D54" s="16">
        <v>6.2534801177863059E-2</v>
      </c>
      <c r="E54" s="16">
        <v>6.9362427972128132E-2</v>
      </c>
      <c r="F54" s="16">
        <v>6.3057707664034873E-2</v>
      </c>
      <c r="G54" s="16">
        <v>6.640767028911701E-2</v>
      </c>
      <c r="H54" s="16">
        <v>6.3898338707341518E-2</v>
      </c>
      <c r="I54" s="16">
        <v>8.3923775450820512E-2</v>
      </c>
    </row>
    <row r="55" spans="1:9" x14ac:dyDescent="0.3">
      <c r="A55" s="13" t="s">
        <v>254</v>
      </c>
      <c r="B55" s="13" t="s">
        <v>26</v>
      </c>
      <c r="C55" s="16">
        <v>6.1969993212681304E-2</v>
      </c>
      <c r="D55" s="16">
        <v>5.4765463293643298E-2</v>
      </c>
      <c r="E55" s="16">
        <v>6.1013398732937339E-2</v>
      </c>
      <c r="F55" s="16">
        <v>5.5415154910163598E-2</v>
      </c>
      <c r="G55" s="16">
        <v>5.8230517291402814E-2</v>
      </c>
      <c r="H55" s="16">
        <v>5.5924338295573833E-2</v>
      </c>
      <c r="I55" s="16">
        <v>7.5468485836150914E-2</v>
      </c>
    </row>
    <row r="56" spans="1:9" x14ac:dyDescent="0.3">
      <c r="A56" s="13" t="s">
        <v>255</v>
      </c>
      <c r="B56" s="13" t="s">
        <v>27</v>
      </c>
      <c r="C56" s="16">
        <v>5.897900768805054E-2</v>
      </c>
      <c r="D56" s="16">
        <v>5.2097477686804373E-2</v>
      </c>
      <c r="E56" s="16">
        <v>5.8137510934537145E-2</v>
      </c>
      <c r="F56" s="16">
        <v>5.2784353517780727E-2</v>
      </c>
      <c r="G56" s="16">
        <v>5.5420017801551223E-2</v>
      </c>
      <c r="H56" s="16">
        <v>5.3187275562057053E-2</v>
      </c>
      <c r="I56" s="16">
        <v>7.2510896997599161E-2</v>
      </c>
    </row>
    <row r="57" spans="1:9" x14ac:dyDescent="0.3">
      <c r="A57" s="13" t="s">
        <v>256</v>
      </c>
      <c r="B57" s="13" t="s">
        <v>28</v>
      </c>
      <c r="C57" s="16">
        <v>4.977972286999257E-2</v>
      </c>
      <c r="D57" s="16">
        <v>4.3900077178676208E-2</v>
      </c>
      <c r="E57" s="16">
        <v>4.9269427306844644E-2</v>
      </c>
      <c r="F57" s="16">
        <v>4.4678282187459555E-2</v>
      </c>
      <c r="G57" s="16">
        <v>4.67758484883804E-2</v>
      </c>
      <c r="H57" s="16">
        <v>4.4781962080591833E-2</v>
      </c>
      <c r="I57" s="16">
        <v>6.3224707004524983E-2</v>
      </c>
    </row>
    <row r="58" spans="1:9" x14ac:dyDescent="0.3">
      <c r="A58" s="13" t="s">
        <v>257</v>
      </c>
      <c r="B58" s="13" t="s">
        <v>29</v>
      </c>
      <c r="C58" s="16">
        <v>6.2968753158573629E-2</v>
      </c>
      <c r="D58" s="16">
        <v>5.5656644188316555E-2</v>
      </c>
      <c r="E58" s="16">
        <v>6.197297558828873E-2</v>
      </c>
      <c r="F58" s="16">
        <v>5.6293161120828883E-2</v>
      </c>
      <c r="G58" s="16">
        <v>5.9169008733537462E-2</v>
      </c>
      <c r="H58" s="16">
        <v>5.6838735571303853E-2</v>
      </c>
      <c r="I58" s="16">
        <v>7.6449943316363983E-2</v>
      </c>
    </row>
    <row r="59" spans="1:9" x14ac:dyDescent="0.3">
      <c r="A59" s="13" t="s">
        <v>168</v>
      </c>
      <c r="B59" s="13" t="s">
        <v>30</v>
      </c>
      <c r="C59" s="16">
        <v>7.3282789769165663E-2</v>
      </c>
      <c r="D59" s="16">
        <v>6.4867301235231781E-2</v>
      </c>
      <c r="E59" s="16">
        <v>7.1862027677695783E-2</v>
      </c>
      <c r="F59" s="16">
        <v>6.534715577612242E-2</v>
      </c>
      <c r="G59" s="16">
        <v>6.8860662000885864E-2</v>
      </c>
      <c r="H59" s="16">
        <v>6.6293229621204E-2</v>
      </c>
      <c r="I59" s="16">
        <v>8.6420308745177393E-2</v>
      </c>
    </row>
    <row r="60" spans="1:9" x14ac:dyDescent="0.3">
      <c r="A60" s="13" t="s">
        <v>258</v>
      </c>
      <c r="B60" s="13" t="s">
        <v>31</v>
      </c>
      <c r="C60" s="16">
        <v>7.2112046022402163E-2</v>
      </c>
      <c r="D60" s="16">
        <v>6.3821140854647559E-2</v>
      </c>
      <c r="E60" s="16">
        <v>7.0741296858273878E-2</v>
      </c>
      <c r="F60" s="16">
        <v>6.4320575555840157E-2</v>
      </c>
      <c r="G60" s="16">
        <v>6.7760564833604528E-2</v>
      </c>
      <c r="H60" s="16">
        <v>6.5219034536956128E-2</v>
      </c>
      <c r="I60" s="16">
        <v>8.5302831242885582E-2</v>
      </c>
    </row>
    <row r="61" spans="1:9" x14ac:dyDescent="0.3">
      <c r="A61" s="13" t="s">
        <v>259</v>
      </c>
      <c r="B61" s="13" t="s">
        <v>32</v>
      </c>
      <c r="C61" s="16">
        <v>5.8916115681302075E-2</v>
      </c>
      <c r="D61" s="16">
        <v>5.2041391165114359E-2</v>
      </c>
      <c r="E61" s="16">
        <v>5.8077002163219649E-2</v>
      </c>
      <c r="F61" s="16">
        <v>5.2729011512942167E-2</v>
      </c>
      <c r="G61" s="16">
        <v>5.5360920908093636E-2</v>
      </c>
      <c r="H61" s="16">
        <v>5.3129743927210003E-2</v>
      </c>
      <c r="I61" s="16">
        <v>7.2448402820485355E-2</v>
      </c>
    </row>
    <row r="62" spans="1:9" x14ac:dyDescent="0.3">
      <c r="A62" s="13" t="s">
        <v>260</v>
      </c>
      <c r="B62" s="13" t="s">
        <v>33</v>
      </c>
      <c r="C62" s="16">
        <v>7.0464711856568787E-2</v>
      </c>
      <c r="D62" s="16">
        <v>6.2349382386196181E-2</v>
      </c>
      <c r="E62" s="16">
        <v>6.9163594266929848E-2</v>
      </c>
      <c r="F62" s="16">
        <v>6.2875616550249022E-2</v>
      </c>
      <c r="G62" s="16">
        <v>6.6212636301499275E-2</v>
      </c>
      <c r="H62" s="16">
        <v>6.370797824537533E-2</v>
      </c>
      <c r="I62" s="16">
        <v>8.3724527717543393E-2</v>
      </c>
    </row>
    <row r="63" spans="1:9" x14ac:dyDescent="0.3">
      <c r="A63" s="13" t="s">
        <v>261</v>
      </c>
      <c r="B63" s="13" t="s">
        <v>34</v>
      </c>
      <c r="C63" s="16">
        <v>5.2437986311508276E-2</v>
      </c>
      <c r="D63" s="16">
        <v>4.6267447370334086E-2</v>
      </c>
      <c r="E63" s="16">
        <v>5.1835731811115962E-2</v>
      </c>
      <c r="F63" s="16">
        <v>4.7023043005697977E-2</v>
      </c>
      <c r="G63" s="16">
        <v>4.9273703454493389E-2</v>
      </c>
      <c r="H63" s="16">
        <v>4.7208666813421597E-2</v>
      </c>
      <c r="I63" s="16">
        <v>6.5939532893439262E-2</v>
      </c>
    </row>
    <row r="64" spans="1:9" x14ac:dyDescent="0.3">
      <c r="A64" s="13" t="s">
        <v>262</v>
      </c>
      <c r="B64" s="13" t="s">
        <v>35</v>
      </c>
      <c r="C64" s="16">
        <v>6.124418402399126E-2</v>
      </c>
      <c r="D64" s="16">
        <v>5.4117919226508993E-2</v>
      </c>
      <c r="E64" s="16">
        <v>6.0315831910353161E-2</v>
      </c>
      <c r="F64" s="16">
        <v>5.4776949872088566E-2</v>
      </c>
      <c r="G64" s="16">
        <v>5.7548505848102768E-2</v>
      </c>
      <c r="H64" s="16">
        <v>5.5259969168510864E-2</v>
      </c>
      <c r="I64" s="16">
        <v>7.4753346898130568E-2</v>
      </c>
    </row>
    <row r="65" spans="1:9" x14ac:dyDescent="0.3">
      <c r="A65" s="13" t="s">
        <v>170</v>
      </c>
      <c r="B65" s="13" t="s">
        <v>36</v>
      </c>
      <c r="C65" s="16">
        <v>5.4658002094749331E-2</v>
      </c>
      <c r="D65" s="16">
        <v>4.8245412379501119E-2</v>
      </c>
      <c r="E65" s="16">
        <v>5.3976552288680334E-2</v>
      </c>
      <c r="F65" s="16">
        <v>4.8979707698108166E-2</v>
      </c>
      <c r="G65" s="16">
        <v>5.1359756086604244E-2</v>
      </c>
      <c r="H65" s="16">
        <v>4.9236660312480647E-2</v>
      </c>
      <c r="I65" s="16">
        <v>6.8186577090493514E-2</v>
      </c>
    </row>
    <row r="66" spans="1:9" x14ac:dyDescent="0.3">
      <c r="A66" s="13" t="s">
        <v>172</v>
      </c>
      <c r="B66" s="13" t="s">
        <v>37</v>
      </c>
      <c r="C66" s="16">
        <v>7.4594537840275366E-2</v>
      </c>
      <c r="D66" s="16">
        <v>6.6039651471567221E-2</v>
      </c>
      <c r="E66" s="16">
        <v>7.3117229628015493E-2</v>
      </c>
      <c r="F66" s="16">
        <v>6.6497050474452993E-2</v>
      </c>
      <c r="G66" s="16">
        <v>7.0093254821649437E-2</v>
      </c>
      <c r="H66" s="16">
        <v>6.7497093896241409E-2</v>
      </c>
      <c r="I66" s="16">
        <v>8.7668315775990921E-2</v>
      </c>
    </row>
    <row r="67" spans="1:9" x14ac:dyDescent="0.3">
      <c r="A67" s="13" t="s">
        <v>263</v>
      </c>
      <c r="B67" s="13" t="s">
        <v>38</v>
      </c>
      <c r="C67" s="16">
        <v>6.2620599664294216E-2</v>
      </c>
      <c r="D67" s="16">
        <v>5.5345975714071918E-2</v>
      </c>
      <c r="E67" s="16">
        <v>6.1638522498332342E-2</v>
      </c>
      <c r="F67" s="16">
        <v>5.598712739152182E-2</v>
      </c>
      <c r="G67" s="16">
        <v>5.8841863981413278E-2</v>
      </c>
      <c r="H67" s="16">
        <v>5.6519965838628672E-2</v>
      </c>
      <c r="I67" s="16">
        <v>7.6108162678448901E-2</v>
      </c>
    </row>
    <row r="68" spans="1:9" x14ac:dyDescent="0.3">
      <c r="A68" s="13" t="s">
        <v>264</v>
      </c>
      <c r="B68" s="13" t="s">
        <v>39</v>
      </c>
      <c r="C68" s="16">
        <v>5.0436765925781481E-2</v>
      </c>
      <c r="D68" s="16">
        <v>4.4485109759280078E-2</v>
      </c>
      <c r="E68" s="16">
        <v>4.9904040057482411E-2</v>
      </c>
      <c r="F68" s="16">
        <v>4.5258028136079986E-2</v>
      </c>
      <c r="G68" s="16">
        <v>4.7393243376419258E-2</v>
      </c>
      <c r="H68" s="16">
        <v>4.538160104447244E-2</v>
      </c>
      <c r="I68" s="16">
        <v>6.3898264521877676E-2</v>
      </c>
    </row>
    <row r="69" spans="1:9" x14ac:dyDescent="0.3">
      <c r="A69" s="13" t="s">
        <v>265</v>
      </c>
      <c r="B69" s="13" t="s">
        <v>40</v>
      </c>
      <c r="C69" s="16">
        <v>4.6986920116309762E-2</v>
      </c>
      <c r="D69" s="16">
        <v>4.1414198034351472E-2</v>
      </c>
      <c r="E69" s="16">
        <v>4.656969026772869E-2</v>
      </c>
      <c r="F69" s="16">
        <v>4.2212580595171148E-2</v>
      </c>
      <c r="G69" s="16">
        <v>4.4151572760583083E-2</v>
      </c>
      <c r="H69" s="16">
        <v>4.2234448141888786E-2</v>
      </c>
      <c r="I69" s="16">
        <v>6.0342316232076483E-2</v>
      </c>
    </row>
    <row r="70" spans="1:9" x14ac:dyDescent="0.3">
      <c r="A70" s="13" t="s">
        <v>266</v>
      </c>
      <c r="B70" s="13" t="s">
        <v>41</v>
      </c>
      <c r="C70" s="16">
        <v>5.0444982881729231E-2</v>
      </c>
      <c r="D70" s="16">
        <v>4.4492426619763603E-2</v>
      </c>
      <c r="E70" s="16">
        <v>4.9911975240346088E-2</v>
      </c>
      <c r="F70" s="16">
        <v>4.5265277611195552E-2</v>
      </c>
      <c r="G70" s="16">
        <v>4.7400964493860019E-2</v>
      </c>
      <c r="H70" s="16">
        <v>4.5389100821683022E-2</v>
      </c>
      <c r="I70" s="16">
        <v>6.3906677308032123E-2</v>
      </c>
    </row>
    <row r="71" spans="1:9" x14ac:dyDescent="0.3">
      <c r="A71" s="13" t="s">
        <v>166</v>
      </c>
      <c r="B71" s="13" t="s">
        <v>42</v>
      </c>
      <c r="C71" s="16">
        <v>6.6306888032038991E-2</v>
      </c>
      <c r="D71" s="16">
        <v>5.8636192073620086E-2</v>
      </c>
      <c r="E71" s="16">
        <v>6.5177534159772052E-2</v>
      </c>
      <c r="F71" s="16">
        <v>5.922602783111855E-2</v>
      </c>
      <c r="G71" s="16">
        <v>6.2305709423551126E-2</v>
      </c>
      <c r="H71" s="16">
        <v>5.9896403360773516E-2</v>
      </c>
      <c r="I71" s="16">
        <v>7.9708919237400394E-2</v>
      </c>
    </row>
    <row r="72" spans="1:9" x14ac:dyDescent="0.3">
      <c r="A72" s="13" t="s">
        <v>267</v>
      </c>
      <c r="B72" s="13" t="s">
        <v>43</v>
      </c>
      <c r="C72" s="16">
        <v>8.4739223219974805E-2</v>
      </c>
      <c r="D72" s="16">
        <v>7.5112708441483933E-2</v>
      </c>
      <c r="E72" s="16">
        <v>8.2807406421698884E-2</v>
      </c>
      <c r="F72" s="16">
        <v>7.5378976423811708E-2</v>
      </c>
      <c r="G72" s="16">
        <v>7.9625776075783514E-2</v>
      </c>
      <c r="H72" s="16">
        <v>7.6817350432591081E-2</v>
      </c>
      <c r="I72" s="16">
        <v>9.718430716670122E-2</v>
      </c>
    </row>
    <row r="73" spans="1:9" x14ac:dyDescent="0.3">
      <c r="A73" s="13" t="s">
        <v>268</v>
      </c>
      <c r="B73" s="13" t="s">
        <v>44</v>
      </c>
      <c r="C73" s="16">
        <v>4.9162229519591448E-2</v>
      </c>
      <c r="D73" s="16">
        <v>4.3350327239368026E-2</v>
      </c>
      <c r="E73" s="16">
        <v>4.8672831022284646E-2</v>
      </c>
      <c r="F73" s="16">
        <v>4.4133316091195147E-2</v>
      </c>
      <c r="G73" s="16">
        <v>4.6195616744696737E-2</v>
      </c>
      <c r="H73" s="16">
        <v>4.4218521239950646E-2</v>
      </c>
      <c r="I73" s="16">
        <v>6.2590137065418369E-2</v>
      </c>
    </row>
    <row r="74" spans="1:9" x14ac:dyDescent="0.3">
      <c r="A74" s="13" t="s">
        <v>269</v>
      </c>
      <c r="B74" s="13" t="s">
        <v>45</v>
      </c>
      <c r="C74" s="16">
        <v>5.2461642329306772E-2</v>
      </c>
      <c r="D74" s="16">
        <v>4.6288519971740057E-2</v>
      </c>
      <c r="E74" s="16">
        <v>5.1858555238989239E-2</v>
      </c>
      <c r="F74" s="16">
        <v>4.7043900038311347E-2</v>
      </c>
      <c r="G74" s="16">
        <v>4.929593198933821E-2</v>
      </c>
      <c r="H74" s="16">
        <v>4.7230270262328421E-2</v>
      </c>
      <c r="I74" s="16">
        <v>6.5963571902119641E-2</v>
      </c>
    </row>
    <row r="75" spans="1:9" x14ac:dyDescent="0.3">
      <c r="A75" s="13" t="s">
        <v>165</v>
      </c>
      <c r="B75" s="13" t="s">
        <v>46</v>
      </c>
      <c r="C75" s="16">
        <v>7.0191871903276928E-2</v>
      </c>
      <c r="D75" s="16">
        <v>6.2105653834794911E-2</v>
      </c>
      <c r="E75" s="16">
        <v>6.8902202211351155E-2</v>
      </c>
      <c r="F75" s="16">
        <v>6.2636240621110964E-2</v>
      </c>
      <c r="G75" s="16">
        <v>6.5956260420297855E-2</v>
      </c>
      <c r="H75" s="16">
        <v>6.3457758079145304E-2</v>
      </c>
      <c r="I75" s="16">
        <v>8.3462441392726669E-2</v>
      </c>
    </row>
    <row r="76" spans="1:9" x14ac:dyDescent="0.3">
      <c r="A76" s="13" t="s">
        <v>270</v>
      </c>
      <c r="B76" s="13" t="s">
        <v>47</v>
      </c>
      <c r="C76" s="16">
        <v>5.9100521676373474E-2</v>
      </c>
      <c r="D76" s="16">
        <v>5.2205844384933135E-2</v>
      </c>
      <c r="E76" s="16">
        <v>5.8254415879370372E-2</v>
      </c>
      <c r="F76" s="16">
        <v>5.2891277301267005E-2</v>
      </c>
      <c r="G76" s="16">
        <v>5.5534199230842365E-2</v>
      </c>
      <c r="H76" s="16">
        <v>5.3298435246224074E-2</v>
      </c>
      <c r="I76" s="16">
        <v>7.2631606141484131E-2</v>
      </c>
    </row>
    <row r="77" spans="1:9" x14ac:dyDescent="0.3">
      <c r="A77" s="13" t="s">
        <v>271</v>
      </c>
      <c r="B77" s="13" t="s">
        <v>48</v>
      </c>
      <c r="C77" s="16">
        <v>5.5208850539749388E-2</v>
      </c>
      <c r="D77" s="16">
        <v>4.8736321793782192E-2</v>
      </c>
      <c r="E77" s="16">
        <v>5.4507423978589382E-2</v>
      </c>
      <c r="F77" s="16">
        <v>4.9465002626442073E-2</v>
      </c>
      <c r="G77" s="16">
        <v>5.1877364500589905E-2</v>
      </c>
      <c r="H77" s="16">
        <v>4.9740048080114563E-2</v>
      </c>
      <c r="I77" s="16">
        <v>6.8741397895448822E-2</v>
      </c>
    </row>
    <row r="78" spans="1:9" x14ac:dyDescent="0.3">
      <c r="A78" s="13" t="s">
        <v>272</v>
      </c>
      <c r="B78" s="13" t="s">
        <v>49</v>
      </c>
      <c r="C78" s="16">
        <v>0.1113469125271028</v>
      </c>
      <c r="D78" s="16">
        <v>9.8956587947426164E-2</v>
      </c>
      <c r="E78" s="16">
        <v>0.10809831128938095</v>
      </c>
      <c r="F78" s="16">
        <v>9.859460579035989E-2</v>
      </c>
      <c r="G78" s="16">
        <v>0.104627868733201</v>
      </c>
      <c r="H78" s="16">
        <v>0.10133498517323274</v>
      </c>
      <c r="I78" s="16">
        <v>0.12118198285709764</v>
      </c>
    </row>
    <row r="79" spans="1:9" x14ac:dyDescent="0.3">
      <c r="A79" s="13" t="s">
        <v>273</v>
      </c>
      <c r="B79" s="13" t="s">
        <v>50</v>
      </c>
      <c r="C79" s="16">
        <v>6.4036650108556678E-2</v>
      </c>
      <c r="D79" s="16">
        <v>5.6609665116046697E-2</v>
      </c>
      <c r="E79" s="16">
        <v>6.2998573530621285E-2</v>
      </c>
      <c r="F79" s="16">
        <v>5.7231686930009906E-2</v>
      </c>
      <c r="G79" s="16">
        <v>6.0172465222519282E-2</v>
      </c>
      <c r="H79" s="16">
        <v>5.7816660831453946E-2</v>
      </c>
      <c r="I79" s="16">
        <v>7.7496042622398162E-2</v>
      </c>
    </row>
    <row r="80" spans="1:9" x14ac:dyDescent="0.3">
      <c r="A80" s="13" t="s">
        <v>274</v>
      </c>
      <c r="B80" s="13" t="s">
        <v>51</v>
      </c>
      <c r="C80" s="16">
        <v>6.3386349349988019E-2</v>
      </c>
      <c r="D80" s="16">
        <v>5.6029300324222195E-2</v>
      </c>
      <c r="E80" s="16">
        <v>6.2374080223487852E-2</v>
      </c>
      <c r="F80" s="16">
        <v>5.6660198887323113E-2</v>
      </c>
      <c r="G80" s="16">
        <v>5.9561405779015975E-2</v>
      </c>
      <c r="H80" s="16">
        <v>5.7221120556397324E-2</v>
      </c>
      <c r="I80" s="16">
        <v>7.6859417770710967E-2</v>
      </c>
    </row>
    <row r="81" spans="1:9" x14ac:dyDescent="0.3">
      <c r="A81" s="13" t="s">
        <v>275</v>
      </c>
      <c r="B81" s="13" t="s">
        <v>52</v>
      </c>
      <c r="C81" s="16">
        <v>6.875510605635525E-2</v>
      </c>
      <c r="D81" s="16">
        <v>6.0822338389363573E-2</v>
      </c>
      <c r="E81" s="16">
        <v>6.7525316294242979E-2</v>
      </c>
      <c r="F81" s="16">
        <v>6.1375436015203018E-2</v>
      </c>
      <c r="G81" s="16">
        <v>6.4606193812968463E-2</v>
      </c>
      <c r="H81" s="16">
        <v>6.2140339405272686E-2</v>
      </c>
      <c r="I81" s="16">
        <v>8.2079056633270794E-2</v>
      </c>
    </row>
    <row r="82" spans="1:9" x14ac:dyDescent="0.3">
      <c r="A82" s="13" t="s">
        <v>186</v>
      </c>
      <c r="B82" s="13" t="s">
        <v>15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</row>
    <row r="83" spans="1:9" x14ac:dyDescent="0.3">
      <c r="A83" s="13" t="s">
        <v>187</v>
      </c>
      <c r="B83" s="13" t="s">
        <v>16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</row>
    <row r="84" spans="1:9" x14ac:dyDescent="0.3">
      <c r="A84" s="13" t="s">
        <v>188</v>
      </c>
      <c r="B84" s="13" t="s">
        <v>7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</row>
    <row r="85" spans="1:9" x14ac:dyDescent="0.3">
      <c r="A85" s="13" t="s">
        <v>179</v>
      </c>
      <c r="B85" s="13" t="s">
        <v>6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</row>
    <row r="86" spans="1:9" x14ac:dyDescent="0.3">
      <c r="A86" s="13" t="s">
        <v>189</v>
      </c>
      <c r="B86" s="13" t="s">
        <v>17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</row>
    <row r="87" spans="1:9" x14ac:dyDescent="0.3">
      <c r="A87" s="13" t="s">
        <v>185</v>
      </c>
      <c r="B87" s="13" t="s">
        <v>18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</row>
    <row r="88" spans="1:9" x14ac:dyDescent="0.3">
      <c r="A88" s="13" t="s">
        <v>183</v>
      </c>
      <c r="B88" s="13" t="s">
        <v>19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</row>
    <row r="89" spans="1:9" x14ac:dyDescent="0.3">
      <c r="A89" s="13" t="s">
        <v>190</v>
      </c>
      <c r="B89" s="13" t="s">
        <v>20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</row>
    <row r="90" spans="1:9" x14ac:dyDescent="0.3">
      <c r="A90" s="13" t="s">
        <v>191</v>
      </c>
      <c r="B90" s="13" t="s">
        <v>21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</row>
    <row r="91" spans="1:9" x14ac:dyDescent="0.3">
      <c r="A91" s="13" t="s">
        <v>192</v>
      </c>
      <c r="B91" s="13" t="s">
        <v>22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</row>
    <row r="92" spans="1:9" x14ac:dyDescent="0.3">
      <c r="A92" s="13" t="s">
        <v>193</v>
      </c>
      <c r="B92" s="13" t="s">
        <v>23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</row>
    <row r="93" spans="1:9" x14ac:dyDescent="0.3">
      <c r="A93" s="13" t="s">
        <v>181</v>
      </c>
      <c r="B93" s="13" t="s">
        <v>24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</row>
    <row r="94" spans="1:9" x14ac:dyDescent="0.3">
      <c r="A94" s="13" t="s">
        <v>176</v>
      </c>
      <c r="B94" s="13" t="s">
        <v>25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</row>
    <row r="95" spans="1:9" x14ac:dyDescent="0.3">
      <c r="A95" s="13" t="s">
        <v>194</v>
      </c>
      <c r="B95" s="13" t="s">
        <v>26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</row>
    <row r="96" spans="1:9" x14ac:dyDescent="0.3">
      <c r="A96" s="13" t="s">
        <v>195</v>
      </c>
      <c r="B96" s="13" t="s">
        <v>27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</row>
    <row r="97" spans="1:9" x14ac:dyDescent="0.3">
      <c r="A97" s="13" t="s">
        <v>196</v>
      </c>
      <c r="B97" s="13" t="s">
        <v>28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</row>
    <row r="98" spans="1:9" x14ac:dyDescent="0.3">
      <c r="A98" s="13" t="s">
        <v>197</v>
      </c>
      <c r="B98" s="13" t="s">
        <v>29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</row>
    <row r="99" spans="1:9" x14ac:dyDescent="0.3">
      <c r="A99" s="13" t="s">
        <v>180</v>
      </c>
      <c r="B99" s="13" t="s">
        <v>30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</row>
    <row r="100" spans="1:9" x14ac:dyDescent="0.3">
      <c r="A100" s="13" t="s">
        <v>198</v>
      </c>
      <c r="B100" s="13" t="s">
        <v>31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</row>
    <row r="101" spans="1:9" x14ac:dyDescent="0.3">
      <c r="A101" s="13" t="s">
        <v>199</v>
      </c>
      <c r="B101" s="13" t="s">
        <v>32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</row>
    <row r="102" spans="1:9" x14ac:dyDescent="0.3">
      <c r="A102" s="13" t="s">
        <v>200</v>
      </c>
      <c r="B102" s="13" t="s">
        <v>33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</row>
    <row r="103" spans="1:9" x14ac:dyDescent="0.3">
      <c r="A103" s="13" t="s">
        <v>201</v>
      </c>
      <c r="B103" s="13" t="s">
        <v>34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</row>
    <row r="104" spans="1:9" x14ac:dyDescent="0.3">
      <c r="A104" s="13" t="s">
        <v>202</v>
      </c>
      <c r="B104" s="13" t="s">
        <v>35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</row>
    <row r="105" spans="1:9" x14ac:dyDescent="0.3">
      <c r="A105" s="13" t="s">
        <v>182</v>
      </c>
      <c r="B105" s="13" t="s">
        <v>36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</row>
    <row r="106" spans="1:9" x14ac:dyDescent="0.3">
      <c r="A106" s="13" t="s">
        <v>184</v>
      </c>
      <c r="B106" s="13" t="s">
        <v>37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</row>
    <row r="107" spans="1:9" x14ac:dyDescent="0.3">
      <c r="A107" s="13" t="s">
        <v>203</v>
      </c>
      <c r="B107" s="13" t="s">
        <v>38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</row>
    <row r="108" spans="1:9" x14ac:dyDescent="0.3">
      <c r="A108" s="13" t="s">
        <v>204</v>
      </c>
      <c r="B108" s="13" t="s">
        <v>39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</row>
    <row r="109" spans="1:9" x14ac:dyDescent="0.3">
      <c r="A109" s="13" t="s">
        <v>205</v>
      </c>
      <c r="B109" s="13" t="s">
        <v>40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</row>
    <row r="110" spans="1:9" x14ac:dyDescent="0.3">
      <c r="A110" s="13" t="s">
        <v>206</v>
      </c>
      <c r="B110" s="13" t="s">
        <v>41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</row>
    <row r="111" spans="1:9" x14ac:dyDescent="0.3">
      <c r="A111" s="13" t="s">
        <v>178</v>
      </c>
      <c r="B111" s="13" t="s">
        <v>42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</row>
    <row r="112" spans="1:9" x14ac:dyDescent="0.3">
      <c r="A112" s="13" t="s">
        <v>207</v>
      </c>
      <c r="B112" s="13" t="s">
        <v>43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</row>
    <row r="113" spans="1:9" x14ac:dyDescent="0.3">
      <c r="A113" s="13" t="s">
        <v>208</v>
      </c>
      <c r="B113" s="13" t="s">
        <v>44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</row>
    <row r="114" spans="1:9" x14ac:dyDescent="0.3">
      <c r="A114" s="13" t="s">
        <v>209</v>
      </c>
      <c r="B114" s="13" t="s">
        <v>45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</row>
    <row r="115" spans="1:9" x14ac:dyDescent="0.3">
      <c r="A115" s="13" t="s">
        <v>177</v>
      </c>
      <c r="B115" s="13" t="s">
        <v>46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</row>
    <row r="116" spans="1:9" x14ac:dyDescent="0.3">
      <c r="A116" s="13" t="s">
        <v>210</v>
      </c>
      <c r="B116" s="13" t="s">
        <v>47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</row>
    <row r="117" spans="1:9" x14ac:dyDescent="0.3">
      <c r="A117" s="13" t="s">
        <v>211</v>
      </c>
      <c r="B117" s="13" t="s">
        <v>48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</row>
    <row r="118" spans="1:9" x14ac:dyDescent="0.3">
      <c r="A118" s="13" t="s">
        <v>212</v>
      </c>
      <c r="B118" s="13" t="s">
        <v>49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</row>
    <row r="119" spans="1:9" x14ac:dyDescent="0.3">
      <c r="A119" s="13" t="s">
        <v>213</v>
      </c>
      <c r="B119" s="13" t="s">
        <v>50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</row>
    <row r="120" spans="1:9" x14ac:dyDescent="0.3">
      <c r="A120" s="13" t="s">
        <v>214</v>
      </c>
      <c r="B120" s="13" t="s">
        <v>51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</row>
    <row r="121" spans="1:9" x14ac:dyDescent="0.3">
      <c r="A121" s="13" t="s">
        <v>215</v>
      </c>
      <c r="B121" s="13" t="s">
        <v>52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</row>
    <row r="122" spans="1:9" x14ac:dyDescent="0.3">
      <c r="A122" s="13" t="s">
        <v>175</v>
      </c>
      <c r="B122" s="13" t="s">
        <v>5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68B6-D7C4-43F4-9C9F-E2E0FC89999E}">
  <dimension ref="A1:I32"/>
  <sheetViews>
    <sheetView topLeftCell="A19" workbookViewId="0">
      <selection activeCell="C22" sqref="C22"/>
    </sheetView>
  </sheetViews>
  <sheetFormatPr defaultRowHeight="14.4" x14ac:dyDescent="0.3"/>
  <cols>
    <col min="1" max="1" width="9.88671875" bestFit="1" customWidth="1"/>
    <col min="2" max="2" width="8.44140625" bestFit="1" customWidth="1"/>
    <col min="3" max="9" width="12" bestFit="1" customWidth="1"/>
  </cols>
  <sheetData>
    <row r="1" spans="1:9" x14ac:dyDescent="0.3">
      <c r="A1" s="2" t="s">
        <v>174</v>
      </c>
      <c r="B1" s="2" t="s">
        <v>1</v>
      </c>
      <c r="C1" s="2" t="s">
        <v>9</v>
      </c>
      <c r="D1" s="2" t="s">
        <v>8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</row>
    <row r="2" spans="1:9" x14ac:dyDescent="0.3">
      <c r="A2" s="8" t="s">
        <v>157</v>
      </c>
      <c r="B2" s="8" t="s">
        <v>6</v>
      </c>
      <c r="C2" s="1">
        <v>7.7573848667172832E-2</v>
      </c>
      <c r="D2" s="1">
        <v>6.8703084066721487E-2</v>
      </c>
      <c r="E2" s="1">
        <v>7.5966158573087778E-2</v>
      </c>
      <c r="F2" s="1">
        <v>6.9107499948552017E-2</v>
      </c>
      <c r="G2" s="1">
        <v>7.289278410393786E-2</v>
      </c>
      <c r="H2" s="1">
        <v>7.0232497033073729E-2</v>
      </c>
      <c r="I2" s="1">
        <v>9.048737484818524E-2</v>
      </c>
    </row>
    <row r="3" spans="1:9" x14ac:dyDescent="0.3">
      <c r="A3" s="8" t="s">
        <v>163</v>
      </c>
      <c r="B3" s="8" t="s">
        <v>18</v>
      </c>
      <c r="C3" s="1">
        <v>6.4986605606464409E-2</v>
      </c>
      <c r="D3" s="1">
        <v>5.7457560030633598E-2</v>
      </c>
      <c r="E3" s="1">
        <v>6.3910556772765623E-2</v>
      </c>
      <c r="F3" s="1">
        <v>5.8066338465528167E-2</v>
      </c>
      <c r="G3" s="1">
        <v>6.1065097239713997E-2</v>
      </c>
      <c r="H3" s="1">
        <v>5.8686778718070501E-2</v>
      </c>
      <c r="I3" s="1">
        <v>7.8423797428544426E-2</v>
      </c>
    </row>
    <row r="4" spans="1:9" x14ac:dyDescent="0.3">
      <c r="A4" s="8" t="s">
        <v>161</v>
      </c>
      <c r="B4" s="8" t="s">
        <v>19</v>
      </c>
      <c r="C4" s="1">
        <v>7.3203868626233987E-2</v>
      </c>
      <c r="D4" s="1">
        <v>6.4796773327762333E-2</v>
      </c>
      <c r="E4" s="1">
        <v>7.1786491534980623E-2</v>
      </c>
      <c r="F4" s="1">
        <v>6.5277961560491746E-2</v>
      </c>
      <c r="G4" s="1">
        <v>6.8786503222743545E-2</v>
      </c>
      <c r="H4" s="1">
        <v>6.6220809125082644E-2</v>
      </c>
      <c r="I4" s="1">
        <v>8.6345086565673426E-2</v>
      </c>
    </row>
    <row r="5" spans="1:9" x14ac:dyDescent="0.3">
      <c r="A5" s="8" t="s">
        <v>159</v>
      </c>
      <c r="B5" s="8" t="s">
        <v>24</v>
      </c>
      <c r="C5" s="1">
        <v>6.6730025869364995E-2</v>
      </c>
      <c r="D5" s="1">
        <v>5.9013980179070197E-2</v>
      </c>
      <c r="E5" s="1">
        <v>6.5583459661830185E-2</v>
      </c>
      <c r="F5" s="1">
        <v>5.9597614746059915E-2</v>
      </c>
      <c r="G5" s="1">
        <v>6.2703313713558001E-2</v>
      </c>
      <c r="H5" s="1">
        <v>6.0284150113930068E-2</v>
      </c>
      <c r="I5" s="1">
        <v>8.0119745999479144E-2</v>
      </c>
    </row>
    <row r="6" spans="1:9" x14ac:dyDescent="0.3">
      <c r="A6" s="8" t="s">
        <v>154</v>
      </c>
      <c r="B6" s="8" t="s">
        <v>25</v>
      </c>
      <c r="C6" s="1">
        <v>7.0672270632466824E-2</v>
      </c>
      <c r="D6" s="1">
        <v>6.2534801177863059E-2</v>
      </c>
      <c r="E6" s="1">
        <v>6.9362427972128132E-2</v>
      </c>
      <c r="F6" s="1">
        <v>6.3057707664034873E-2</v>
      </c>
      <c r="G6" s="1">
        <v>6.640767028911701E-2</v>
      </c>
      <c r="H6" s="1">
        <v>6.3898338707341518E-2</v>
      </c>
      <c r="I6" s="1">
        <v>8.3923775450820512E-2</v>
      </c>
    </row>
    <row r="7" spans="1:9" x14ac:dyDescent="0.3">
      <c r="A7" s="8" t="s">
        <v>158</v>
      </c>
      <c r="B7" s="8" t="s">
        <v>30</v>
      </c>
      <c r="C7" s="1">
        <v>7.3282789769165663E-2</v>
      </c>
      <c r="D7" s="1">
        <v>6.4867301235231781E-2</v>
      </c>
      <c r="E7" s="1">
        <v>7.1862027677695783E-2</v>
      </c>
      <c r="F7" s="1">
        <v>6.534715577612242E-2</v>
      </c>
      <c r="G7" s="1">
        <v>6.8860662000885864E-2</v>
      </c>
      <c r="H7" s="1">
        <v>6.6293229621204E-2</v>
      </c>
      <c r="I7" s="1">
        <v>8.6420308745177393E-2</v>
      </c>
    </row>
    <row r="8" spans="1:9" x14ac:dyDescent="0.3">
      <c r="A8" s="8" t="s">
        <v>160</v>
      </c>
      <c r="B8" s="8" t="s">
        <v>36</v>
      </c>
      <c r="C8" s="1">
        <v>5.4658002094749331E-2</v>
      </c>
      <c r="D8" s="1">
        <v>4.8245412379501119E-2</v>
      </c>
      <c r="E8" s="1">
        <v>5.3976552288680334E-2</v>
      </c>
      <c r="F8" s="1">
        <v>4.8979707698108166E-2</v>
      </c>
      <c r="G8" s="1">
        <v>5.1359756086604244E-2</v>
      </c>
      <c r="H8" s="1">
        <v>4.9236660312480647E-2</v>
      </c>
      <c r="I8" s="1">
        <v>6.8186577090493514E-2</v>
      </c>
    </row>
    <row r="9" spans="1:9" x14ac:dyDescent="0.3">
      <c r="A9" s="8" t="s">
        <v>162</v>
      </c>
      <c r="B9" s="8" t="s">
        <v>37</v>
      </c>
      <c r="C9" s="1">
        <v>7.4594537840275366E-2</v>
      </c>
      <c r="D9" s="1">
        <v>6.6039651471567221E-2</v>
      </c>
      <c r="E9" s="1">
        <v>7.3117229628015493E-2</v>
      </c>
      <c r="F9" s="1">
        <v>6.6497050474452993E-2</v>
      </c>
      <c r="G9" s="1">
        <v>7.0093254821649437E-2</v>
      </c>
      <c r="H9" s="1">
        <v>6.7497093896241409E-2</v>
      </c>
      <c r="I9" s="1">
        <v>8.7668315775990921E-2</v>
      </c>
    </row>
    <row r="10" spans="1:9" x14ac:dyDescent="0.3">
      <c r="A10" s="8" t="s">
        <v>156</v>
      </c>
      <c r="B10" s="8" t="s">
        <v>42</v>
      </c>
      <c r="C10" s="1">
        <v>6.6306888032038991E-2</v>
      </c>
      <c r="D10" s="1">
        <v>5.8636192073620086E-2</v>
      </c>
      <c r="E10" s="1">
        <v>6.5177534159772052E-2</v>
      </c>
      <c r="F10" s="1">
        <v>5.922602783111855E-2</v>
      </c>
      <c r="G10" s="1">
        <v>6.2305709423551126E-2</v>
      </c>
      <c r="H10" s="1">
        <v>5.9896403360773516E-2</v>
      </c>
      <c r="I10" s="1">
        <v>7.9708919237400394E-2</v>
      </c>
    </row>
    <row r="11" spans="1:9" x14ac:dyDescent="0.3">
      <c r="A11" s="8" t="s">
        <v>155</v>
      </c>
      <c r="B11" s="8" t="s">
        <v>46</v>
      </c>
      <c r="C11" s="1">
        <v>7.0191871903276928E-2</v>
      </c>
      <c r="D11" s="1">
        <v>6.2105653834794911E-2</v>
      </c>
      <c r="E11" s="1">
        <v>6.8902202211351155E-2</v>
      </c>
      <c r="F11" s="1">
        <v>6.2636240621110964E-2</v>
      </c>
      <c r="G11" s="1">
        <v>6.5956260420297855E-2</v>
      </c>
      <c r="H11" s="1">
        <v>6.3457758079145304E-2</v>
      </c>
      <c r="I11" s="1">
        <v>8.3462441392726669E-2</v>
      </c>
    </row>
    <row r="12" spans="1:9" x14ac:dyDescent="0.3">
      <c r="A12" s="8" t="s">
        <v>167</v>
      </c>
      <c r="B12" s="8" t="s">
        <v>6</v>
      </c>
      <c r="C12" s="1">
        <v>7.7573848667172832E-2</v>
      </c>
      <c r="D12" s="1">
        <v>6.8703084066721487E-2</v>
      </c>
      <c r="E12" s="1">
        <v>7.5966158573087778E-2</v>
      </c>
      <c r="F12" s="1">
        <v>6.9107499948552017E-2</v>
      </c>
      <c r="G12" s="1">
        <v>7.289278410393786E-2</v>
      </c>
      <c r="H12" s="1">
        <v>7.0232497033073729E-2</v>
      </c>
      <c r="I12" s="1">
        <v>9.048737484818524E-2</v>
      </c>
    </row>
    <row r="13" spans="1:9" x14ac:dyDescent="0.3">
      <c r="A13" s="8" t="s">
        <v>173</v>
      </c>
      <c r="B13" s="8" t="s">
        <v>18</v>
      </c>
      <c r="C13" s="1">
        <v>6.4986605606464409E-2</v>
      </c>
      <c r="D13" s="1">
        <v>5.7457560030633598E-2</v>
      </c>
      <c r="E13" s="1">
        <v>6.3910556772765623E-2</v>
      </c>
      <c r="F13" s="1">
        <v>5.8066338465528167E-2</v>
      </c>
      <c r="G13" s="1">
        <v>6.1065097239713997E-2</v>
      </c>
      <c r="H13" s="1">
        <v>5.8686778718070501E-2</v>
      </c>
      <c r="I13" s="1">
        <v>7.8423797428544426E-2</v>
      </c>
    </row>
    <row r="14" spans="1:9" x14ac:dyDescent="0.3">
      <c r="A14" s="8" t="s">
        <v>171</v>
      </c>
      <c r="B14" s="8" t="s">
        <v>19</v>
      </c>
      <c r="C14" s="1">
        <v>7.3203868626233987E-2</v>
      </c>
      <c r="D14" s="1">
        <v>6.4796773327762333E-2</v>
      </c>
      <c r="E14" s="1">
        <v>7.1786491534980623E-2</v>
      </c>
      <c r="F14" s="1">
        <v>6.5277961560491746E-2</v>
      </c>
      <c r="G14" s="1">
        <v>6.8786503222743545E-2</v>
      </c>
      <c r="H14" s="1">
        <v>6.6220809125082644E-2</v>
      </c>
      <c r="I14" s="1">
        <v>8.6345086565673426E-2</v>
      </c>
    </row>
    <row r="15" spans="1:9" x14ac:dyDescent="0.3">
      <c r="A15" s="8" t="s">
        <v>169</v>
      </c>
      <c r="B15" s="8" t="s">
        <v>24</v>
      </c>
      <c r="C15" s="1">
        <v>6.6730025869364995E-2</v>
      </c>
      <c r="D15" s="1">
        <v>5.9013980179070197E-2</v>
      </c>
      <c r="E15" s="1">
        <v>6.5583459661830185E-2</v>
      </c>
      <c r="F15" s="1">
        <v>5.9597614746059915E-2</v>
      </c>
      <c r="G15" s="1">
        <v>6.2703313713558001E-2</v>
      </c>
      <c r="H15" s="1">
        <v>6.0284150113930068E-2</v>
      </c>
      <c r="I15" s="1">
        <v>8.0119745999479144E-2</v>
      </c>
    </row>
    <row r="16" spans="1:9" x14ac:dyDescent="0.3">
      <c r="A16" s="8" t="s">
        <v>164</v>
      </c>
      <c r="B16" s="8" t="s">
        <v>25</v>
      </c>
      <c r="C16" s="1">
        <v>7.0672270632466824E-2</v>
      </c>
      <c r="D16" s="1">
        <v>6.2534801177863059E-2</v>
      </c>
      <c r="E16" s="1">
        <v>6.9362427972128132E-2</v>
      </c>
      <c r="F16" s="1">
        <v>6.3057707664034873E-2</v>
      </c>
      <c r="G16" s="1">
        <v>6.640767028911701E-2</v>
      </c>
      <c r="H16" s="1">
        <v>6.3898338707341518E-2</v>
      </c>
      <c r="I16" s="1">
        <v>8.3923775450820512E-2</v>
      </c>
    </row>
    <row r="17" spans="1:9" x14ac:dyDescent="0.3">
      <c r="A17" s="8" t="s">
        <v>168</v>
      </c>
      <c r="B17" s="8" t="s">
        <v>30</v>
      </c>
      <c r="C17" s="1">
        <v>7.3282789769165663E-2</v>
      </c>
      <c r="D17" s="1">
        <v>6.4867301235231781E-2</v>
      </c>
      <c r="E17" s="1">
        <v>7.1862027677695783E-2</v>
      </c>
      <c r="F17" s="1">
        <v>6.534715577612242E-2</v>
      </c>
      <c r="G17" s="1">
        <v>6.8860662000885864E-2</v>
      </c>
      <c r="H17" s="1">
        <v>6.6293229621204E-2</v>
      </c>
      <c r="I17" s="1">
        <v>8.6420308745177393E-2</v>
      </c>
    </row>
    <row r="18" spans="1:9" x14ac:dyDescent="0.3">
      <c r="A18" s="8" t="s">
        <v>170</v>
      </c>
      <c r="B18" s="8" t="s">
        <v>36</v>
      </c>
      <c r="C18" s="1">
        <v>5.4658002094749331E-2</v>
      </c>
      <c r="D18" s="1">
        <v>4.8245412379501119E-2</v>
      </c>
      <c r="E18" s="1">
        <v>5.3976552288680334E-2</v>
      </c>
      <c r="F18" s="1">
        <v>4.8979707698108166E-2</v>
      </c>
      <c r="G18" s="1">
        <v>5.1359756086604244E-2</v>
      </c>
      <c r="H18" s="1">
        <v>4.9236660312480647E-2</v>
      </c>
      <c r="I18" s="1">
        <v>6.8186577090493514E-2</v>
      </c>
    </row>
    <row r="19" spans="1:9" x14ac:dyDescent="0.3">
      <c r="A19" s="8" t="s">
        <v>172</v>
      </c>
      <c r="B19" s="8" t="s">
        <v>37</v>
      </c>
      <c r="C19" s="1">
        <v>7.4594537840275366E-2</v>
      </c>
      <c r="D19" s="1">
        <v>6.6039651471567221E-2</v>
      </c>
      <c r="E19" s="1">
        <v>7.3117229628015493E-2</v>
      </c>
      <c r="F19" s="1">
        <v>6.6497050474452993E-2</v>
      </c>
      <c r="G19" s="1">
        <v>7.0093254821649437E-2</v>
      </c>
      <c r="H19" s="1">
        <v>6.7497093896241409E-2</v>
      </c>
      <c r="I19" s="1">
        <v>8.7668315775990921E-2</v>
      </c>
    </row>
    <row r="20" spans="1:9" x14ac:dyDescent="0.3">
      <c r="A20" s="8" t="s">
        <v>166</v>
      </c>
      <c r="B20" s="8" t="s">
        <v>42</v>
      </c>
      <c r="C20" s="1">
        <v>6.6306888032038991E-2</v>
      </c>
      <c r="D20" s="1">
        <v>5.8636192073620086E-2</v>
      </c>
      <c r="E20" s="1">
        <v>6.5177534159772052E-2</v>
      </c>
      <c r="F20" s="1">
        <v>5.922602783111855E-2</v>
      </c>
      <c r="G20" s="1">
        <v>6.2305709423551126E-2</v>
      </c>
      <c r="H20" s="1">
        <v>5.9896403360773516E-2</v>
      </c>
      <c r="I20" s="1">
        <v>7.9708919237400394E-2</v>
      </c>
    </row>
    <row r="21" spans="1:9" x14ac:dyDescent="0.3">
      <c r="A21" s="8" t="s">
        <v>165</v>
      </c>
      <c r="B21" s="8" t="s">
        <v>46</v>
      </c>
      <c r="C21" s="1">
        <v>7.0191871903276928E-2</v>
      </c>
      <c r="D21" s="1">
        <v>6.2105653834794911E-2</v>
      </c>
      <c r="E21" s="1">
        <v>6.8902202211351155E-2</v>
      </c>
      <c r="F21" s="1">
        <v>6.2636240621110964E-2</v>
      </c>
      <c r="G21" s="1">
        <v>6.5956260420297855E-2</v>
      </c>
      <c r="H21" s="1">
        <v>6.3457758079145304E-2</v>
      </c>
      <c r="I21" s="1">
        <v>8.3462441392726669E-2</v>
      </c>
    </row>
    <row r="22" spans="1:9" x14ac:dyDescent="0.3">
      <c r="A22" s="11" t="s">
        <v>176</v>
      </c>
      <c r="B22" s="11" t="s">
        <v>25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 x14ac:dyDescent="0.3">
      <c r="A23" s="11" t="s">
        <v>177</v>
      </c>
      <c r="B23" s="11" t="s">
        <v>46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 x14ac:dyDescent="0.3">
      <c r="A24" s="11" t="s">
        <v>178</v>
      </c>
      <c r="B24" s="11" t="s">
        <v>42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 x14ac:dyDescent="0.3">
      <c r="A25" s="11" t="s">
        <v>179</v>
      </c>
      <c r="B25" s="11" t="s">
        <v>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 x14ac:dyDescent="0.3">
      <c r="A26" s="11" t="s">
        <v>180</v>
      </c>
      <c r="B26" s="11" t="s">
        <v>30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 x14ac:dyDescent="0.3">
      <c r="A27" s="11" t="s">
        <v>181</v>
      </c>
      <c r="B27" s="11" t="s">
        <v>24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 x14ac:dyDescent="0.3">
      <c r="A28" s="11" t="s">
        <v>182</v>
      </c>
      <c r="B28" s="11" t="s">
        <v>36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 x14ac:dyDescent="0.3">
      <c r="A29" s="11" t="s">
        <v>183</v>
      </c>
      <c r="B29" s="11" t="s">
        <v>19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 x14ac:dyDescent="0.3">
      <c r="A30" s="11" t="s">
        <v>184</v>
      </c>
      <c r="B30" s="11" t="s">
        <v>37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x14ac:dyDescent="0.3">
      <c r="A31" s="11" t="s">
        <v>185</v>
      </c>
      <c r="B31" s="11" t="s">
        <v>18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x14ac:dyDescent="0.3">
      <c r="A32" s="11" t="s">
        <v>175</v>
      </c>
      <c r="B32" s="11" t="s">
        <v>5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ED07-1BA7-4A84-8D12-2A4445FC8C1E}">
  <dimension ref="A1:S36"/>
  <sheetViews>
    <sheetView workbookViewId="0">
      <selection activeCell="V21" sqref="V21"/>
    </sheetView>
  </sheetViews>
  <sheetFormatPr defaultRowHeight="14.4" x14ac:dyDescent="0.3"/>
  <cols>
    <col min="10" max="10" width="14.21875" bestFit="1" customWidth="1"/>
  </cols>
  <sheetData>
    <row r="1" spans="1:19" x14ac:dyDescent="0.3">
      <c r="B1" t="s">
        <v>276</v>
      </c>
      <c r="C1" t="s">
        <v>279</v>
      </c>
      <c r="D1" t="s">
        <v>281</v>
      </c>
      <c r="E1" t="s">
        <v>277</v>
      </c>
      <c r="I1" s="3" t="s">
        <v>25</v>
      </c>
      <c r="J1" s="3" t="s">
        <v>46</v>
      </c>
      <c r="K1" s="3" t="s">
        <v>42</v>
      </c>
      <c r="L1" s="3" t="s">
        <v>6</v>
      </c>
      <c r="M1" s="3" t="s">
        <v>30</v>
      </c>
      <c r="N1" s="3" t="s">
        <v>24</v>
      </c>
      <c r="O1" s="3" t="s">
        <v>36</v>
      </c>
      <c r="P1" s="3" t="s">
        <v>19</v>
      </c>
      <c r="Q1" s="3" t="s">
        <v>37</v>
      </c>
      <c r="R1" s="3" t="s">
        <v>18</v>
      </c>
      <c r="S1" s="17" t="s">
        <v>278</v>
      </c>
    </row>
    <row r="2" spans="1:19" x14ac:dyDescent="0.3">
      <c r="A2" t="s">
        <v>282</v>
      </c>
      <c r="B2">
        <v>7855657</v>
      </c>
      <c r="C2" t="s">
        <v>280</v>
      </c>
      <c r="D2">
        <v>21</v>
      </c>
      <c r="E2">
        <v>136</v>
      </c>
      <c r="H2" s="11" t="s">
        <v>126</v>
      </c>
    </row>
    <row r="3" spans="1:19" x14ac:dyDescent="0.3">
      <c r="A3" t="s">
        <v>283</v>
      </c>
      <c r="B3">
        <v>7855657</v>
      </c>
      <c r="C3" t="s">
        <v>280</v>
      </c>
      <c r="D3">
        <v>21</v>
      </c>
      <c r="H3" s="11" t="s">
        <v>127</v>
      </c>
    </row>
    <row r="4" spans="1:19" x14ac:dyDescent="0.3">
      <c r="A4" t="s">
        <v>284</v>
      </c>
      <c r="B4">
        <v>7855657</v>
      </c>
      <c r="C4" t="s">
        <v>280</v>
      </c>
      <c r="D4">
        <v>21</v>
      </c>
      <c r="H4" s="11" t="s">
        <v>128</v>
      </c>
      <c r="J4" s="18">
        <v>7855657</v>
      </c>
      <c r="K4" t="s">
        <v>317</v>
      </c>
    </row>
    <row r="5" spans="1:19" x14ac:dyDescent="0.3">
      <c r="A5" t="s">
        <v>285</v>
      </c>
      <c r="B5">
        <v>7855657</v>
      </c>
      <c r="C5" t="s">
        <v>280</v>
      </c>
      <c r="D5">
        <v>21</v>
      </c>
      <c r="H5" s="11" t="s">
        <v>129</v>
      </c>
      <c r="J5" s="18">
        <v>8130775</v>
      </c>
      <c r="K5" t="s">
        <v>318</v>
      </c>
    </row>
    <row r="6" spans="1:19" x14ac:dyDescent="0.3">
      <c r="A6" t="s">
        <v>286</v>
      </c>
      <c r="B6">
        <v>7855657</v>
      </c>
      <c r="C6" t="s">
        <v>280</v>
      </c>
      <c r="D6">
        <v>21</v>
      </c>
      <c r="H6" s="11" t="s">
        <v>130</v>
      </c>
      <c r="J6" s="18">
        <v>8134799</v>
      </c>
      <c r="K6" t="s">
        <v>319</v>
      </c>
    </row>
    <row r="7" spans="1:19" x14ac:dyDescent="0.3">
      <c r="A7" t="s">
        <v>287</v>
      </c>
      <c r="H7" s="11" t="s">
        <v>131</v>
      </c>
      <c r="J7" s="18">
        <v>8134799</v>
      </c>
      <c r="K7" t="s">
        <v>320</v>
      </c>
    </row>
    <row r="8" spans="1:19" x14ac:dyDescent="0.3">
      <c r="A8" t="s">
        <v>288</v>
      </c>
      <c r="H8" s="11" t="s">
        <v>132</v>
      </c>
      <c r="J8" s="18">
        <v>8134799</v>
      </c>
      <c r="K8" t="s">
        <v>321</v>
      </c>
    </row>
    <row r="9" spans="1:19" x14ac:dyDescent="0.3">
      <c r="A9" t="s">
        <v>289</v>
      </c>
      <c r="H9" s="11" t="s">
        <v>133</v>
      </c>
      <c r="J9" s="18">
        <v>8134799</v>
      </c>
      <c r="K9" t="s">
        <v>322</v>
      </c>
    </row>
    <row r="10" spans="1:19" x14ac:dyDescent="0.3">
      <c r="A10" t="s">
        <v>290</v>
      </c>
      <c r="H10" s="11" t="s">
        <v>134</v>
      </c>
      <c r="J10" s="18">
        <v>8134799</v>
      </c>
      <c r="K10" t="s">
        <v>323</v>
      </c>
    </row>
    <row r="11" spans="1:19" x14ac:dyDescent="0.3">
      <c r="A11" t="s">
        <v>291</v>
      </c>
      <c r="H11" s="11" t="s">
        <v>135</v>
      </c>
    </row>
    <row r="12" spans="1:19" x14ac:dyDescent="0.3">
      <c r="A12" t="s">
        <v>292</v>
      </c>
      <c r="H12" s="11" t="s">
        <v>136</v>
      </c>
    </row>
    <row r="13" spans="1:19" x14ac:dyDescent="0.3">
      <c r="A13" t="s">
        <v>293</v>
      </c>
      <c r="H13" s="11" t="s">
        <v>137</v>
      </c>
    </row>
    <row r="14" spans="1:19" x14ac:dyDescent="0.3">
      <c r="A14" t="s">
        <v>294</v>
      </c>
      <c r="H14" s="11" t="s">
        <v>138</v>
      </c>
    </row>
    <row r="15" spans="1:19" x14ac:dyDescent="0.3">
      <c r="A15" t="s">
        <v>295</v>
      </c>
      <c r="H15" s="11" t="s">
        <v>139</v>
      </c>
    </row>
    <row r="16" spans="1:19" x14ac:dyDescent="0.3">
      <c r="A16" t="s">
        <v>296</v>
      </c>
      <c r="H16" s="11" t="s">
        <v>140</v>
      </c>
    </row>
    <row r="17" spans="1:8" x14ac:dyDescent="0.3">
      <c r="A17" t="s">
        <v>297</v>
      </c>
      <c r="H17" s="11" t="s">
        <v>141</v>
      </c>
    </row>
    <row r="18" spans="1:8" x14ac:dyDescent="0.3">
      <c r="A18" t="s">
        <v>298</v>
      </c>
      <c r="H18" s="11" t="s">
        <v>142</v>
      </c>
    </row>
    <row r="19" spans="1:8" x14ac:dyDescent="0.3">
      <c r="A19" t="s">
        <v>299</v>
      </c>
      <c r="H19" s="11" t="s">
        <v>143</v>
      </c>
    </row>
    <row r="20" spans="1:8" x14ac:dyDescent="0.3">
      <c r="A20" t="s">
        <v>300</v>
      </c>
      <c r="H20" s="11" t="s">
        <v>144</v>
      </c>
    </row>
    <row r="21" spans="1:8" x14ac:dyDescent="0.3">
      <c r="A21" t="s">
        <v>301</v>
      </c>
      <c r="H21" s="11" t="s">
        <v>145</v>
      </c>
    </row>
    <row r="22" spans="1:8" x14ac:dyDescent="0.3">
      <c r="A22" t="s">
        <v>302</v>
      </c>
      <c r="H22" s="11" t="s">
        <v>146</v>
      </c>
    </row>
    <row r="23" spans="1:8" x14ac:dyDescent="0.3">
      <c r="A23" t="s">
        <v>303</v>
      </c>
      <c r="H23" s="11" t="s">
        <v>147</v>
      </c>
    </row>
    <row r="24" spans="1:8" x14ac:dyDescent="0.3">
      <c r="A24" t="s">
        <v>304</v>
      </c>
      <c r="H24" s="11" t="s">
        <v>149</v>
      </c>
    </row>
    <row r="25" spans="1:8" x14ac:dyDescent="0.3">
      <c r="A25" t="s">
        <v>305</v>
      </c>
      <c r="H25" s="11" t="s">
        <v>148</v>
      </c>
    </row>
    <row r="26" spans="1:8" x14ac:dyDescent="0.3">
      <c r="A26" t="s">
        <v>306</v>
      </c>
      <c r="H26" s="11" t="s">
        <v>150</v>
      </c>
    </row>
    <row r="27" spans="1:8" x14ac:dyDescent="0.3">
      <c r="A27" t="s">
        <v>307</v>
      </c>
      <c r="H27" s="11" t="s">
        <v>151</v>
      </c>
    </row>
    <row r="28" spans="1:8" x14ac:dyDescent="0.3">
      <c r="A28" t="s">
        <v>308</v>
      </c>
      <c r="H28" s="11" t="s">
        <v>152</v>
      </c>
    </row>
    <row r="29" spans="1:8" x14ac:dyDescent="0.3">
      <c r="A29" t="s">
        <v>309</v>
      </c>
      <c r="H29" s="11" t="s">
        <v>153</v>
      </c>
    </row>
    <row r="30" spans="1:8" x14ac:dyDescent="0.3">
      <c r="A30" t="s">
        <v>310</v>
      </c>
    </row>
    <row r="31" spans="1:8" x14ac:dyDescent="0.3">
      <c r="A31" t="s">
        <v>311</v>
      </c>
    </row>
    <row r="32" spans="1:8" x14ac:dyDescent="0.3">
      <c r="A32" t="s">
        <v>312</v>
      </c>
    </row>
    <row r="33" spans="1:1" x14ac:dyDescent="0.3">
      <c r="A33" t="s">
        <v>313</v>
      </c>
    </row>
    <row r="34" spans="1:1" x14ac:dyDescent="0.3">
      <c r="A34" t="s">
        <v>314</v>
      </c>
    </row>
    <row r="35" spans="1:1" x14ac:dyDescent="0.3">
      <c r="A35" t="s">
        <v>315</v>
      </c>
    </row>
    <row r="36" spans="1:1" x14ac:dyDescent="0.3">
      <c r="A36" t="s">
        <v>316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805C-E05B-49C0-9D22-9C58C1CA4AE0}">
  <dimension ref="A1:D8"/>
  <sheetViews>
    <sheetView workbookViewId="0">
      <selection activeCell="B4" sqref="B4"/>
    </sheetView>
  </sheetViews>
  <sheetFormatPr defaultRowHeight="14.4" x14ac:dyDescent="0.3"/>
  <cols>
    <col min="1" max="1" width="8.77734375" bestFit="1" customWidth="1"/>
    <col min="2" max="2" width="9.88671875" bestFit="1" customWidth="1"/>
    <col min="3" max="3" width="13.44140625" bestFit="1" customWidth="1"/>
    <col min="4" max="4" width="9.33203125" bestFit="1" customWidth="1"/>
  </cols>
  <sheetData>
    <row r="1" spans="1:4" x14ac:dyDescent="0.3">
      <c r="A1" s="2" t="s">
        <v>3</v>
      </c>
      <c r="B1" s="2" t="s">
        <v>4</v>
      </c>
      <c r="C1" s="2" t="s">
        <v>54</v>
      </c>
      <c r="D1" s="2" t="s">
        <v>53</v>
      </c>
    </row>
    <row r="2" spans="1:4" x14ac:dyDescent="0.3">
      <c r="A2" s="3" t="s">
        <v>9</v>
      </c>
      <c r="B2" s="3">
        <v>106</v>
      </c>
      <c r="C2" s="3">
        <v>5278</v>
      </c>
      <c r="D2" s="3">
        <v>1615</v>
      </c>
    </row>
    <row r="3" spans="1:4" x14ac:dyDescent="0.3">
      <c r="A3" s="3" t="s">
        <v>8</v>
      </c>
      <c r="B3" s="3">
        <v>132</v>
      </c>
      <c r="C3" s="3">
        <v>4917</v>
      </c>
      <c r="D3" s="3">
        <v>1915</v>
      </c>
    </row>
    <row r="4" spans="1:4" x14ac:dyDescent="0.3">
      <c r="A4" s="3" t="s">
        <v>10</v>
      </c>
      <c r="B4" s="3">
        <v>115</v>
      </c>
      <c r="C4" s="3">
        <v>5460</v>
      </c>
      <c r="D4" s="3">
        <v>1356</v>
      </c>
    </row>
    <row r="5" spans="1:4" x14ac:dyDescent="0.3">
      <c r="A5" s="3" t="s">
        <v>11</v>
      </c>
      <c r="B5" s="3">
        <v>141</v>
      </c>
      <c r="C5" s="3">
        <v>5920</v>
      </c>
      <c r="D5" s="3">
        <v>1524</v>
      </c>
    </row>
    <row r="6" spans="1:4" x14ac:dyDescent="0.3">
      <c r="A6" s="3" t="s">
        <v>12</v>
      </c>
      <c r="B6" s="3">
        <v>140</v>
      </c>
      <c r="C6" s="3">
        <v>6850</v>
      </c>
      <c r="D6" s="3">
        <v>1520</v>
      </c>
    </row>
    <row r="7" spans="1:4" x14ac:dyDescent="0.3">
      <c r="A7" s="3" t="s">
        <v>13</v>
      </c>
      <c r="B7" s="3">
        <v>156</v>
      </c>
      <c r="C7" s="3">
        <v>7130</v>
      </c>
      <c r="D7" s="3">
        <v>1830</v>
      </c>
    </row>
    <row r="8" spans="1:4" x14ac:dyDescent="0.3">
      <c r="A8" s="3" t="s">
        <v>14</v>
      </c>
      <c r="B8" s="3">
        <v>68</v>
      </c>
      <c r="C8" s="3">
        <v>1528</v>
      </c>
      <c r="D8" s="3">
        <v>1333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6</vt:i4>
      </vt:variant>
    </vt:vector>
  </HeadingPairs>
  <TitlesOfParts>
    <vt:vector size="30" baseType="lpstr">
      <vt:lpstr>ROTAS</vt:lpstr>
      <vt:lpstr>ROTAS2</vt:lpstr>
      <vt:lpstr>ROTAS3</vt:lpstr>
      <vt:lpstr>PASSAGEM</vt:lpstr>
      <vt:lpstr>PASSAGEM2</vt:lpstr>
      <vt:lpstr>CASK</vt:lpstr>
      <vt:lpstr>CASK2</vt:lpstr>
      <vt:lpstr>SIMULAÇÃO</vt:lpstr>
      <vt:lpstr>AERONAVE</vt:lpstr>
      <vt:lpstr>R1</vt:lpstr>
      <vt:lpstr>P1</vt:lpstr>
      <vt:lpstr>C1</vt:lpstr>
      <vt:lpstr>R2</vt:lpstr>
      <vt:lpstr>P2</vt:lpstr>
      <vt:lpstr>C2</vt:lpstr>
      <vt:lpstr>R3</vt:lpstr>
      <vt:lpstr>P3</vt:lpstr>
      <vt:lpstr>C3</vt:lpstr>
      <vt:lpstr>R4</vt:lpstr>
      <vt:lpstr>P4</vt:lpstr>
      <vt:lpstr>C4</vt:lpstr>
      <vt:lpstr>R5</vt:lpstr>
      <vt:lpstr>P5</vt:lpstr>
      <vt:lpstr>C5</vt:lpstr>
      <vt:lpstr>ROTAS2!DEMANDA</vt:lpstr>
      <vt:lpstr>ROTAS3!DEMANDA</vt:lpstr>
      <vt:lpstr>ROTAS2!DISTANCIA</vt:lpstr>
      <vt:lpstr>ROTAS3!DISTANCIA</vt:lpstr>
      <vt:lpstr>ROTAS2!TAM_PISTA</vt:lpstr>
      <vt:lpstr>ROTAS3!TAM_PISTA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Dias</dc:creator>
  <cp:lastModifiedBy>Thiago Dias de Jesus</cp:lastModifiedBy>
  <dcterms:created xsi:type="dcterms:W3CDTF">2019-04-28T18:59:41Z</dcterms:created>
  <dcterms:modified xsi:type="dcterms:W3CDTF">2023-07-29T04:17:22Z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c82911-bc67-4362-8bc4-189aa4cd72f3_Enabled">
    <vt:lpwstr>true</vt:lpwstr>
  </property>
  <property fmtid="{D5CDD505-2E9C-101B-9397-08002B2CF9AE}" pid="3" name="MSIP_Label_e5c82911-bc67-4362-8bc4-189aa4cd72f3_SetDate">
    <vt:lpwstr>2023-07-23T15:02:48Z</vt:lpwstr>
  </property>
  <property fmtid="{D5CDD505-2E9C-101B-9397-08002B2CF9AE}" pid="4" name="MSIP_Label_e5c82911-bc67-4362-8bc4-189aa4cd72f3_Method">
    <vt:lpwstr>Privileged</vt:lpwstr>
  </property>
  <property fmtid="{D5CDD505-2E9C-101B-9397-08002B2CF9AE}" pid="5" name="MSIP_Label_e5c82911-bc67-4362-8bc4-189aa4cd72f3_Name">
    <vt:lpwstr>Público(a)</vt:lpwstr>
  </property>
  <property fmtid="{D5CDD505-2E9C-101B-9397-08002B2CF9AE}" pid="6" name="MSIP_Label_e5c82911-bc67-4362-8bc4-189aa4cd72f3_SiteId">
    <vt:lpwstr>7165ff6b-73d2-4fbd-b37e-8a82bab5b63a</vt:lpwstr>
  </property>
  <property fmtid="{D5CDD505-2E9C-101B-9397-08002B2CF9AE}" pid="7" name="MSIP_Label_e5c82911-bc67-4362-8bc4-189aa4cd72f3_ActionId">
    <vt:lpwstr>b91abfc7-87ed-48fa-a0b0-62647851c801</vt:lpwstr>
  </property>
  <property fmtid="{D5CDD505-2E9C-101B-9397-08002B2CF9AE}" pid="8" name="MSIP_Label_e5c82911-bc67-4362-8bc4-189aa4cd72f3_ContentBits">
    <vt:lpwstr>0</vt:lpwstr>
  </property>
</Properties>
</file>