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12BF0322-4BA8-4C76-B026-09E8347CD581}" xr6:coauthVersionLast="44" xr6:coauthVersionMax="44" xr10:uidLastSave="{00000000-0000-0000-0000-000000000000}"/>
  <bookViews>
    <workbookView xWindow="-98" yWindow="-98" windowWidth="19396" windowHeight="10395" firstSheet="1" activeTab="2" xr2:uid="{77428253-80D6-43E1-BA38-7FEDA69236BC}"/>
  </bookViews>
  <sheets>
    <sheet name="AGENDA" sheetId="1" r:id="rId1"/>
    <sheet name="SPRINTS" sheetId="2" r:id="rId2"/>
    <sheet name="Feuil2" sheetId="13" r:id="rId3"/>
    <sheet name="SPRINT 0" sheetId="3" r:id="rId4"/>
    <sheet name="SPRINT 1" sheetId="4" r:id="rId5"/>
    <sheet name="SPRINT 2" sheetId="5" r:id="rId6"/>
    <sheet name="SPRINT 3" sheetId="6" r:id="rId7"/>
    <sheet name="SPRINT 4" sheetId="7" r:id="rId8"/>
    <sheet name="SPRINT 5" sheetId="8" r:id="rId9"/>
    <sheet name="SPRINT 6" sheetId="9" r:id="rId10"/>
    <sheet name="SPRINT 7" sheetId="10" r:id="rId11"/>
    <sheet name="SPRINT 8" sheetId="11" r:id="rId12"/>
    <sheet name="SPRINT 9" sheetId="12" r:id="rId13"/>
  </sheets>
  <definedNames>
    <definedName name="_xlnm._FilterDatabase" localSheetId="2" hidden="1">Feuil2!$A$1:$B$15</definedName>
    <definedName name="_xlchart.v2.0" hidden="1">SPRINTS!$D$3:$D$12</definedName>
    <definedName name="_xlchart.v2.1" hidden="1">SPRINTS!$E$2</definedName>
    <definedName name="_xlchart.v2.2" hidden="1">SPRINTS!$E$3:$E$12</definedName>
    <definedName name="_xlchart.v2.3" hidden="1">SPRINTS!$D$3:$D$12</definedName>
    <definedName name="_xlchart.v2.4" hidden="1">SPRINTS!$E$2</definedName>
    <definedName name="_xlchart.v2.5" hidden="1">SPRINTS!$E$3:$E$12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3" i="2"/>
  <c r="D17" i="12"/>
  <c r="A1" i="12"/>
  <c r="D17" i="11" l="1"/>
  <c r="A1" i="11"/>
  <c r="D17" i="10" l="1"/>
  <c r="A1" i="10"/>
  <c r="D17" i="9" l="1"/>
  <c r="A1" i="9"/>
  <c r="D17" i="8" l="1"/>
  <c r="A1" i="8"/>
  <c r="A1" i="7"/>
  <c r="D17" i="7" l="1"/>
  <c r="D17" i="6" l="1"/>
  <c r="C16" i="2" l="1"/>
  <c r="A1" i="6"/>
  <c r="A1" i="5"/>
  <c r="A1" i="4"/>
  <c r="A1" i="3"/>
  <c r="B1" i="2" l="1"/>
  <c r="D16" i="2" s="1"/>
  <c r="D17" i="5" l="1"/>
  <c r="D17" i="4" l="1"/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<sst xmlns="http://schemas.openxmlformats.org/spreadsheetml/2006/main" count="208" uniqueCount="168">
  <si>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</si>
  <si>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</si>
  <si>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</si>
  <si>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</si>
  <si>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</si>
  <si>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</si>
  <si>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</si>
  <si>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</si>
  <si>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</si>
  <si>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</si>
  <si>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</si>
  <si>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</si>
  <si>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</si>
  <si>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</si>
  <si>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</si>
  <si>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</si>
  <si>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</si>
  <si>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</si>
  <si>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</si>
  <si>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</si>
  <si>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</si>
  <si>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</si>
  <si>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</si>
  <si>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</si>
  <si>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</si>
  <si>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</si>
  <si>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</si>
  <si>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</si>
  <si>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</si>
  <si>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</si>
  <si>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</si>
  <si>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</si>
  <si>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</si>
  <si>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</si>
  <si>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</si>
  <si>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</si>
  <si>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</si>
  <si>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</si>
  <si>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</si>
  <si>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</si>
  <si>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</si>
  <si>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</si>
  <si>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</si>
  <si>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</si>
  <si>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</si>
  <si>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</si>
  <si>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</si>
  <si>
    <t>Lecture TOJC</t>
  </si>
  <si>
    <t>Lecture rapport analyse 2020 WP1</t>
  </si>
  <si>
    <t>Synthèse état de l'art - introduction</t>
  </si>
  <si>
    <t>Synthèse état de l'art - GNI + Trust Project</t>
  </si>
  <si>
    <t>Synthèse état de l'art - JTI + Transparency Journalism + NewsGuard</t>
  </si>
  <si>
    <t>Synthèse état de l'art - comparaison</t>
  </si>
  <si>
    <t>Sprint 1 review, notes de séance en document annexe</t>
  </si>
  <si>
    <t>Lecture du CWA 17493 JTI</t>
  </si>
  <si>
    <t>Mise en page état de l'art et conclusion</t>
  </si>
  <si>
    <t>Rencontre sur Teams + Sprint review et spring 2 planning</t>
  </si>
  <si>
    <t>Edubirdie Etat art</t>
  </si>
  <si>
    <t>Prepostseo Etat art</t>
  </si>
  <si>
    <t>plagiarismsearch Etat art</t>
  </si>
  <si>
    <t>install XAMPP</t>
  </si>
  <si>
    <t xml:space="preserve">Copyleaks test Etat art </t>
  </si>
  <si>
    <t>Unicheck Etat art</t>
  </si>
  <si>
    <t>Planification, sprint review, Copyleaks test</t>
  </si>
  <si>
    <t>Unicheck interface web</t>
  </si>
  <si>
    <t>Unicheck test API</t>
  </si>
  <si>
    <t>Unicheck appel support technique, email</t>
  </si>
  <si>
    <t>Planification</t>
  </si>
  <si>
    <t>Test connections FTP, HTTP</t>
  </si>
  <si>
    <t>Test MYSQL connection</t>
  </si>
  <si>
    <t>Dessiner schéma collaboratif du projet</t>
  </si>
  <si>
    <t>Test page local XAMPP</t>
  </si>
  <si>
    <t>Total projet</t>
  </si>
  <si>
    <t>Temps avant rendu</t>
  </si>
  <si>
    <t>Deadline</t>
  </si>
  <si>
    <t>Temps total à réaliser</t>
  </si>
  <si>
    <t>Cmb travailler par j</t>
  </si>
  <si>
    <t>Test unicheck upload PDF - ça marche!</t>
  </si>
  <si>
    <t>Test Copyleaks API</t>
  </si>
  <si>
    <t>Test connection FTP server dev</t>
  </si>
  <si>
    <t>Comparaison des outils, calcul prix</t>
  </si>
  <si>
    <t>Sprint 3 review + rencontre TB</t>
  </si>
  <si>
    <t>Test DB</t>
  </si>
  <si>
    <t>Manually create raw .txt files for articles</t>
  </si>
  <si>
    <t>Meeting with Zhan : front-end demo</t>
  </si>
  <si>
    <t>Raw text files - 50 articles</t>
  </si>
  <si>
    <t>PHP script loop test</t>
  </si>
  <si>
    <t>Copyleaks - Test</t>
  </si>
  <si>
    <t>Unicheck - Tests 50</t>
  </si>
  <si>
    <t>Prepostseo - Tests 50, manually</t>
  </si>
  <si>
    <t>PlagiarismSearch - Tests 50 - script</t>
  </si>
  <si>
    <t>Mise en page etat art II</t>
  </si>
  <si>
    <t>Discussion TB - Zhan + Nicole</t>
  </si>
  <si>
    <t>Discussion Zhan</t>
  </si>
  <si>
    <t>Etat art - Réseaux sociaux + paraphrasing</t>
  </si>
  <si>
    <t>Compréhension code</t>
  </si>
  <si>
    <t>AddArticle</t>
  </si>
  <si>
    <t>Add Article</t>
  </si>
  <si>
    <t>List of articles</t>
  </si>
  <si>
    <t>Navigate between list of articles, create article, and evaluate article</t>
  </si>
  <si>
    <t>Delete article</t>
  </si>
  <si>
    <t>Update article</t>
  </si>
  <si>
    <t>TB meeting</t>
  </si>
  <si>
    <t>Planning update</t>
  </si>
  <si>
    <t>Sprint review + comments</t>
  </si>
  <si>
    <t>Créer rapport avec API</t>
  </si>
  <si>
    <t>Planification, git</t>
  </si>
  <si>
    <t>Insérer dans table similarity</t>
  </si>
  <si>
    <t>Afficher % plagiat spécifique à chaque article</t>
  </si>
  <si>
    <t>Run scripts in background</t>
  </si>
  <si>
    <t>Montrer lien uniquement quand prêt, téléchargement du fichier également</t>
  </si>
  <si>
    <t>Réunion TB</t>
  </si>
  <si>
    <t>Générer automatiquement self-evaluation selon critères dans DB</t>
  </si>
  <si>
    <t>Popup</t>
  </si>
  <si>
    <t>Tester filtre</t>
  </si>
  <si>
    <t>Insérer indicateurs dans DB</t>
  </si>
  <si>
    <t xml:space="preserve">Calculer le score et insérer l'auto-évaluation dans la db </t>
  </si>
  <si>
    <t>Montrer les articles qui sont à évaluer</t>
  </si>
  <si>
    <t>Documentation</t>
  </si>
  <si>
    <t>Sprint 6</t>
  </si>
  <si>
    <t>Sprint 7</t>
  </si>
  <si>
    <t>Sprint 8</t>
  </si>
  <si>
    <t>Hotfix bugs</t>
  </si>
  <si>
    <t>Mise en place correction M. Delaloye</t>
  </si>
  <si>
    <t>Rencontre TB</t>
  </si>
  <si>
    <t>Relecture</t>
  </si>
  <si>
    <t>Impression</t>
  </si>
  <si>
    <t>Vérification et rendu</t>
  </si>
  <si>
    <t>Sprint 9</t>
  </si>
  <si>
    <t>Sprint 0 - Cahier des charges</t>
  </si>
  <si>
    <t>Sprint 1 - Etat de l'art I</t>
  </si>
  <si>
    <t>Sprint 9 - Rendu</t>
  </si>
  <si>
    <t>Sprint 8 - Documentation</t>
  </si>
  <si>
    <t>Sprint 7 - Dévelopement</t>
  </si>
  <si>
    <t>Sprint 6 - Dévelopement</t>
  </si>
  <si>
    <t>Sprint 5 - Dévelopement</t>
  </si>
  <si>
    <t>Sprint 4 - Etat de l'art II</t>
  </si>
  <si>
    <t>Sprint 3 - Etat de l'art II</t>
  </si>
  <si>
    <t>Sprint 2 - Etat de l'art II</t>
  </si>
  <si>
    <t>Sprint</t>
  </si>
  <si>
    <t>API</t>
  </si>
  <si>
    <t>GNI</t>
  </si>
  <si>
    <t>DNI</t>
  </si>
  <si>
    <t>JTI</t>
  </si>
  <si>
    <t>TP</t>
  </si>
  <si>
    <t>NG</t>
  </si>
  <si>
    <t>TJ</t>
  </si>
  <si>
    <t xml:space="preserve">XAMPP </t>
  </si>
  <si>
    <t>PHP</t>
  </si>
  <si>
    <t>URL</t>
  </si>
  <si>
    <t>PDF</t>
  </si>
  <si>
    <t>SQL</t>
  </si>
  <si>
    <t>QR</t>
  </si>
  <si>
    <t>IDE</t>
  </si>
  <si>
    <t>Application Programming Interface</t>
  </si>
  <si>
    <t>Google News Initiative</t>
  </si>
  <si>
    <t>Digital News Innovation Fund</t>
  </si>
  <si>
    <t>Journalism Trust Initiative</t>
  </si>
  <si>
    <t>Trust Project</t>
  </si>
  <si>
    <t>News Guard</t>
  </si>
  <si>
    <t>Transparent Journalism</t>
  </si>
  <si>
    <t>X(cross) Apache MariaDB Perl PHP</t>
  </si>
  <si>
    <t>Hypertext Preprocessor</t>
  </si>
  <si>
    <t>Uniform Resource Locator</t>
  </si>
  <si>
    <t>Portable Document File</t>
  </si>
  <si>
    <t>Structured Query Language</t>
  </si>
  <si>
    <t>Quick Response</t>
  </si>
  <si>
    <t>Integrated Development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</si>
</sst>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Temps en heures pour réaliser le projet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Temps en heures pour réaliser le projet</a:t>
          </a:r>
        </a:p>
      </cx:txPr>
    </cx:title>
    <cx:plotArea>
      <cx:plotAreaRegion>
        <cx:series layoutId="funnel" uniqueId="{622DFB7F-0440-4D8A-857C-FE08B8383B1B}">
          <cx:tx>
            <cx:txData>
              <cx:f>_xlchart.v2.1</cx:f>
              <cx:v>Temps (h)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1369218</xdr:colOff>
      <xdr:row>1</xdr:row>
      <xdr:rowOff>142875</xdr:rowOff>
    </xdr:from>
    <xdr:to>
      <xdr:col>7</xdr:col>
      <xdr:colOff>230980</xdr:colOff>
      <xdr:row>16</xdr:row>
      <xdr:rowOff>171450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9B14E25B-3001-47E4-8D00-4C6852CD91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8543" y="32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J11" sqref="J11"/>
    </sheetView>
  </sheetViews>
  <sheetFormatPr baseColWidth="10" defaultRowHeight="14.25" x14ac:dyDescent="0.45"/>
  <cols>
    <col min="1" max="1" width="18.265625" bestFit="1" customWidth="1"/>
    <col min="2" max="2" width="20.73046875" bestFit="1" customWidth="1"/>
    <col min="3" max="3" width="21.3984375" bestFit="1" customWidth="1"/>
    <col min="4" max="4" width="20.73046875" bestFit="1" customWidth="1"/>
    <col min="5" max="5" width="21.265625" bestFit="1" customWidth="1"/>
    <col min="6" max="6" width="20" bestFit="1" customWidth="1"/>
    <col min="7" max="7" width="22.2656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.1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.1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.1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.1" customHeight="1" x14ac:dyDescent="0.45">
      <c r="A14" s="3"/>
      <c r="B14" s="3"/>
      <c r="C14" s="3" t="s">
        <v>0</v>
      </c>
      <c r="D14" s="3" t="s">
        <v>25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.1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.1" customHeight="1" x14ac:dyDescent="0.45">
      <c r="A18" s="3"/>
      <c r="B18" s="3"/>
      <c r="C18" s="3" t="s">
        <v>1</v>
      </c>
      <c r="D18" s="3" t="s">
        <v>26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.1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.1" customHeight="1" x14ac:dyDescent="0.45">
      <c r="A22" s="3"/>
      <c r="B22" s="3"/>
      <c r="C22" s="3" t="s">
        <v>2</v>
      </c>
      <c r="D22" s="3" t="s">
        <v>27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.1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.1" customHeight="1" x14ac:dyDescent="0.45">
      <c r="A26" s="3"/>
      <c r="B26" s="3"/>
      <c r="C26" s="3" t="s">
        <v>28</v>
      </c>
      <c r="D26" s="3" t="s">
        <v>29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.1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.1" customHeight="1" x14ac:dyDescent="0.45">
      <c r="A30" s="3"/>
      <c r="B30" s="3"/>
      <c r="C30" s="3" t="s">
        <v>3</v>
      </c>
      <c r="D30" s="3" t="s">
        <v>30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.1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.1" customHeight="1" x14ac:dyDescent="0.45">
      <c r="A34" s="3"/>
      <c r="B34" s="3"/>
      <c r="C34" s="3" t="s">
        <v>31</v>
      </c>
      <c r="D34" s="3" t="s">
        <v>32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.1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.1" customHeight="1" x14ac:dyDescent="0.45">
      <c r="A38" s="3"/>
      <c r="B38" s="3"/>
      <c r="C38" s="3" t="s">
        <v>33</v>
      </c>
      <c r="D38" s="3" t="s">
        <v>34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.1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.1" customHeight="1" x14ac:dyDescent="0.45">
      <c r="A42" s="3"/>
      <c r="B42" s="3"/>
      <c r="C42" s="3" t="s">
        <v>35</v>
      </c>
      <c r="D42" s="5" t="s">
        <v>36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.1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.1" customHeight="1" x14ac:dyDescent="0.45">
      <c r="A46" s="3"/>
      <c r="B46" s="3"/>
      <c r="C46" s="3" t="s">
        <v>37</v>
      </c>
      <c r="D46" s="3" t="s">
        <v>38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.1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.1" customHeight="1" x14ac:dyDescent="0.45">
      <c r="A50" s="3"/>
      <c r="B50" s="3"/>
      <c r="C50" s="5" t="s">
        <v>39</v>
      </c>
      <c r="D50" s="3" t="s">
        <v>40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.1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39B-0F3E-4383-91CE-FA7EAE03BA69}">
  <dimension ref="A1:D17"/>
  <sheetViews>
    <sheetView workbookViewId="0">
      <selection activeCell="D8" sqref="D8"/>
    </sheetView>
  </sheetViews>
  <sheetFormatPr baseColWidth="10" defaultRowHeight="14.25" x14ac:dyDescent="0.45"/>
  <cols>
    <col min="3" max="3" width="23" customWidth="1"/>
  </cols>
  <sheetData>
    <row r="1" spans="1:4" x14ac:dyDescent="0.45">
      <c r="A1">
        <f>SUM(D3:D14)</f>
        <v>27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43990</v>
      </c>
      <c r="C3" t="s">
        <v>97</v>
      </c>
      <c r="D3">
        <v>2</v>
      </c>
    </row>
    <row r="4" spans="1:4" x14ac:dyDescent="0.45">
      <c r="B4" s="7">
        <v>43991</v>
      </c>
      <c r="C4" t="s">
        <v>98</v>
      </c>
      <c r="D4">
        <v>2</v>
      </c>
    </row>
    <row r="5" spans="1:4" x14ac:dyDescent="0.45">
      <c r="B5" s="7">
        <v>43991</v>
      </c>
      <c r="C5" t="s">
        <v>99</v>
      </c>
      <c r="D5">
        <v>7</v>
      </c>
    </row>
    <row r="6" spans="1:4" x14ac:dyDescent="0.45">
      <c r="B6" s="7">
        <v>43992</v>
      </c>
      <c r="C6" t="s">
        <v>100</v>
      </c>
      <c r="D6">
        <v>5</v>
      </c>
    </row>
    <row r="7" spans="1:4" x14ac:dyDescent="0.45">
      <c r="B7" s="7">
        <v>43994</v>
      </c>
      <c r="C7" t="s">
        <v>101</v>
      </c>
      <c r="D7">
        <v>8</v>
      </c>
    </row>
    <row r="8" spans="1:4" x14ac:dyDescent="0.45">
      <c r="B8" s="7">
        <v>44000</v>
      </c>
      <c r="C8" t="s">
        <v>102</v>
      </c>
      <c r="D8">
        <v>1</v>
      </c>
    </row>
    <row r="9" spans="1:4" x14ac:dyDescent="0.45">
      <c r="B9" s="7">
        <v>44001</v>
      </c>
      <c r="C9" t="s">
        <v>103</v>
      </c>
      <c r="D9">
        <v>2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F2D1-547E-46DA-B3FF-B3925AE2305A}">
  <dimension ref="A1:D17"/>
  <sheetViews>
    <sheetView workbookViewId="0">
      <selection activeCell="D15" sqref="D15"/>
    </sheetView>
  </sheetViews>
  <sheetFormatPr baseColWidth="10" defaultRowHeight="14.25" x14ac:dyDescent="0.45"/>
  <sheetData>
    <row r="1" spans="1:4" x14ac:dyDescent="0.45">
      <c r="A1">
        <f>SUM(D3:D14)</f>
        <v>42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44015</v>
      </c>
      <c r="C3" t="s">
        <v>104</v>
      </c>
      <c r="D3">
        <v>1</v>
      </c>
    </row>
    <row r="4" spans="1:4" x14ac:dyDescent="0.45">
      <c r="B4" s="7">
        <v>44015</v>
      </c>
      <c r="C4" t="s">
        <v>67</v>
      </c>
      <c r="D4">
        <v>1</v>
      </c>
    </row>
    <row r="5" spans="1:4" x14ac:dyDescent="0.45">
      <c r="B5" s="7">
        <v>44021</v>
      </c>
      <c r="C5" t="s">
        <v>105</v>
      </c>
      <c r="D5">
        <v>10</v>
      </c>
    </row>
    <row r="6" spans="1:4" x14ac:dyDescent="0.45">
      <c r="B6" s="7">
        <v>44025</v>
      </c>
      <c r="C6" t="s">
        <v>105</v>
      </c>
      <c r="D6">
        <v>10</v>
      </c>
    </row>
    <row r="7" spans="1:4" x14ac:dyDescent="0.45">
      <c r="B7" s="7">
        <v>44025</v>
      </c>
      <c r="C7" t="s">
        <v>106</v>
      </c>
      <c r="D7">
        <v>0.5</v>
      </c>
    </row>
    <row r="8" spans="1:4" x14ac:dyDescent="0.45">
      <c r="B8" s="7">
        <v>44026</v>
      </c>
      <c r="C8" t="s">
        <v>107</v>
      </c>
      <c r="D8">
        <v>3</v>
      </c>
    </row>
    <row r="9" spans="1:4" x14ac:dyDescent="0.45">
      <c r="B9" s="7">
        <v>44026</v>
      </c>
      <c r="C9" t="s">
        <v>108</v>
      </c>
      <c r="D9">
        <v>1</v>
      </c>
    </row>
    <row r="10" spans="1:4" x14ac:dyDescent="0.45">
      <c r="B10" s="7">
        <v>44026</v>
      </c>
      <c r="C10" t="s">
        <v>109</v>
      </c>
      <c r="D10">
        <v>6</v>
      </c>
    </row>
    <row r="11" spans="1:4" x14ac:dyDescent="0.45">
      <c r="B11" s="7">
        <v>44026</v>
      </c>
      <c r="C11" t="s">
        <v>110</v>
      </c>
      <c r="D11">
        <v>2</v>
      </c>
    </row>
    <row r="12" spans="1:4" x14ac:dyDescent="0.45">
      <c r="B12" s="7">
        <v>44028</v>
      </c>
      <c r="C12" t="s">
        <v>111</v>
      </c>
      <c r="D12">
        <v>1.5</v>
      </c>
    </row>
    <row r="13" spans="1:4" x14ac:dyDescent="0.45">
      <c r="B13" s="7">
        <v>44028</v>
      </c>
      <c r="C13" t="s">
        <v>113</v>
      </c>
      <c r="D13">
        <v>3</v>
      </c>
    </row>
    <row r="14" spans="1:4" x14ac:dyDescent="0.45">
      <c r="B14" s="7">
        <v>44028</v>
      </c>
      <c r="C14" t="s">
        <v>114</v>
      </c>
      <c r="D14">
        <v>3</v>
      </c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D3BA-F35B-484C-94F1-A4155D7DE438}">
  <dimension ref="A1:D17"/>
  <sheetViews>
    <sheetView workbookViewId="0">
      <selection activeCell="D4" sqref="D4"/>
    </sheetView>
  </sheetViews>
  <sheetFormatPr baseColWidth="10" defaultRowHeight="14.25" x14ac:dyDescent="0.45"/>
  <cols>
    <col min="3" max="3" width="52.19921875" bestFit="1" customWidth="1"/>
  </cols>
  <sheetData>
    <row r="1" spans="1:4" x14ac:dyDescent="0.45">
      <c r="A1">
        <f>SUM(D3:D14)</f>
        <v>62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44028</v>
      </c>
      <c r="C3" t="s">
        <v>115</v>
      </c>
      <c r="D3">
        <v>3</v>
      </c>
    </row>
    <row r="4" spans="1:4" x14ac:dyDescent="0.45">
      <c r="B4" s="7">
        <v>44028</v>
      </c>
      <c r="C4" t="s">
        <v>112</v>
      </c>
      <c r="D4">
        <v>11</v>
      </c>
    </row>
    <row r="5" spans="1:4" x14ac:dyDescent="0.45">
      <c r="B5" s="7">
        <v>44029</v>
      </c>
      <c r="C5" t="s">
        <v>116</v>
      </c>
      <c r="D5">
        <v>6</v>
      </c>
    </row>
    <row r="6" spans="1:4" x14ac:dyDescent="0.45">
      <c r="B6" s="7">
        <v>44029</v>
      </c>
      <c r="C6" t="s">
        <v>117</v>
      </c>
      <c r="D6">
        <v>6</v>
      </c>
    </row>
    <row r="7" spans="1:4" x14ac:dyDescent="0.45">
      <c r="B7" s="7">
        <v>44029</v>
      </c>
      <c r="C7" t="s">
        <v>118</v>
      </c>
      <c r="D7">
        <v>3</v>
      </c>
    </row>
    <row r="8" spans="1:4" x14ac:dyDescent="0.45">
      <c r="B8" s="7">
        <v>44030</v>
      </c>
      <c r="C8" t="s">
        <v>118</v>
      </c>
      <c r="D8">
        <v>3</v>
      </c>
    </row>
    <row r="9" spans="1:4" x14ac:dyDescent="0.45">
      <c r="B9" s="7">
        <v>44031</v>
      </c>
      <c r="C9" t="s">
        <v>118</v>
      </c>
      <c r="D9">
        <v>3</v>
      </c>
    </row>
    <row r="10" spans="1:4" x14ac:dyDescent="0.45">
      <c r="B10" s="7">
        <v>44033</v>
      </c>
      <c r="C10" t="s">
        <v>122</v>
      </c>
      <c r="D10">
        <v>3</v>
      </c>
    </row>
    <row r="11" spans="1:4" x14ac:dyDescent="0.45">
      <c r="B11" s="7">
        <v>44034</v>
      </c>
      <c r="C11" t="s">
        <v>123</v>
      </c>
      <c r="D11">
        <v>4</v>
      </c>
    </row>
    <row r="12" spans="1:4" x14ac:dyDescent="0.45">
      <c r="B12" s="7">
        <v>44038</v>
      </c>
      <c r="C12" t="s">
        <v>118</v>
      </c>
      <c r="D12">
        <v>8</v>
      </c>
    </row>
    <row r="13" spans="1:4" x14ac:dyDescent="0.45">
      <c r="B13" s="7">
        <v>44039</v>
      </c>
      <c r="C13" t="s">
        <v>118</v>
      </c>
      <c r="D13">
        <v>8</v>
      </c>
    </row>
    <row r="14" spans="1:4" x14ac:dyDescent="0.45">
      <c r="B14" s="7">
        <v>44040</v>
      </c>
      <c r="C14" t="s">
        <v>118</v>
      </c>
      <c r="D14">
        <v>4</v>
      </c>
    </row>
    <row r="15" spans="1:4" x14ac:dyDescent="0.45">
      <c r="B15" s="7">
        <v>44041</v>
      </c>
      <c r="C15" t="s">
        <v>118</v>
      </c>
      <c r="D15">
        <v>4</v>
      </c>
    </row>
    <row r="16" spans="1:4" x14ac:dyDescent="0.45">
      <c r="B16" s="7">
        <v>44041</v>
      </c>
      <c r="C16" t="s">
        <v>124</v>
      </c>
      <c r="D16">
        <v>1</v>
      </c>
    </row>
    <row r="17" spans="4:4" x14ac:dyDescent="0.45">
      <c r="D17">
        <f>SUM(D3:D16)</f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884D-ED64-44CE-B105-6F2473E4885A}">
  <dimension ref="A1:D17"/>
  <sheetViews>
    <sheetView workbookViewId="0">
      <selection activeCell="B4" sqref="B4"/>
    </sheetView>
  </sheetViews>
  <sheetFormatPr baseColWidth="10" defaultRowHeight="14.25" x14ac:dyDescent="0.45"/>
  <sheetData>
    <row r="1" spans="1:4" x14ac:dyDescent="0.45">
      <c r="A1">
        <f>SUM(D3:D14)</f>
        <v>15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44045</v>
      </c>
      <c r="C3" t="s">
        <v>118</v>
      </c>
      <c r="D3">
        <v>8</v>
      </c>
    </row>
    <row r="4" spans="1:4" x14ac:dyDescent="0.45">
      <c r="B4" s="7">
        <v>44046</v>
      </c>
      <c r="C4" t="s">
        <v>125</v>
      </c>
      <c r="D4">
        <v>4</v>
      </c>
    </row>
    <row r="5" spans="1:4" x14ac:dyDescent="0.45">
      <c r="B5" s="7">
        <v>44046</v>
      </c>
      <c r="C5" t="s">
        <v>126</v>
      </c>
      <c r="D5">
        <v>1</v>
      </c>
    </row>
    <row r="6" spans="1:4" x14ac:dyDescent="0.45">
      <c r="B6" s="7">
        <v>44046</v>
      </c>
      <c r="C6" t="s">
        <v>127</v>
      </c>
      <c r="D6">
        <v>2</v>
      </c>
    </row>
    <row r="7" spans="1:4" x14ac:dyDescent="0.45">
      <c r="B7" s="7"/>
    </row>
    <row r="8" spans="1:4" x14ac:dyDescent="0.45">
      <c r="B8" s="7"/>
    </row>
    <row r="9" spans="1:4" x14ac:dyDescent="0.45">
      <c r="B9" s="7"/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F16"/>
  <sheetViews>
    <sheetView workbookViewId="0">
      <selection activeCell="J14" sqref="J14"/>
    </sheetView>
  </sheetViews>
  <sheetFormatPr baseColWidth="10" defaultRowHeight="14.25" x14ac:dyDescent="0.45"/>
  <cols>
    <col min="3" max="3" width="9.73046875" bestFit="1" customWidth="1"/>
    <col min="4" max="4" width="40.73046875" bestFit="1" customWidth="1"/>
    <col min="5" max="5" width="17.86328125" bestFit="1" customWidth="1"/>
  </cols>
  <sheetData>
    <row r="1" spans="1:6" x14ac:dyDescent="0.45">
      <c r="A1" t="s">
        <v>72</v>
      </c>
      <c r="B1">
        <f>'SPRINT 0'!A1+'SPRINT 1'!A1+'SPRINT 2'!A1+'SPRINT 3'!A1+'SPRINT 4'!A1+'SPRINT 5'!A1+'SPRINT 6'!A1+'SPRINT 7'!A1+'SPRINT 8'!A1+'SPRINT 9'!A1</f>
        <v>255.25</v>
      </c>
      <c r="E1" t="s">
        <v>75</v>
      </c>
      <c r="F1">
        <v>330</v>
      </c>
    </row>
    <row r="2" spans="1:6" x14ac:dyDescent="0.45">
      <c r="A2" s="1"/>
      <c r="B2" s="1" t="s">
        <v>10</v>
      </c>
      <c r="C2" s="1" t="s">
        <v>11</v>
      </c>
      <c r="D2" s="1" t="s">
        <v>139</v>
      </c>
      <c r="E2" s="9" t="s">
        <v>18</v>
      </c>
    </row>
    <row r="3" spans="1:6" x14ac:dyDescent="0.45">
      <c r="A3" s="1" t="s">
        <v>4</v>
      </c>
      <c r="B3" s="6">
        <v>43879</v>
      </c>
      <c r="C3" s="6">
        <v>43899</v>
      </c>
      <c r="D3" s="1" t="s">
        <v>129</v>
      </c>
      <c r="E3">
        <f>'SPRINT 0'!A1</f>
        <v>13</v>
      </c>
    </row>
    <row r="4" spans="1:6" x14ac:dyDescent="0.45">
      <c r="A4" s="1" t="s">
        <v>5</v>
      </c>
      <c r="B4" s="6">
        <v>43899</v>
      </c>
      <c r="C4" s="6">
        <v>43916</v>
      </c>
      <c r="D4" s="1" t="s">
        <v>130</v>
      </c>
      <c r="E4">
        <f>'SPRINT 1'!A1</f>
        <v>18.5</v>
      </c>
    </row>
    <row r="5" spans="1:6" x14ac:dyDescent="0.45">
      <c r="A5" s="1" t="s">
        <v>6</v>
      </c>
      <c r="B5" s="6">
        <v>43916</v>
      </c>
      <c r="C5" s="6">
        <v>43930</v>
      </c>
      <c r="D5" s="1" t="s">
        <v>138</v>
      </c>
      <c r="E5">
        <f>'SPRINT 2'!A1</f>
        <v>18</v>
      </c>
    </row>
    <row r="6" spans="1:6" x14ac:dyDescent="0.45">
      <c r="A6" s="1" t="s">
        <v>7</v>
      </c>
      <c r="B6" s="6">
        <v>43965</v>
      </c>
      <c r="C6" s="6">
        <v>43944</v>
      </c>
      <c r="D6" s="1" t="s">
        <v>137</v>
      </c>
      <c r="E6">
        <f>'SPRINT 3'!A1</f>
        <v>14.25</v>
      </c>
    </row>
    <row r="7" spans="1:6" x14ac:dyDescent="0.45">
      <c r="A7" s="1" t="s">
        <v>8</v>
      </c>
      <c r="B7" s="6">
        <v>43993</v>
      </c>
      <c r="C7" s="6">
        <v>43958</v>
      </c>
      <c r="D7" s="1" t="s">
        <v>136</v>
      </c>
      <c r="E7">
        <f>'SPRINT 4'!A1</f>
        <v>27.5</v>
      </c>
    </row>
    <row r="8" spans="1:6" x14ac:dyDescent="0.45">
      <c r="A8" s="1" t="s">
        <v>9</v>
      </c>
      <c r="B8" s="6">
        <v>44021</v>
      </c>
      <c r="C8" s="6">
        <v>43979</v>
      </c>
      <c r="D8" s="1" t="s">
        <v>135</v>
      </c>
      <c r="E8">
        <f>'SPRINT 5'!A1</f>
        <v>18</v>
      </c>
    </row>
    <row r="9" spans="1:6" x14ac:dyDescent="0.45">
      <c r="A9" s="10" t="s">
        <v>119</v>
      </c>
      <c r="B9" s="6">
        <v>43979</v>
      </c>
      <c r="C9" s="6">
        <v>44000</v>
      </c>
      <c r="D9" s="1" t="s">
        <v>134</v>
      </c>
      <c r="E9">
        <f>'SPRINT 6'!A1</f>
        <v>27</v>
      </c>
    </row>
    <row r="10" spans="1:6" x14ac:dyDescent="0.45">
      <c r="A10" s="10" t="s">
        <v>120</v>
      </c>
      <c r="B10" s="6">
        <v>44000</v>
      </c>
      <c r="C10" s="6">
        <v>44028</v>
      </c>
      <c r="D10" s="1" t="s">
        <v>133</v>
      </c>
      <c r="E10">
        <f>'SPRINT 7'!A1</f>
        <v>42</v>
      </c>
    </row>
    <row r="11" spans="1:6" x14ac:dyDescent="0.45">
      <c r="A11" s="10" t="s">
        <v>121</v>
      </c>
      <c r="B11" s="6">
        <v>44028</v>
      </c>
      <c r="C11" s="6">
        <v>44041</v>
      </c>
      <c r="D11" s="1" t="s">
        <v>132</v>
      </c>
      <c r="E11">
        <f>'SPRINT 8'!A1</f>
        <v>62</v>
      </c>
    </row>
    <row r="12" spans="1:6" x14ac:dyDescent="0.45">
      <c r="A12" s="10" t="s">
        <v>128</v>
      </c>
      <c r="B12" s="6">
        <v>44041</v>
      </c>
      <c r="C12" s="6">
        <v>44046</v>
      </c>
      <c r="D12" s="1" t="s">
        <v>131</v>
      </c>
      <c r="E12">
        <f>'SPRINT 9'!A1</f>
        <v>15</v>
      </c>
    </row>
    <row r="15" spans="1:6" x14ac:dyDescent="0.45">
      <c r="B15" t="s">
        <v>74</v>
      </c>
      <c r="C15" s="7">
        <v>44043</v>
      </c>
      <c r="D15" t="s">
        <v>76</v>
      </c>
    </row>
    <row r="16" spans="1:6" x14ac:dyDescent="0.45">
      <c r="A16" t="s">
        <v>73</v>
      </c>
      <c r="C16" s="8">
        <f ca="1">C15-TODAY()</f>
        <v>3</v>
      </c>
      <c r="D16">
        <f ca="1">(F1-B1)/C16</f>
        <v>24.916666666666668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0FBF-20C9-4F7E-A8C6-555C7F1E480C}">
  <dimension ref="A2:B15"/>
  <sheetViews>
    <sheetView tabSelected="1" workbookViewId="0">
      <selection activeCell="H8" sqref="H8"/>
    </sheetView>
  </sheetViews>
  <sheetFormatPr baseColWidth="10" defaultRowHeight="14.25" x14ac:dyDescent="0.45"/>
  <sheetData>
    <row r="2" spans="1:2" x14ac:dyDescent="0.45">
      <c r="A2" t="s">
        <v>140</v>
      </c>
      <c r="B2" t="s">
        <v>154</v>
      </c>
    </row>
    <row r="3" spans="1:2" x14ac:dyDescent="0.45">
      <c r="A3" t="s">
        <v>142</v>
      </c>
      <c r="B3" t="s">
        <v>156</v>
      </c>
    </row>
    <row r="4" spans="1:2" x14ac:dyDescent="0.45">
      <c r="A4" t="s">
        <v>141</v>
      </c>
      <c r="B4" t="s">
        <v>155</v>
      </c>
    </row>
    <row r="5" spans="1:2" x14ac:dyDescent="0.45">
      <c r="A5" t="s">
        <v>153</v>
      </c>
      <c r="B5" t="s">
        <v>167</v>
      </c>
    </row>
    <row r="6" spans="1:2" x14ac:dyDescent="0.45">
      <c r="A6" t="s">
        <v>143</v>
      </c>
      <c r="B6" t="s">
        <v>157</v>
      </c>
    </row>
    <row r="7" spans="1:2" x14ac:dyDescent="0.45">
      <c r="A7" t="s">
        <v>145</v>
      </c>
      <c r="B7" t="s">
        <v>159</v>
      </c>
    </row>
    <row r="8" spans="1:2" x14ac:dyDescent="0.45">
      <c r="A8" t="s">
        <v>150</v>
      </c>
      <c r="B8" t="s">
        <v>164</v>
      </c>
    </row>
    <row r="9" spans="1:2" x14ac:dyDescent="0.45">
      <c r="A9" t="s">
        <v>148</v>
      </c>
      <c r="B9" t="s">
        <v>162</v>
      </c>
    </row>
    <row r="10" spans="1:2" x14ac:dyDescent="0.45">
      <c r="A10" t="s">
        <v>152</v>
      </c>
      <c r="B10" t="s">
        <v>166</v>
      </c>
    </row>
    <row r="11" spans="1:2" x14ac:dyDescent="0.45">
      <c r="A11" t="s">
        <v>151</v>
      </c>
      <c r="B11" t="s">
        <v>165</v>
      </c>
    </row>
    <row r="12" spans="1:2" x14ac:dyDescent="0.45">
      <c r="A12" t="s">
        <v>146</v>
      </c>
      <c r="B12" t="s">
        <v>160</v>
      </c>
    </row>
    <row r="13" spans="1:2" x14ac:dyDescent="0.45">
      <c r="A13" t="s">
        <v>144</v>
      </c>
      <c r="B13" t="s">
        <v>158</v>
      </c>
    </row>
    <row r="14" spans="1:2" x14ac:dyDescent="0.45">
      <c r="A14" t="s">
        <v>149</v>
      </c>
      <c r="B14" t="s">
        <v>163</v>
      </c>
    </row>
    <row r="15" spans="1:2" x14ac:dyDescent="0.45">
      <c r="A15" t="s">
        <v>147</v>
      </c>
      <c r="B15" t="s">
        <v>161</v>
      </c>
    </row>
  </sheetData>
  <autoFilter ref="A1:B15" xr:uid="{39A01730-5C0E-4650-9823-3706692018FC}">
    <sortState xmlns:xlrd2="http://schemas.microsoft.com/office/spreadsheetml/2017/richdata2" ref="A2:B15">
      <sortCondition ref="A1:A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A1:D17"/>
  <sheetViews>
    <sheetView workbookViewId="0">
      <selection activeCell="G10" sqref="G10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SUM(D3:D14)</f>
        <v>13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43879</v>
      </c>
      <c r="C3" t="s">
        <v>15</v>
      </c>
      <c r="D3">
        <v>1</v>
      </c>
    </row>
    <row r="4" spans="1:4" x14ac:dyDescent="0.45">
      <c r="B4" s="7">
        <v>43885</v>
      </c>
      <c r="C4" t="s">
        <v>19</v>
      </c>
      <c r="D4">
        <v>1</v>
      </c>
    </row>
    <row r="5" spans="1:4" x14ac:dyDescent="0.45">
      <c r="B5" s="7">
        <v>43885</v>
      </c>
      <c r="C5" t="s">
        <v>20</v>
      </c>
      <c r="D5">
        <v>1</v>
      </c>
    </row>
    <row r="6" spans="1:4" x14ac:dyDescent="0.45">
      <c r="B6" s="7">
        <v>43885</v>
      </c>
      <c r="C6" t="s">
        <v>21</v>
      </c>
      <c r="D6">
        <v>1</v>
      </c>
    </row>
    <row r="7" spans="1:4" x14ac:dyDescent="0.45">
      <c r="B7" s="7">
        <v>43885</v>
      </c>
      <c r="C7" t="s">
        <v>22</v>
      </c>
      <c r="D7">
        <v>2.5</v>
      </c>
    </row>
    <row r="8" spans="1:4" x14ac:dyDescent="0.45">
      <c r="B8" s="7">
        <v>43885</v>
      </c>
      <c r="C8" t="s">
        <v>23</v>
      </c>
      <c r="D8">
        <v>0.5</v>
      </c>
    </row>
    <row r="9" spans="1:4" x14ac:dyDescent="0.45">
      <c r="B9" s="7">
        <v>43889</v>
      </c>
      <c r="C9" t="s">
        <v>24</v>
      </c>
      <c r="D9">
        <v>0.5</v>
      </c>
    </row>
    <row r="10" spans="1:4" x14ac:dyDescent="0.45">
      <c r="B10" s="7">
        <v>43889</v>
      </c>
      <c r="C10" t="s">
        <v>41</v>
      </c>
      <c r="D10">
        <v>1</v>
      </c>
    </row>
    <row r="11" spans="1:4" x14ac:dyDescent="0.45">
      <c r="B11" s="7">
        <v>43897</v>
      </c>
      <c r="C11" t="s">
        <v>42</v>
      </c>
      <c r="D11">
        <v>0.5</v>
      </c>
    </row>
    <row r="12" spans="1:4" x14ac:dyDescent="0.45">
      <c r="B12" s="7">
        <v>43897</v>
      </c>
      <c r="C12" t="s">
        <v>43</v>
      </c>
      <c r="D12">
        <v>2</v>
      </c>
    </row>
    <row r="13" spans="1:4" x14ac:dyDescent="0.45">
      <c r="B13" s="7">
        <v>43899</v>
      </c>
      <c r="C13" t="s">
        <v>44</v>
      </c>
      <c r="D13">
        <v>1</v>
      </c>
    </row>
    <row r="14" spans="1:4" x14ac:dyDescent="0.45">
      <c r="B14" s="7">
        <v>43899</v>
      </c>
      <c r="C14" t="s">
        <v>46</v>
      </c>
      <c r="D14">
        <v>1</v>
      </c>
    </row>
    <row r="15" spans="1:4" x14ac:dyDescent="0.45">
      <c r="D15">
        <f>SUM(D3:D14)</f>
        <v>13</v>
      </c>
    </row>
    <row r="17" spans="3:3" x14ac:dyDescent="0.45">
      <c r="C17" t="s">
        <v>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0DF-3E9D-4D01-B549-9733ADE07856}">
  <dimension ref="A1:D18"/>
  <sheetViews>
    <sheetView workbookViewId="0">
      <selection activeCell="D10" sqref="D10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18.5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43904</v>
      </c>
      <c r="C3" t="s">
        <v>47</v>
      </c>
      <c r="D3">
        <v>2</v>
      </c>
    </row>
    <row r="4" spans="1:4" x14ac:dyDescent="0.45">
      <c r="B4" s="7">
        <v>43904</v>
      </c>
      <c r="C4" t="s">
        <v>48</v>
      </c>
      <c r="D4">
        <v>2</v>
      </c>
    </row>
    <row r="5" spans="1:4" x14ac:dyDescent="0.45">
      <c r="B5" s="7">
        <v>43911</v>
      </c>
      <c r="C5" t="s">
        <v>49</v>
      </c>
      <c r="D5">
        <v>0.5</v>
      </c>
    </row>
    <row r="6" spans="1:4" x14ac:dyDescent="0.45">
      <c r="B6" s="7">
        <v>43911</v>
      </c>
      <c r="C6" t="s">
        <v>50</v>
      </c>
      <c r="D6">
        <v>1</v>
      </c>
    </row>
    <row r="7" spans="1:4" x14ac:dyDescent="0.45">
      <c r="B7" s="7">
        <v>43911</v>
      </c>
      <c r="C7" t="s">
        <v>54</v>
      </c>
      <c r="D7">
        <v>2</v>
      </c>
    </row>
    <row r="8" spans="1:4" x14ac:dyDescent="0.45">
      <c r="B8" s="7">
        <v>43916</v>
      </c>
      <c r="C8" t="s">
        <v>51</v>
      </c>
      <c r="D8">
        <v>3</v>
      </c>
    </row>
    <row r="9" spans="1:4" x14ac:dyDescent="0.45">
      <c r="B9" s="7">
        <v>43916</v>
      </c>
      <c r="C9" t="s">
        <v>52</v>
      </c>
      <c r="D9">
        <v>6</v>
      </c>
    </row>
    <row r="10" spans="1:4" x14ac:dyDescent="0.45">
      <c r="B10" s="7">
        <v>43916</v>
      </c>
      <c r="C10" t="s">
        <v>55</v>
      </c>
      <c r="D10">
        <v>1</v>
      </c>
    </row>
    <row r="11" spans="1:4" x14ac:dyDescent="0.45">
      <c r="B11" s="7">
        <v>43916</v>
      </c>
      <c r="C11" t="s">
        <v>56</v>
      </c>
      <c r="D11">
        <v>1</v>
      </c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3:4" x14ac:dyDescent="0.45">
      <c r="D17">
        <f>SUM(D3:D11)</f>
        <v>18.5</v>
      </c>
    </row>
    <row r="18" spans="3:4" x14ac:dyDescent="0.45">
      <c r="C18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83F-D822-4CF1-AB76-9530ED988CE5}">
  <dimension ref="A1:D17"/>
  <sheetViews>
    <sheetView workbookViewId="0">
      <selection activeCell="D8" sqref="D8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18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43923</v>
      </c>
      <c r="C3" t="s">
        <v>57</v>
      </c>
      <c r="D3">
        <v>1</v>
      </c>
    </row>
    <row r="4" spans="1:4" x14ac:dyDescent="0.45">
      <c r="B4" s="7">
        <v>43923</v>
      </c>
      <c r="C4" t="s">
        <v>58</v>
      </c>
      <c r="D4">
        <v>2</v>
      </c>
    </row>
    <row r="5" spans="1:4" x14ac:dyDescent="0.45">
      <c r="B5" s="7">
        <v>43926</v>
      </c>
      <c r="C5" t="s">
        <v>59</v>
      </c>
      <c r="D5">
        <v>2</v>
      </c>
    </row>
    <row r="6" spans="1:4" x14ac:dyDescent="0.45">
      <c r="B6" s="7">
        <v>43926</v>
      </c>
      <c r="C6" t="s">
        <v>60</v>
      </c>
      <c r="D6">
        <v>0.5</v>
      </c>
    </row>
    <row r="7" spans="1:4" x14ac:dyDescent="0.45">
      <c r="B7" s="7">
        <v>43926</v>
      </c>
      <c r="C7" t="s">
        <v>61</v>
      </c>
      <c r="D7">
        <v>7</v>
      </c>
    </row>
    <row r="8" spans="1:4" x14ac:dyDescent="0.45">
      <c r="B8" s="7">
        <v>43926</v>
      </c>
      <c r="C8" t="s">
        <v>62</v>
      </c>
      <c r="D8">
        <v>0.5</v>
      </c>
    </row>
    <row r="9" spans="1:4" x14ac:dyDescent="0.45">
      <c r="B9" s="7">
        <v>43930</v>
      </c>
      <c r="C9" t="s">
        <v>63</v>
      </c>
      <c r="D9">
        <v>5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1D13-3593-4379-9475-09BDD7E3637B}">
  <dimension ref="A1:D17"/>
  <sheetViews>
    <sheetView workbookViewId="0">
      <selection activeCell="D12" sqref="D1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14.25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43932</v>
      </c>
      <c r="C3" t="s">
        <v>64</v>
      </c>
      <c r="D3">
        <v>2</v>
      </c>
    </row>
    <row r="4" spans="1:4" x14ac:dyDescent="0.45">
      <c r="B4" s="7">
        <v>43937</v>
      </c>
      <c r="C4" t="s">
        <v>65</v>
      </c>
      <c r="D4">
        <v>3</v>
      </c>
    </row>
    <row r="5" spans="1:4" x14ac:dyDescent="0.45">
      <c r="B5" s="7">
        <v>43937</v>
      </c>
      <c r="C5" t="s">
        <v>66</v>
      </c>
      <c r="D5">
        <v>1</v>
      </c>
    </row>
    <row r="6" spans="1:4" x14ac:dyDescent="0.45">
      <c r="B6" s="7">
        <v>43937</v>
      </c>
      <c r="C6" t="s">
        <v>67</v>
      </c>
      <c r="D6">
        <v>0.5</v>
      </c>
    </row>
    <row r="7" spans="1:4" x14ac:dyDescent="0.45">
      <c r="B7" s="7">
        <v>43937</v>
      </c>
      <c r="C7" t="s">
        <v>68</v>
      </c>
      <c r="D7">
        <v>0.5</v>
      </c>
    </row>
    <row r="8" spans="1:4" x14ac:dyDescent="0.45">
      <c r="B8" s="7">
        <v>43938</v>
      </c>
      <c r="C8" t="s">
        <v>69</v>
      </c>
      <c r="D8">
        <v>0.25</v>
      </c>
    </row>
    <row r="9" spans="1:4" x14ac:dyDescent="0.45">
      <c r="B9" s="7">
        <v>43938</v>
      </c>
      <c r="C9" t="s">
        <v>70</v>
      </c>
      <c r="D9">
        <v>0.5</v>
      </c>
    </row>
    <row r="10" spans="1:4" x14ac:dyDescent="0.45">
      <c r="B10" s="7">
        <v>43938</v>
      </c>
      <c r="C10" t="s">
        <v>71</v>
      </c>
      <c r="D10">
        <v>0.5</v>
      </c>
    </row>
    <row r="11" spans="1:4" x14ac:dyDescent="0.45">
      <c r="B11" s="7">
        <v>43938</v>
      </c>
      <c r="C11" t="s">
        <v>77</v>
      </c>
      <c r="D11">
        <v>6</v>
      </c>
    </row>
    <row r="12" spans="1:4" x14ac:dyDescent="0.45">
      <c r="B12" s="7">
        <v>43942</v>
      </c>
      <c r="C12" t="s">
        <v>78</v>
      </c>
      <c r="D12">
        <v>1</v>
      </c>
    </row>
    <row r="13" spans="1:4" x14ac:dyDescent="0.45">
      <c r="B13" s="7">
        <v>43942</v>
      </c>
      <c r="C13" t="s">
        <v>79</v>
      </c>
      <c r="D13">
        <v>0.5</v>
      </c>
    </row>
    <row r="14" spans="1:4" x14ac:dyDescent="0.45">
      <c r="B14" s="7">
        <v>43942</v>
      </c>
      <c r="C14" t="s">
        <v>80</v>
      </c>
      <c r="D14">
        <v>1</v>
      </c>
    </row>
    <row r="15" spans="1:4" x14ac:dyDescent="0.45">
      <c r="B15" s="7">
        <v>43942</v>
      </c>
      <c r="C15" t="s">
        <v>67</v>
      </c>
      <c r="D15">
        <v>0.5</v>
      </c>
    </row>
    <row r="16" spans="1:4" x14ac:dyDescent="0.45">
      <c r="B16" s="7">
        <v>43944</v>
      </c>
      <c r="C16" t="s">
        <v>81</v>
      </c>
      <c r="D16">
        <v>1</v>
      </c>
    </row>
    <row r="17" spans="4:4" x14ac:dyDescent="0.45">
      <c r="D17">
        <f>SUM(D3:D16)</f>
        <v>18.25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29D-CE2F-4306-AC46-EF97BD5EEA67}">
  <dimension ref="A1:D17"/>
  <sheetViews>
    <sheetView workbookViewId="0">
      <selection activeCell="D9" sqref="D9"/>
    </sheetView>
  </sheetViews>
  <sheetFormatPr baseColWidth="10" defaultRowHeight="14.25" x14ac:dyDescent="0.45"/>
  <cols>
    <col min="3" max="3" width="32.86328125" bestFit="1" customWidth="1"/>
  </cols>
  <sheetData>
    <row r="1" spans="1:4" x14ac:dyDescent="0.45">
      <c r="A1">
        <f>SUM(D3:D14)</f>
        <v>27.5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43951</v>
      </c>
      <c r="C3" t="s">
        <v>82</v>
      </c>
      <c r="D3">
        <v>0.5</v>
      </c>
    </row>
    <row r="4" spans="1:4" x14ac:dyDescent="0.45">
      <c r="B4" s="7">
        <v>43951</v>
      </c>
      <c r="C4" t="s">
        <v>83</v>
      </c>
      <c r="D4">
        <v>2</v>
      </c>
    </row>
    <row r="5" spans="1:4" x14ac:dyDescent="0.45">
      <c r="B5" s="7">
        <v>43951</v>
      </c>
      <c r="C5" t="s">
        <v>84</v>
      </c>
      <c r="D5">
        <v>1</v>
      </c>
    </row>
    <row r="6" spans="1:4" x14ac:dyDescent="0.45">
      <c r="B6" s="7">
        <v>43953</v>
      </c>
      <c r="C6" t="s">
        <v>85</v>
      </c>
      <c r="D6">
        <v>6</v>
      </c>
    </row>
    <row r="7" spans="1:4" x14ac:dyDescent="0.45">
      <c r="B7" s="7">
        <v>43953</v>
      </c>
      <c r="C7" t="s">
        <v>86</v>
      </c>
      <c r="D7">
        <v>2</v>
      </c>
    </row>
    <row r="8" spans="1:4" x14ac:dyDescent="0.45">
      <c r="B8" s="7">
        <v>43956</v>
      </c>
      <c r="C8" t="s">
        <v>85</v>
      </c>
      <c r="D8">
        <v>4</v>
      </c>
    </row>
    <row r="9" spans="1:4" x14ac:dyDescent="0.45">
      <c r="B9" s="7">
        <v>43956</v>
      </c>
      <c r="C9" t="s">
        <v>87</v>
      </c>
      <c r="D9">
        <v>1</v>
      </c>
    </row>
    <row r="10" spans="1:4" x14ac:dyDescent="0.45">
      <c r="B10" s="7">
        <v>43956</v>
      </c>
      <c r="C10" t="s">
        <v>88</v>
      </c>
      <c r="D10">
        <v>1</v>
      </c>
    </row>
    <row r="11" spans="1:4" x14ac:dyDescent="0.45">
      <c r="B11" s="7">
        <v>43957</v>
      </c>
      <c r="C11" t="s">
        <v>89</v>
      </c>
      <c r="D11">
        <v>2</v>
      </c>
    </row>
    <row r="12" spans="1:4" x14ac:dyDescent="0.45">
      <c r="B12" s="7">
        <v>43957</v>
      </c>
      <c r="C12" t="s">
        <v>90</v>
      </c>
      <c r="D12">
        <v>5</v>
      </c>
    </row>
    <row r="13" spans="1:4" x14ac:dyDescent="0.45">
      <c r="B13" s="7">
        <v>43958</v>
      </c>
      <c r="C13" t="s">
        <v>91</v>
      </c>
      <c r="D13">
        <v>2</v>
      </c>
    </row>
    <row r="14" spans="1:4" x14ac:dyDescent="0.45">
      <c r="B14" s="7">
        <v>43958</v>
      </c>
      <c r="C14" t="s">
        <v>92</v>
      </c>
      <c r="D14">
        <v>1</v>
      </c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27.5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6ED0-EB85-45D1-9FA2-E9044C3B1584}">
  <dimension ref="A1:D17"/>
  <sheetViews>
    <sheetView workbookViewId="0">
      <selection activeCell="D7" sqref="D7"/>
    </sheetView>
  </sheetViews>
  <sheetFormatPr baseColWidth="10" defaultRowHeight="14.25" x14ac:dyDescent="0.45"/>
  <cols>
    <col min="3" max="3" width="33.86328125" customWidth="1"/>
  </cols>
  <sheetData>
    <row r="1" spans="1:4" x14ac:dyDescent="0.45">
      <c r="A1">
        <f>SUM(D3:D14)</f>
        <v>18</v>
      </c>
    </row>
    <row r="2" spans="1:4" x14ac:dyDescent="0.45">
      <c r="B2" t="s">
        <v>16</v>
      </c>
      <c r="C2" t="s">
        <v>17</v>
      </c>
      <c r="D2" t="s">
        <v>18</v>
      </c>
    </row>
    <row r="3" spans="1:4" x14ac:dyDescent="0.45">
      <c r="B3" s="7">
        <v>43964</v>
      </c>
      <c r="C3" t="s">
        <v>93</v>
      </c>
      <c r="D3">
        <v>2</v>
      </c>
    </row>
    <row r="4" spans="1:4" x14ac:dyDescent="0.45">
      <c r="B4" s="7">
        <v>43968</v>
      </c>
      <c r="C4" t="s">
        <v>94</v>
      </c>
      <c r="D4">
        <v>5</v>
      </c>
    </row>
    <row r="5" spans="1:4" x14ac:dyDescent="0.45">
      <c r="B5" s="7">
        <v>43977</v>
      </c>
      <c r="C5" t="s">
        <v>94</v>
      </c>
      <c r="D5">
        <v>6</v>
      </c>
    </row>
    <row r="6" spans="1:4" x14ac:dyDescent="0.45">
      <c r="B6" s="7">
        <v>43977</v>
      </c>
      <c r="C6" t="s">
        <v>95</v>
      </c>
      <c r="D6">
        <v>2</v>
      </c>
    </row>
    <row r="7" spans="1:4" x14ac:dyDescent="0.45">
      <c r="B7" s="7">
        <v>43977</v>
      </c>
      <c r="C7" t="s">
        <v>96</v>
      </c>
      <c r="D7">
        <v>3</v>
      </c>
    </row>
    <row r="8" spans="1:4" x14ac:dyDescent="0.45">
      <c r="B8" s="7"/>
    </row>
    <row r="9" spans="1:4" x14ac:dyDescent="0.45">
      <c r="B9" s="7"/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AGENDA</vt:lpstr>
      <vt:lpstr>SPRINTS</vt:lpstr>
      <vt:lpstr>Feuil2</vt:lpstr>
      <vt:lpstr>SPRINT 0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2020-07-28T11:31:12Z</dcterms:modified>
</cp:coreProperties>
</file>