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Projects\!Projects\PG_portal\script\"/>
    </mc:Choice>
  </mc:AlternateContent>
  <xr:revisionPtr revIDLastSave="0" documentId="13_ncr:1_{26F88432-E85D-4E06-AC58-D532AAC7152B}" xr6:coauthVersionLast="47" xr6:coauthVersionMax="47" xr10:uidLastSave="{00000000-0000-0000-0000-000000000000}"/>
  <bookViews>
    <workbookView xWindow="-110" yWindow="-110" windowWidth="19420" windowHeight="10300" activeTab="2" xr2:uid="{1FA64B0B-2B09-4384-8F21-3FF08DEEC61E}"/>
  </bookViews>
  <sheets>
    <sheet name="Diapers" sheetId="1" r:id="rId1"/>
    <sheet name="BR" sheetId="2" r:id="rId2"/>
    <sheet name="BR upd" sheetId="7" r:id="rId3"/>
    <sheet name="Hair Conditioners" sheetId="3" r:id="rId4"/>
    <sheet name="Shampoo" sheetId="4" r:id="rId5"/>
    <sheet name="Femcare" sheetId="5" r:id="rId6"/>
    <sheet name="Detergents" sheetId="6" r:id="rId7"/>
  </sheets>
  <definedNames>
    <definedName name="_xlnm._FilterDatabase" localSheetId="1" hidden="1">BR!$B$1:$N$71</definedName>
    <definedName name="_xlnm._FilterDatabase" localSheetId="0" hidden="1">Diapers!$B$2:$H$87</definedName>
    <definedName name="_xlnm._FilterDatabase" localSheetId="3" hidden="1">'Hair Conditioners'!$B$1:$O$145</definedName>
    <definedName name="_xlnm._FilterDatabase" localSheetId="4" hidden="1">Shampoo!$B$1:$J$238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7" l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2" i="7"/>
  <c r="P62" i="7"/>
  <c r="P63" i="7"/>
  <c r="P64" i="7"/>
  <c r="P65" i="7"/>
  <c r="P66" i="7"/>
  <c r="P67" i="7"/>
  <c r="P68" i="7"/>
  <c r="P69" i="7"/>
  <c r="P70" i="7"/>
  <c r="P71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2" i="7"/>
  <c r="E71" i="7"/>
  <c r="G71" i="7" s="1"/>
  <c r="E70" i="7"/>
  <c r="G70" i="7" s="1"/>
  <c r="G69" i="7"/>
  <c r="F69" i="7"/>
  <c r="E69" i="7"/>
  <c r="D69" i="7" s="1"/>
  <c r="E68" i="7"/>
  <c r="F68" i="7" s="1"/>
  <c r="E67" i="7"/>
  <c r="F66" i="7"/>
  <c r="E66" i="7"/>
  <c r="G66" i="7" s="1"/>
  <c r="E65" i="7"/>
  <c r="G65" i="7" s="1"/>
  <c r="G64" i="7"/>
  <c r="D64" i="7" s="1"/>
  <c r="F64" i="7"/>
  <c r="E64" i="7"/>
  <c r="E63" i="7"/>
  <c r="G63" i="7" s="1"/>
  <c r="E62" i="7"/>
  <c r="E61" i="7"/>
  <c r="G61" i="7" s="1"/>
  <c r="E60" i="7"/>
  <c r="F60" i="7" s="1"/>
  <c r="E59" i="7"/>
  <c r="G59" i="7" s="1"/>
  <c r="E58" i="7"/>
  <c r="G58" i="7" s="1"/>
  <c r="G57" i="7"/>
  <c r="F57" i="7"/>
  <c r="E57" i="7"/>
  <c r="D57" i="7" s="1"/>
  <c r="E56" i="7"/>
  <c r="F56" i="7" s="1"/>
  <c r="E55" i="7"/>
  <c r="F54" i="7"/>
  <c r="E54" i="7"/>
  <c r="G54" i="7" s="1"/>
  <c r="E53" i="7"/>
  <c r="G53" i="7" s="1"/>
  <c r="G52" i="7"/>
  <c r="D52" i="7" s="1"/>
  <c r="F52" i="7"/>
  <c r="E52" i="7"/>
  <c r="E51" i="7"/>
  <c r="G51" i="7" s="1"/>
  <c r="E50" i="7"/>
  <c r="E49" i="7"/>
  <c r="G49" i="7" s="1"/>
  <c r="E48" i="7"/>
  <c r="G48" i="7" s="1"/>
  <c r="E47" i="7"/>
  <c r="G47" i="7" s="1"/>
  <c r="E46" i="7"/>
  <c r="F46" i="7" s="1"/>
  <c r="G45" i="7"/>
  <c r="F45" i="7"/>
  <c r="E45" i="7"/>
  <c r="D45" i="7" s="1"/>
  <c r="E44" i="7"/>
  <c r="F44" i="7" s="1"/>
  <c r="E43" i="7"/>
  <c r="F42" i="7"/>
  <c r="E42" i="7"/>
  <c r="G42" i="7" s="1"/>
  <c r="E41" i="7"/>
  <c r="F41" i="7" s="1"/>
  <c r="G40" i="7"/>
  <c r="D40" i="7" s="1"/>
  <c r="F40" i="7"/>
  <c r="E40" i="7"/>
  <c r="E39" i="7"/>
  <c r="F39" i="7" s="1"/>
  <c r="E38" i="7"/>
  <c r="E37" i="7"/>
  <c r="G37" i="7" s="1"/>
  <c r="E36" i="7"/>
  <c r="G36" i="7" s="1"/>
  <c r="E35" i="7"/>
  <c r="G35" i="7" s="1"/>
  <c r="E34" i="7"/>
  <c r="F34" i="7" s="1"/>
  <c r="G33" i="7"/>
  <c r="F33" i="7"/>
  <c r="E33" i="7"/>
  <c r="D33" i="7" s="1"/>
  <c r="E32" i="7"/>
  <c r="F32" i="7" s="1"/>
  <c r="E31" i="7"/>
  <c r="F30" i="7"/>
  <c r="E30" i="7"/>
  <c r="G30" i="7" s="1"/>
  <c r="E29" i="7"/>
  <c r="G29" i="7" s="1"/>
  <c r="G28" i="7"/>
  <c r="D28" i="7" s="1"/>
  <c r="F28" i="7"/>
  <c r="E28" i="7"/>
  <c r="E27" i="7"/>
  <c r="G27" i="7" s="1"/>
  <c r="E26" i="7"/>
  <c r="E25" i="7"/>
  <c r="G25" i="7" s="1"/>
  <c r="E24" i="7"/>
  <c r="G24" i="7" s="1"/>
  <c r="E23" i="7"/>
  <c r="G23" i="7" s="1"/>
  <c r="E22" i="7"/>
  <c r="F22" i="7" s="1"/>
  <c r="G21" i="7"/>
  <c r="F21" i="7"/>
  <c r="E21" i="7"/>
  <c r="D21" i="7" s="1"/>
  <c r="E20" i="7"/>
  <c r="F20" i="7" s="1"/>
  <c r="E19" i="7"/>
  <c r="F18" i="7"/>
  <c r="E18" i="7"/>
  <c r="G18" i="7" s="1"/>
  <c r="E17" i="7"/>
  <c r="G17" i="7" s="1"/>
  <c r="G16" i="7"/>
  <c r="D16" i="7" s="1"/>
  <c r="F16" i="7"/>
  <c r="E16" i="7"/>
  <c r="E15" i="7"/>
  <c r="F15" i="7" s="1"/>
  <c r="E14" i="7"/>
  <c r="E13" i="7"/>
  <c r="G13" i="7" s="1"/>
  <c r="E12" i="7"/>
  <c r="F12" i="7" s="1"/>
  <c r="E11" i="7"/>
  <c r="G11" i="7" s="1"/>
  <c r="E10" i="7"/>
  <c r="G10" i="7" s="1"/>
  <c r="G9" i="7"/>
  <c r="A9" i="7" s="1"/>
  <c r="F9" i="7"/>
  <c r="E9" i="7"/>
  <c r="D9" i="7" s="1"/>
  <c r="E8" i="7"/>
  <c r="F8" i="7" s="1"/>
  <c r="E7" i="7"/>
  <c r="F6" i="7"/>
  <c r="E6" i="7"/>
  <c r="G6" i="7" s="1"/>
  <c r="E5" i="7"/>
  <c r="F5" i="7" s="1"/>
  <c r="G4" i="7"/>
  <c r="D4" i="7" s="1"/>
  <c r="F4" i="7"/>
  <c r="E4" i="7"/>
  <c r="A4" i="7" s="1"/>
  <c r="E3" i="7"/>
  <c r="F3" i="7" s="1"/>
  <c r="E2" i="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  <c r="A13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2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" i="6"/>
  <c r="G229" i="5"/>
  <c r="G97" i="3"/>
  <c r="G115" i="3"/>
  <c r="F133" i="3"/>
  <c r="G16" i="1"/>
  <c r="F17" i="1"/>
  <c r="F31" i="1"/>
  <c r="F41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G27" i="5" s="1"/>
  <c r="E28" i="5"/>
  <c r="E29" i="5"/>
  <c r="E30" i="5"/>
  <c r="E31" i="5"/>
  <c r="E32" i="5"/>
  <c r="G32" i="5" s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G57" i="5" s="1"/>
  <c r="E58" i="5"/>
  <c r="E59" i="5"/>
  <c r="E60" i="5"/>
  <c r="E61" i="5"/>
  <c r="E62" i="5"/>
  <c r="G62" i="5" s="1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F87" i="5" s="1"/>
  <c r="E88" i="5"/>
  <c r="E89" i="5"/>
  <c r="E90" i="5"/>
  <c r="E91" i="5"/>
  <c r="E92" i="5"/>
  <c r="E93" i="5"/>
  <c r="F93" i="5" s="1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G118" i="5" s="1"/>
  <c r="E119" i="5"/>
  <c r="E120" i="5"/>
  <c r="E121" i="5"/>
  <c r="E122" i="5"/>
  <c r="E123" i="5"/>
  <c r="G123" i="5" s="1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F147" i="5" s="1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F174" i="5" s="1"/>
  <c r="E175" i="5"/>
  <c r="E176" i="5"/>
  <c r="E177" i="5"/>
  <c r="E178" i="5"/>
  <c r="E179" i="5"/>
  <c r="F179" i="5" s="1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F202" i="5" s="1"/>
  <c r="E203" i="5"/>
  <c r="E204" i="5"/>
  <c r="E205" i="5"/>
  <c r="E206" i="5"/>
  <c r="E207" i="5"/>
  <c r="G207" i="5" s="1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F229" i="5" s="1"/>
  <c r="E230" i="5"/>
  <c r="E231" i="5"/>
  <c r="E232" i="5"/>
  <c r="E233" i="5"/>
  <c r="E234" i="5"/>
  <c r="F234" i="5" s="1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G285" i="5" s="1"/>
  <c r="E286" i="5"/>
  <c r="E287" i="5"/>
  <c r="E288" i="5"/>
  <c r="E289" i="5"/>
  <c r="E290" i="5"/>
  <c r="F290" i="5" s="1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G312" i="5" s="1"/>
  <c r="E313" i="5"/>
  <c r="E314" i="5"/>
  <c r="E315" i="5"/>
  <c r="E316" i="5"/>
  <c r="E317" i="5"/>
  <c r="F317" i="5" s="1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F61" i="4" s="1"/>
  <c r="E62" i="4"/>
  <c r="E63" i="4"/>
  <c r="E64" i="4"/>
  <c r="E65" i="4"/>
  <c r="E66" i="4"/>
  <c r="E67" i="4"/>
  <c r="E68" i="4"/>
  <c r="E69" i="4"/>
  <c r="E70" i="4"/>
  <c r="E71" i="4"/>
  <c r="E72" i="4"/>
  <c r="E73" i="4"/>
  <c r="F73" i="4" s="1"/>
  <c r="E74" i="4"/>
  <c r="E75" i="4"/>
  <c r="E76" i="4"/>
  <c r="E77" i="4"/>
  <c r="E78" i="4"/>
  <c r="E79" i="4"/>
  <c r="E80" i="4"/>
  <c r="E81" i="4"/>
  <c r="E82" i="4"/>
  <c r="E83" i="4"/>
  <c r="E84" i="4"/>
  <c r="E85" i="4"/>
  <c r="F85" i="4" s="1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F121" i="4" s="1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F181" i="4" s="1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F229" i="4" s="1"/>
  <c r="E230" i="4"/>
  <c r="E231" i="4"/>
  <c r="E232" i="4"/>
  <c r="E233" i="4"/>
  <c r="E234" i="4"/>
  <c r="E235" i="4"/>
  <c r="E236" i="4"/>
  <c r="E237" i="4"/>
  <c r="E238" i="4"/>
  <c r="E2" i="4"/>
  <c r="E3" i="3"/>
  <c r="F3" i="3" s="1"/>
  <c r="E4" i="3"/>
  <c r="E5" i="3"/>
  <c r="F5" i="3" s="1"/>
  <c r="E6" i="3"/>
  <c r="F6" i="3" s="1"/>
  <c r="E7" i="3"/>
  <c r="F7" i="3" s="1"/>
  <c r="E8" i="3"/>
  <c r="E9" i="3"/>
  <c r="G9" i="3" s="1"/>
  <c r="E10" i="3"/>
  <c r="E11" i="3"/>
  <c r="G11" i="3" s="1"/>
  <c r="E12" i="3"/>
  <c r="G12" i="3" s="1"/>
  <c r="E13" i="3"/>
  <c r="G13" i="3" s="1"/>
  <c r="E14" i="3"/>
  <c r="E15" i="3"/>
  <c r="G15" i="3" s="1"/>
  <c r="E16" i="3"/>
  <c r="E17" i="3"/>
  <c r="G17" i="3" s="1"/>
  <c r="E18" i="3"/>
  <c r="F18" i="3" s="1"/>
  <c r="E19" i="3"/>
  <c r="G19" i="3" s="1"/>
  <c r="E20" i="3"/>
  <c r="E21" i="3"/>
  <c r="G21" i="3" s="1"/>
  <c r="E22" i="3"/>
  <c r="E23" i="3"/>
  <c r="E24" i="3"/>
  <c r="E25" i="3"/>
  <c r="G25" i="3" s="1"/>
  <c r="E26" i="3"/>
  <c r="E27" i="3"/>
  <c r="G27" i="3" s="1"/>
  <c r="E28" i="3"/>
  <c r="E29" i="3"/>
  <c r="G29" i="3" s="1"/>
  <c r="E30" i="3"/>
  <c r="G30" i="3" s="1"/>
  <c r="E31" i="3"/>
  <c r="G31" i="3" s="1"/>
  <c r="E32" i="3"/>
  <c r="E33" i="3"/>
  <c r="G33" i="3" s="1"/>
  <c r="E34" i="3"/>
  <c r="E35" i="3"/>
  <c r="G35" i="3" s="1"/>
  <c r="E36" i="3"/>
  <c r="E37" i="3"/>
  <c r="G37" i="3" s="1"/>
  <c r="E38" i="3"/>
  <c r="E39" i="3"/>
  <c r="G39" i="3" s="1"/>
  <c r="E40" i="3"/>
  <c r="E41" i="3"/>
  <c r="G41" i="3" s="1"/>
  <c r="E42" i="3"/>
  <c r="G42" i="3" s="1"/>
  <c r="E43" i="3"/>
  <c r="G43" i="3" s="1"/>
  <c r="E44" i="3"/>
  <c r="E45" i="3"/>
  <c r="G45" i="3" s="1"/>
  <c r="E46" i="3"/>
  <c r="E47" i="3"/>
  <c r="G47" i="3" s="1"/>
  <c r="E48" i="3"/>
  <c r="G48" i="3" s="1"/>
  <c r="E49" i="3"/>
  <c r="G49" i="3" s="1"/>
  <c r="E50" i="3"/>
  <c r="E51" i="3"/>
  <c r="G51" i="3" s="1"/>
  <c r="E52" i="3"/>
  <c r="E53" i="3"/>
  <c r="G53" i="3" s="1"/>
  <c r="E54" i="3"/>
  <c r="G54" i="3" s="1"/>
  <c r="E55" i="3"/>
  <c r="G55" i="3" s="1"/>
  <c r="E56" i="3"/>
  <c r="E57" i="3"/>
  <c r="G57" i="3" s="1"/>
  <c r="E58" i="3"/>
  <c r="E59" i="3"/>
  <c r="G59" i="3" s="1"/>
  <c r="E60" i="3"/>
  <c r="G60" i="3" s="1"/>
  <c r="E61" i="3"/>
  <c r="E62" i="3"/>
  <c r="E63" i="3"/>
  <c r="G63" i="3" s="1"/>
  <c r="E64" i="3"/>
  <c r="E65" i="3"/>
  <c r="G65" i="3" s="1"/>
  <c r="E66" i="3"/>
  <c r="E67" i="3"/>
  <c r="E68" i="3"/>
  <c r="E69" i="3"/>
  <c r="G69" i="3" s="1"/>
  <c r="E70" i="3"/>
  <c r="E71" i="3"/>
  <c r="G71" i="3" s="1"/>
  <c r="E72" i="3"/>
  <c r="E73" i="3"/>
  <c r="F73" i="3" s="1"/>
  <c r="E74" i="3"/>
  <c r="F74" i="3" s="1"/>
  <c r="E75" i="3"/>
  <c r="E76" i="3"/>
  <c r="F76" i="3" s="1"/>
  <c r="E77" i="3"/>
  <c r="E78" i="3"/>
  <c r="E79" i="3"/>
  <c r="E80" i="3"/>
  <c r="F80" i="3" s="1"/>
  <c r="E81" i="3"/>
  <c r="E82" i="3"/>
  <c r="F82" i="3" s="1"/>
  <c r="E83" i="3"/>
  <c r="E84" i="3"/>
  <c r="E85" i="3"/>
  <c r="F85" i="3" s="1"/>
  <c r="E86" i="3"/>
  <c r="F86" i="3" s="1"/>
  <c r="E87" i="3"/>
  <c r="E88" i="3"/>
  <c r="F88" i="3" s="1"/>
  <c r="E89" i="3"/>
  <c r="E90" i="3"/>
  <c r="E91" i="3"/>
  <c r="F91" i="3" s="1"/>
  <c r="E92" i="3"/>
  <c r="F92" i="3" s="1"/>
  <c r="E93" i="3"/>
  <c r="E94" i="3"/>
  <c r="E95" i="3"/>
  <c r="E96" i="3"/>
  <c r="E97" i="3"/>
  <c r="F97" i="3" s="1"/>
  <c r="E98" i="3"/>
  <c r="F98" i="3" s="1"/>
  <c r="E99" i="3"/>
  <c r="E100" i="3"/>
  <c r="F100" i="3" s="1"/>
  <c r="E101" i="3"/>
  <c r="E102" i="3"/>
  <c r="E103" i="3"/>
  <c r="F103" i="3" s="1"/>
  <c r="E104" i="3"/>
  <c r="F104" i="3" s="1"/>
  <c r="E105" i="3"/>
  <c r="E106" i="3"/>
  <c r="F106" i="3" s="1"/>
  <c r="E107" i="3"/>
  <c r="E108" i="3"/>
  <c r="E109" i="3"/>
  <c r="F109" i="3" s="1"/>
  <c r="E110" i="3"/>
  <c r="F110" i="3" s="1"/>
  <c r="E111" i="3"/>
  <c r="E112" i="3"/>
  <c r="F112" i="3" s="1"/>
  <c r="E113" i="3"/>
  <c r="E114" i="3"/>
  <c r="E115" i="3"/>
  <c r="E116" i="3"/>
  <c r="F116" i="3" s="1"/>
  <c r="E117" i="3"/>
  <c r="E118" i="3"/>
  <c r="F118" i="3" s="1"/>
  <c r="E119" i="3"/>
  <c r="E120" i="3"/>
  <c r="E121" i="3"/>
  <c r="F121" i="3" s="1"/>
  <c r="E122" i="3"/>
  <c r="F122" i="3" s="1"/>
  <c r="E123" i="3"/>
  <c r="E124" i="3"/>
  <c r="F124" i="3" s="1"/>
  <c r="E125" i="3"/>
  <c r="E126" i="3"/>
  <c r="E127" i="3"/>
  <c r="F127" i="3" s="1"/>
  <c r="E128" i="3"/>
  <c r="F128" i="3" s="1"/>
  <c r="E129" i="3"/>
  <c r="E130" i="3"/>
  <c r="E131" i="3"/>
  <c r="E132" i="3"/>
  <c r="E133" i="3"/>
  <c r="G133" i="3" s="1"/>
  <c r="E134" i="3"/>
  <c r="F134" i="3" s="1"/>
  <c r="E135" i="3"/>
  <c r="E136" i="3"/>
  <c r="F136" i="3" s="1"/>
  <c r="E137" i="3"/>
  <c r="E138" i="3"/>
  <c r="E139" i="3"/>
  <c r="F139" i="3" s="1"/>
  <c r="E140" i="3"/>
  <c r="F140" i="3" s="1"/>
  <c r="E141" i="3"/>
  <c r="E142" i="3"/>
  <c r="F142" i="3" s="1"/>
  <c r="E143" i="3"/>
  <c r="E144" i="3"/>
  <c r="E145" i="3"/>
  <c r="F145" i="3" s="1"/>
  <c r="E2" i="3"/>
  <c r="F2" i="3" s="1"/>
  <c r="E3" i="2"/>
  <c r="F3" i="2" s="1"/>
  <c r="E4" i="2"/>
  <c r="G4" i="2" s="1"/>
  <c r="E5" i="2"/>
  <c r="E6" i="2"/>
  <c r="G6" i="2" s="1"/>
  <c r="E7" i="2"/>
  <c r="F7" i="2" s="1"/>
  <c r="E8" i="2"/>
  <c r="E9" i="2"/>
  <c r="G9" i="2" s="1"/>
  <c r="E10" i="2"/>
  <c r="E11" i="2"/>
  <c r="E12" i="2"/>
  <c r="G12" i="2" s="1"/>
  <c r="E13" i="2"/>
  <c r="G13" i="2" s="1"/>
  <c r="E14" i="2"/>
  <c r="E15" i="2"/>
  <c r="G15" i="2" s="1"/>
  <c r="E16" i="2"/>
  <c r="G16" i="2" s="1"/>
  <c r="E17" i="2"/>
  <c r="E18" i="2"/>
  <c r="G18" i="2" s="1"/>
  <c r="E19" i="2"/>
  <c r="F19" i="2" s="1"/>
  <c r="E20" i="2"/>
  <c r="E21" i="2"/>
  <c r="G21" i="2" s="1"/>
  <c r="E22" i="2"/>
  <c r="E23" i="2"/>
  <c r="E24" i="2"/>
  <c r="G24" i="2" s="1"/>
  <c r="E25" i="2"/>
  <c r="E26" i="2"/>
  <c r="E27" i="2"/>
  <c r="G27" i="2" s="1"/>
  <c r="E28" i="2"/>
  <c r="G28" i="2" s="1"/>
  <c r="E29" i="2"/>
  <c r="E30" i="2"/>
  <c r="G30" i="2" s="1"/>
  <c r="E31" i="2"/>
  <c r="F31" i="2" s="1"/>
  <c r="E32" i="2"/>
  <c r="E33" i="2"/>
  <c r="G33" i="2" s="1"/>
  <c r="E34" i="2"/>
  <c r="E35" i="2"/>
  <c r="E36" i="2"/>
  <c r="G36" i="2" s="1"/>
  <c r="E37" i="2"/>
  <c r="E38" i="2"/>
  <c r="E39" i="2"/>
  <c r="G39" i="2" s="1"/>
  <c r="E40" i="2"/>
  <c r="G40" i="2" s="1"/>
  <c r="E41" i="2"/>
  <c r="E42" i="2"/>
  <c r="G42" i="2" s="1"/>
  <c r="E43" i="2"/>
  <c r="E44" i="2"/>
  <c r="E45" i="2"/>
  <c r="G45" i="2" s="1"/>
  <c r="E46" i="2"/>
  <c r="E47" i="2"/>
  <c r="E48" i="2"/>
  <c r="G48" i="2" s="1"/>
  <c r="E49" i="2"/>
  <c r="E50" i="2"/>
  <c r="E51" i="2"/>
  <c r="G51" i="2" s="1"/>
  <c r="E52" i="2"/>
  <c r="G52" i="2" s="1"/>
  <c r="E53" i="2"/>
  <c r="E54" i="2"/>
  <c r="G54" i="2" s="1"/>
  <c r="E55" i="2"/>
  <c r="E56" i="2"/>
  <c r="E57" i="2"/>
  <c r="G57" i="2" s="1"/>
  <c r="E58" i="2"/>
  <c r="E59" i="2"/>
  <c r="E60" i="2"/>
  <c r="G60" i="2" s="1"/>
  <c r="E61" i="2"/>
  <c r="E62" i="2"/>
  <c r="E63" i="2"/>
  <c r="G63" i="2" s="1"/>
  <c r="E64" i="2"/>
  <c r="E65" i="2"/>
  <c r="E66" i="2"/>
  <c r="G66" i="2" s="1"/>
  <c r="E67" i="2"/>
  <c r="E68" i="2"/>
  <c r="E69" i="2"/>
  <c r="G69" i="2" s="1"/>
  <c r="E70" i="2"/>
  <c r="E71" i="2"/>
  <c r="E2" i="2"/>
  <c r="E3" i="1"/>
  <c r="E4" i="1"/>
  <c r="E5" i="1"/>
  <c r="G5" i="1" s="1"/>
  <c r="E6" i="1"/>
  <c r="F6" i="1" s="1"/>
  <c r="E7" i="1"/>
  <c r="F7" i="1" s="1"/>
  <c r="E8" i="1"/>
  <c r="G8" i="1" s="1"/>
  <c r="E9" i="1"/>
  <c r="F9" i="1" s="1"/>
  <c r="E10" i="1"/>
  <c r="F10" i="1" s="1"/>
  <c r="E11" i="1"/>
  <c r="F11" i="1" s="1"/>
  <c r="E12" i="1"/>
  <c r="E13" i="1"/>
  <c r="G13" i="1" s="1"/>
  <c r="E14" i="1"/>
  <c r="F14" i="1" s="1"/>
  <c r="E15" i="1"/>
  <c r="F15" i="1" s="1"/>
  <c r="E16" i="1"/>
  <c r="F16" i="1" s="1"/>
  <c r="E17" i="1"/>
  <c r="G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E27" i="1"/>
  <c r="E28" i="1"/>
  <c r="F28" i="1" s="1"/>
  <c r="E29" i="1"/>
  <c r="F29" i="1" s="1"/>
  <c r="E30" i="1"/>
  <c r="F30" i="1" s="1"/>
  <c r="E31" i="1"/>
  <c r="E32" i="1"/>
  <c r="G32" i="1" s="1"/>
  <c r="E33" i="1"/>
  <c r="F33" i="1" s="1"/>
  <c r="E34" i="1"/>
  <c r="F34" i="1" s="1"/>
  <c r="E35" i="1"/>
  <c r="E36" i="1"/>
  <c r="E37" i="1"/>
  <c r="G37" i="1" s="1"/>
  <c r="E38" i="1"/>
  <c r="F38" i="1" s="1"/>
  <c r="E39" i="1"/>
  <c r="F39" i="1" s="1"/>
  <c r="E40" i="1"/>
  <c r="F40" i="1" s="1"/>
  <c r="E41" i="1"/>
  <c r="G41" i="1" s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F49" i="1" s="1"/>
  <c r="E50" i="1"/>
  <c r="E51" i="1"/>
  <c r="E52" i="1"/>
  <c r="F52" i="1" s="1"/>
  <c r="E53" i="1"/>
  <c r="F53" i="1" s="1"/>
  <c r="E54" i="1"/>
  <c r="F54" i="1" s="1"/>
  <c r="E55" i="1"/>
  <c r="G55" i="1" s="1"/>
  <c r="E56" i="1"/>
  <c r="G56" i="1" s="1"/>
  <c r="E57" i="1"/>
  <c r="F57" i="1" s="1"/>
  <c r="E58" i="1"/>
  <c r="F58" i="1" s="1"/>
  <c r="E59" i="1"/>
  <c r="E60" i="1"/>
  <c r="E61" i="1"/>
  <c r="G61" i="1" s="1"/>
  <c r="E62" i="1"/>
  <c r="F62" i="1" s="1"/>
  <c r="E63" i="1"/>
  <c r="F63" i="1" s="1"/>
  <c r="E64" i="1"/>
  <c r="F64" i="1" s="1"/>
  <c r="E65" i="1"/>
  <c r="G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E75" i="1"/>
  <c r="E76" i="1"/>
  <c r="F76" i="1" s="1"/>
  <c r="E77" i="1"/>
  <c r="F77" i="1" s="1"/>
  <c r="E78" i="1"/>
  <c r="F78" i="1" s="1"/>
  <c r="E79" i="1"/>
  <c r="E80" i="1"/>
  <c r="G80" i="1" s="1"/>
  <c r="E81" i="1"/>
  <c r="F81" i="1" s="1"/>
  <c r="E82" i="1"/>
  <c r="F82" i="1" s="1"/>
  <c r="E83" i="1"/>
  <c r="F83" i="1" s="1"/>
  <c r="E84" i="1"/>
  <c r="E85" i="1"/>
  <c r="G85" i="1" s="1"/>
  <c r="E86" i="1"/>
  <c r="F86" i="1" s="1"/>
  <c r="E87" i="1"/>
  <c r="F87" i="1" s="1"/>
  <c r="E2" i="1"/>
  <c r="F2" i="1" s="1"/>
  <c r="A30" i="7" l="1"/>
  <c r="D30" i="7"/>
  <c r="A55" i="7"/>
  <c r="A6" i="7"/>
  <c r="D6" i="7"/>
  <c r="D48" i="7"/>
  <c r="A48" i="7"/>
  <c r="D66" i="7"/>
  <c r="A66" i="7"/>
  <c r="D25" i="7"/>
  <c r="D26" i="7"/>
  <c r="D18" i="7"/>
  <c r="A18" i="7"/>
  <c r="D27" i="7"/>
  <c r="D2" i="7"/>
  <c r="A35" i="7"/>
  <c r="A24" i="7"/>
  <c r="D42" i="7"/>
  <c r="A42" i="7"/>
  <c r="A61" i="7"/>
  <c r="D54" i="7"/>
  <c r="A54" i="7"/>
  <c r="D63" i="7"/>
  <c r="A63" i="7"/>
  <c r="A70" i="7"/>
  <c r="D51" i="7"/>
  <c r="A51" i="7"/>
  <c r="F7" i="7"/>
  <c r="A7" i="7" s="1"/>
  <c r="G14" i="7"/>
  <c r="D14" i="7" s="1"/>
  <c r="G55" i="7"/>
  <c r="G12" i="7"/>
  <c r="F58" i="7"/>
  <c r="D58" i="7" s="1"/>
  <c r="F70" i="7"/>
  <c r="D70" i="7" s="1"/>
  <c r="G22" i="7"/>
  <c r="F27" i="7"/>
  <c r="A27" i="7" s="1"/>
  <c r="G34" i="7"/>
  <c r="G46" i="7"/>
  <c r="G8" i="7"/>
  <c r="D11" i="7"/>
  <c r="F13" i="7"/>
  <c r="D13" i="7" s="1"/>
  <c r="A16" i="7"/>
  <c r="G20" i="7"/>
  <c r="F25" i="7"/>
  <c r="A25" i="7" s="1"/>
  <c r="A28" i="7"/>
  <c r="G32" i="7"/>
  <c r="F37" i="7"/>
  <c r="A37" i="7" s="1"/>
  <c r="A40" i="7"/>
  <c r="G44" i="7"/>
  <c r="F49" i="7"/>
  <c r="A49" i="7" s="1"/>
  <c r="A52" i="7"/>
  <c r="G56" i="7"/>
  <c r="F61" i="7"/>
  <c r="D61" i="7" s="1"/>
  <c r="A64" i="7"/>
  <c r="G68" i="7"/>
  <c r="F14" i="7"/>
  <c r="F62" i="7"/>
  <c r="G2" i="7"/>
  <c r="A2" i="7" s="1"/>
  <c r="G38" i="7"/>
  <c r="D38" i="7" s="1"/>
  <c r="F43" i="7"/>
  <c r="G50" i="7"/>
  <c r="A50" i="7" s="1"/>
  <c r="F55" i="7"/>
  <c r="G19" i="7"/>
  <c r="D19" i="7" s="1"/>
  <c r="F24" i="7"/>
  <c r="D24" i="7" s="1"/>
  <c r="G43" i="7"/>
  <c r="F48" i="7"/>
  <c r="F51" i="7"/>
  <c r="F63" i="7"/>
  <c r="A21" i="7"/>
  <c r="A33" i="7"/>
  <c r="A45" i="7"/>
  <c r="A57" i="7"/>
  <c r="A69" i="7"/>
  <c r="F26" i="7"/>
  <c r="F38" i="7"/>
  <c r="F50" i="7"/>
  <c r="G62" i="7"/>
  <c r="D62" i="7" s="1"/>
  <c r="G7" i="7"/>
  <c r="G31" i="7"/>
  <c r="F17" i="7"/>
  <c r="D17" i="7" s="1"/>
  <c r="F53" i="7"/>
  <c r="A53" i="7" s="1"/>
  <c r="G60" i="7"/>
  <c r="F65" i="7"/>
  <c r="A65" i="7" s="1"/>
  <c r="G5" i="7"/>
  <c r="F10" i="7"/>
  <c r="A10" i="7" s="1"/>
  <c r="G41" i="7"/>
  <c r="G3" i="7"/>
  <c r="G15" i="7"/>
  <c r="G39" i="7"/>
  <c r="F11" i="7"/>
  <c r="A11" i="7" s="1"/>
  <c r="F23" i="7"/>
  <c r="A23" i="7" s="1"/>
  <c r="A26" i="7"/>
  <c r="F35" i="7"/>
  <c r="D35" i="7" s="1"/>
  <c r="A38" i="7"/>
  <c r="F47" i="7"/>
  <c r="D47" i="7" s="1"/>
  <c r="F59" i="7"/>
  <c r="A59" i="7" s="1"/>
  <c r="F71" i="7"/>
  <c r="D71" i="7" s="1"/>
  <c r="F2" i="7"/>
  <c r="F19" i="7"/>
  <c r="G26" i="7"/>
  <c r="F31" i="7"/>
  <c r="A31" i="7" s="1"/>
  <c r="F67" i="7"/>
  <c r="F36" i="7"/>
  <c r="D36" i="7" s="1"/>
  <c r="G67" i="7"/>
  <c r="D67" i="7" s="1"/>
  <c r="F29" i="7"/>
  <c r="D29" i="7" s="1"/>
  <c r="G216" i="4"/>
  <c r="G168" i="4"/>
  <c r="G120" i="4"/>
  <c r="G72" i="4"/>
  <c r="F24" i="4"/>
  <c r="G33" i="4"/>
  <c r="D23" i="4"/>
  <c r="G190" i="4"/>
  <c r="G107" i="4"/>
  <c r="G238" i="4"/>
  <c r="G142" i="4"/>
  <c r="G94" i="4"/>
  <c r="G203" i="4"/>
  <c r="F46" i="4"/>
  <c r="G155" i="4"/>
  <c r="G208" i="4"/>
  <c r="G172" i="4"/>
  <c r="F124" i="4"/>
  <c r="G112" i="4"/>
  <c r="F76" i="4"/>
  <c r="F16" i="4"/>
  <c r="G218" i="4"/>
  <c r="F134" i="4"/>
  <c r="G98" i="4"/>
  <c r="F86" i="4"/>
  <c r="F62" i="4"/>
  <c r="G38" i="4"/>
  <c r="G160" i="4"/>
  <c r="F220" i="4"/>
  <c r="G221" i="4"/>
  <c r="F185" i="4"/>
  <c r="G173" i="4"/>
  <c r="F137" i="4"/>
  <c r="G125" i="4"/>
  <c r="F89" i="4"/>
  <c r="G77" i="4"/>
  <c r="F53" i="4"/>
  <c r="G231" i="4"/>
  <c r="F207" i="4"/>
  <c r="F99" i="4"/>
  <c r="G39" i="4"/>
  <c r="G3" i="4"/>
  <c r="F224" i="4"/>
  <c r="F176" i="4"/>
  <c r="F68" i="4"/>
  <c r="G199" i="4"/>
  <c r="G151" i="4"/>
  <c r="F115" i="4"/>
  <c r="G225" i="4"/>
  <c r="G177" i="4"/>
  <c r="G129" i="4"/>
  <c r="F212" i="4"/>
  <c r="F164" i="4"/>
  <c r="F128" i="4"/>
  <c r="F80" i="4"/>
  <c r="F211" i="4"/>
  <c r="F163" i="4"/>
  <c r="G103" i="4"/>
  <c r="G55" i="4"/>
  <c r="F31" i="4"/>
  <c r="G234" i="4"/>
  <c r="F198" i="4"/>
  <c r="G186" i="4"/>
  <c r="F150" i="4"/>
  <c r="G138" i="4"/>
  <c r="F102" i="4"/>
  <c r="A87" i="3"/>
  <c r="A97" i="3"/>
  <c r="A64" i="3"/>
  <c r="A28" i="3"/>
  <c r="A95" i="3"/>
  <c r="A68" i="3"/>
  <c r="A56" i="3"/>
  <c r="A20" i="3"/>
  <c r="A8" i="3"/>
  <c r="A107" i="3"/>
  <c r="A83" i="3"/>
  <c r="A125" i="3"/>
  <c r="A113" i="3"/>
  <c r="A101" i="3"/>
  <c r="A60" i="3"/>
  <c r="A48" i="3"/>
  <c r="A71" i="3"/>
  <c r="A140" i="3"/>
  <c r="A128" i="3"/>
  <c r="A116" i="3"/>
  <c r="A104" i="3"/>
  <c r="A92" i="3"/>
  <c r="A80" i="3"/>
  <c r="F115" i="3"/>
  <c r="A115" i="3" s="1"/>
  <c r="A31" i="3"/>
  <c r="A7" i="3"/>
  <c r="A53" i="3"/>
  <c r="A41" i="3"/>
  <c r="A100" i="3"/>
  <c r="A76" i="3"/>
  <c r="A63" i="3"/>
  <c r="A51" i="3"/>
  <c r="A39" i="3"/>
  <c r="G40" i="1"/>
  <c r="F55" i="1"/>
  <c r="G7" i="3"/>
  <c r="F172" i="4"/>
  <c r="G69" i="1"/>
  <c r="G137" i="4"/>
  <c r="F21" i="3"/>
  <c r="F65" i="1"/>
  <c r="F37" i="3"/>
  <c r="G102" i="4"/>
  <c r="G64" i="1"/>
  <c r="F53" i="3"/>
  <c r="F74" i="1"/>
  <c r="G74" i="1"/>
  <c r="G81" i="4"/>
  <c r="F81" i="4"/>
  <c r="G23" i="3"/>
  <c r="A23" i="3" s="1"/>
  <c r="F23" i="3"/>
  <c r="G84" i="1"/>
  <c r="F84" i="1"/>
  <c r="G60" i="1"/>
  <c r="F60" i="1"/>
  <c r="F67" i="4"/>
  <c r="G67" i="4"/>
  <c r="F50" i="1"/>
  <c r="G50" i="1"/>
  <c r="F26" i="1"/>
  <c r="G26" i="1"/>
  <c r="G36" i="3"/>
  <c r="F36" i="3"/>
  <c r="G24" i="3"/>
  <c r="F24" i="3"/>
  <c r="F116" i="4"/>
  <c r="G116" i="4"/>
  <c r="D116" i="4" s="1"/>
  <c r="H202" i="5"/>
  <c r="G36" i="1"/>
  <c r="F36" i="1"/>
  <c r="G12" i="1"/>
  <c r="F12" i="1"/>
  <c r="F130" i="3"/>
  <c r="G130" i="3"/>
  <c r="F94" i="3"/>
  <c r="G94" i="3"/>
  <c r="G202" i="5"/>
  <c r="F59" i="1"/>
  <c r="G59" i="1"/>
  <c r="F35" i="1"/>
  <c r="G35" i="1"/>
  <c r="F233" i="4"/>
  <c r="G233" i="4"/>
  <c r="D233" i="4" s="1"/>
  <c r="G5" i="4"/>
  <c r="F5" i="4"/>
  <c r="F79" i="3"/>
  <c r="G79" i="3"/>
  <c r="A79" i="3" s="1"/>
  <c r="G21" i="1"/>
  <c r="G220" i="4"/>
  <c r="G66" i="3"/>
  <c r="F66" i="3"/>
  <c r="F79" i="1"/>
  <c r="G79" i="1"/>
  <c r="G31" i="1"/>
  <c r="F69" i="3"/>
  <c r="G45" i="1"/>
  <c r="G83" i="1"/>
  <c r="F45" i="1"/>
  <c r="G11" i="1"/>
  <c r="F49" i="3"/>
  <c r="G2" i="1"/>
  <c r="F205" i="4"/>
  <c r="G205" i="4"/>
  <c r="D205" i="4" s="1"/>
  <c r="F25" i="4"/>
  <c r="F255" i="5"/>
  <c r="G255" i="5"/>
  <c r="H255" i="5" s="1"/>
  <c r="F171" i="5"/>
  <c r="G171" i="5"/>
  <c r="H171" i="5" s="1"/>
  <c r="F15" i="5"/>
  <c r="G15" i="5"/>
  <c r="H15" i="5" s="1"/>
  <c r="F111" i="3"/>
  <c r="G111" i="3"/>
  <c r="F180" i="4"/>
  <c r="G180" i="4"/>
  <c r="F96" i="4"/>
  <c r="G96" i="4"/>
  <c r="F338" i="5"/>
  <c r="G338" i="5"/>
  <c r="H338" i="5" s="1"/>
  <c r="F242" i="5"/>
  <c r="G242" i="5"/>
  <c r="H242" i="5"/>
  <c r="F194" i="5"/>
  <c r="G194" i="5"/>
  <c r="F134" i="5"/>
  <c r="G134" i="5"/>
  <c r="F26" i="5"/>
  <c r="G26" i="5"/>
  <c r="F207" i="5"/>
  <c r="F23" i="4"/>
  <c r="G23" i="4"/>
  <c r="F277" i="5"/>
  <c r="G277" i="5"/>
  <c r="H277" i="5" s="1"/>
  <c r="G133" i="5"/>
  <c r="F133" i="5"/>
  <c r="F138" i="3"/>
  <c r="G138" i="3"/>
  <c r="F126" i="3"/>
  <c r="G126" i="3"/>
  <c r="F114" i="3"/>
  <c r="G114" i="3"/>
  <c r="F102" i="3"/>
  <c r="G102" i="3"/>
  <c r="F90" i="3"/>
  <c r="G90" i="3"/>
  <c r="F78" i="3"/>
  <c r="G78" i="3"/>
  <c r="F231" i="4"/>
  <c r="F219" i="4"/>
  <c r="G219" i="4"/>
  <c r="G195" i="4"/>
  <c r="F183" i="4"/>
  <c r="G183" i="4"/>
  <c r="F171" i="4"/>
  <c r="G171" i="4"/>
  <c r="G147" i="4"/>
  <c r="F135" i="4"/>
  <c r="G135" i="4"/>
  <c r="D135" i="4" s="1"/>
  <c r="F123" i="4"/>
  <c r="G123" i="4"/>
  <c r="D123" i="4" s="1"/>
  <c r="G99" i="4"/>
  <c r="F87" i="4"/>
  <c r="G87" i="4"/>
  <c r="F75" i="4"/>
  <c r="G75" i="4"/>
  <c r="F63" i="4"/>
  <c r="G63" i="4"/>
  <c r="F51" i="4"/>
  <c r="G51" i="4"/>
  <c r="D51" i="4" s="1"/>
  <c r="G27" i="4"/>
  <c r="F27" i="4"/>
  <c r="F15" i="4"/>
  <c r="G15" i="4"/>
  <c r="F329" i="5"/>
  <c r="G329" i="5"/>
  <c r="G317" i="5"/>
  <c r="H317" i="5" s="1"/>
  <c r="F305" i="5"/>
  <c r="G305" i="5"/>
  <c r="H305" i="5"/>
  <c r="F293" i="5"/>
  <c r="G293" i="5"/>
  <c r="H293" i="5" s="1"/>
  <c r="F281" i="5"/>
  <c r="G281" i="5"/>
  <c r="F269" i="5"/>
  <c r="G269" i="5"/>
  <c r="H269" i="5" s="1"/>
  <c r="F245" i="5"/>
  <c r="G245" i="5"/>
  <c r="H245" i="5"/>
  <c r="F233" i="5"/>
  <c r="G233" i="5"/>
  <c r="H233" i="5" s="1"/>
  <c r="G221" i="5"/>
  <c r="F221" i="5"/>
  <c r="F209" i="5"/>
  <c r="G209" i="5"/>
  <c r="F197" i="5"/>
  <c r="G197" i="5"/>
  <c r="G185" i="5"/>
  <c r="F185" i="5"/>
  <c r="F173" i="5"/>
  <c r="G173" i="5"/>
  <c r="H173" i="5" s="1"/>
  <c r="F161" i="5"/>
  <c r="G161" i="5"/>
  <c r="H161" i="5" s="1"/>
  <c r="F149" i="5"/>
  <c r="G149" i="5"/>
  <c r="H149" i="5"/>
  <c r="F137" i="5"/>
  <c r="G137" i="5"/>
  <c r="F125" i="5"/>
  <c r="G125" i="5"/>
  <c r="H125" i="5" s="1"/>
  <c r="G113" i="5"/>
  <c r="F113" i="5"/>
  <c r="F101" i="5"/>
  <c r="G101" i="5"/>
  <c r="H101" i="5"/>
  <c r="F89" i="5"/>
  <c r="G89" i="5"/>
  <c r="H89" i="5" s="1"/>
  <c r="F77" i="5"/>
  <c r="G77" i="5"/>
  <c r="F65" i="5"/>
  <c r="G65" i="5"/>
  <c r="F53" i="5"/>
  <c r="G53" i="5"/>
  <c r="H53" i="5" s="1"/>
  <c r="F41" i="5"/>
  <c r="G41" i="5"/>
  <c r="H41" i="5" s="1"/>
  <c r="F29" i="5"/>
  <c r="G29" i="5"/>
  <c r="H29" i="5" s="1"/>
  <c r="G17" i="5"/>
  <c r="F17" i="5"/>
  <c r="F5" i="5"/>
  <c r="G5" i="5"/>
  <c r="F85" i="1"/>
  <c r="F80" i="1"/>
  <c r="G75" i="1"/>
  <c r="G70" i="1"/>
  <c r="F61" i="1"/>
  <c r="F56" i="1"/>
  <c r="G51" i="1"/>
  <c r="G46" i="1"/>
  <c r="F37" i="1"/>
  <c r="F32" i="1"/>
  <c r="G27" i="1"/>
  <c r="G22" i="1"/>
  <c r="F13" i="1"/>
  <c r="F8" i="1"/>
  <c r="G5" i="3"/>
  <c r="A5" i="3" s="1"/>
  <c r="G18" i="3"/>
  <c r="F33" i="3"/>
  <c r="F48" i="3"/>
  <c r="F63" i="3"/>
  <c r="G136" i="3"/>
  <c r="G118" i="3"/>
  <c r="G100" i="3"/>
  <c r="G82" i="3"/>
  <c r="F208" i="4"/>
  <c r="G68" i="4"/>
  <c r="G234" i="5"/>
  <c r="H234" i="5" s="1"/>
  <c r="F123" i="5"/>
  <c r="H123" i="5" s="1"/>
  <c r="G4" i="3"/>
  <c r="A4" i="3" s="1"/>
  <c r="F4" i="3"/>
  <c r="G169" i="4"/>
  <c r="G121" i="4"/>
  <c r="D121" i="4" s="1"/>
  <c r="F13" i="4"/>
  <c r="G13" i="4"/>
  <c r="F291" i="5"/>
  <c r="G291" i="5"/>
  <c r="F219" i="5"/>
  <c r="G219" i="5"/>
  <c r="F183" i="5"/>
  <c r="G183" i="5"/>
  <c r="H183" i="5" s="1"/>
  <c r="F99" i="5"/>
  <c r="G99" i="5"/>
  <c r="H99" i="5" s="1"/>
  <c r="F51" i="5"/>
  <c r="G51" i="5"/>
  <c r="H51" i="5" s="1"/>
  <c r="G60" i="4"/>
  <c r="F60" i="4"/>
  <c r="G26" i="3"/>
  <c r="F26" i="3"/>
  <c r="F191" i="4"/>
  <c r="G191" i="4"/>
  <c r="F143" i="4"/>
  <c r="G143" i="4"/>
  <c r="F71" i="4"/>
  <c r="G71" i="4"/>
  <c r="F289" i="5"/>
  <c r="G289" i="5"/>
  <c r="H289" i="5" s="1"/>
  <c r="F205" i="5"/>
  <c r="G205" i="5"/>
  <c r="H205" i="5"/>
  <c r="F145" i="5"/>
  <c r="G145" i="5"/>
  <c r="F49" i="5"/>
  <c r="G49" i="5"/>
  <c r="H49" i="5" s="1"/>
  <c r="F137" i="3"/>
  <c r="G137" i="3"/>
  <c r="A137" i="3" s="1"/>
  <c r="F125" i="3"/>
  <c r="G125" i="3"/>
  <c r="F113" i="3"/>
  <c r="G113" i="3"/>
  <c r="F101" i="3"/>
  <c r="G101" i="3"/>
  <c r="F89" i="3"/>
  <c r="G89" i="3"/>
  <c r="F77" i="3"/>
  <c r="G77" i="3"/>
  <c r="G230" i="4"/>
  <c r="F218" i="4"/>
  <c r="F206" i="4"/>
  <c r="G206" i="4"/>
  <c r="G182" i="4"/>
  <c r="F170" i="4"/>
  <c r="G170" i="4"/>
  <c r="F158" i="4"/>
  <c r="G158" i="4"/>
  <c r="D158" i="4" s="1"/>
  <c r="G134" i="4"/>
  <c r="F122" i="4"/>
  <c r="G122" i="4"/>
  <c r="D122" i="4" s="1"/>
  <c r="F110" i="4"/>
  <c r="G110" i="4"/>
  <c r="G86" i="4"/>
  <c r="F74" i="4"/>
  <c r="G74" i="4"/>
  <c r="G62" i="4"/>
  <c r="F50" i="4"/>
  <c r="G50" i="4"/>
  <c r="F38" i="4"/>
  <c r="F26" i="4"/>
  <c r="G26" i="4"/>
  <c r="G14" i="4"/>
  <c r="F14" i="4"/>
  <c r="G2" i="5"/>
  <c r="F2" i="5"/>
  <c r="F328" i="5"/>
  <c r="G328" i="5"/>
  <c r="H328" i="5"/>
  <c r="F316" i="5"/>
  <c r="G316" i="5"/>
  <c r="H316" i="5" s="1"/>
  <c r="F304" i="5"/>
  <c r="G304" i="5"/>
  <c r="H304" i="5" s="1"/>
  <c r="F292" i="5"/>
  <c r="G292" i="5"/>
  <c r="F280" i="5"/>
  <c r="G280" i="5"/>
  <c r="H280" i="5"/>
  <c r="F268" i="5"/>
  <c r="G268" i="5"/>
  <c r="F256" i="5"/>
  <c r="G256" i="5"/>
  <c r="H256" i="5" s="1"/>
  <c r="G244" i="5"/>
  <c r="F244" i="5"/>
  <c r="F232" i="5"/>
  <c r="G232" i="5"/>
  <c r="H232" i="5"/>
  <c r="F220" i="5"/>
  <c r="G220" i="5"/>
  <c r="G208" i="5"/>
  <c r="F208" i="5"/>
  <c r="F196" i="5"/>
  <c r="G196" i="5"/>
  <c r="F184" i="5"/>
  <c r="G184" i="5"/>
  <c r="F172" i="5"/>
  <c r="G172" i="5"/>
  <c r="H172" i="5" s="1"/>
  <c r="F160" i="5"/>
  <c r="G160" i="5"/>
  <c r="H160" i="5" s="1"/>
  <c r="G148" i="5"/>
  <c r="F136" i="5"/>
  <c r="G136" i="5"/>
  <c r="H136" i="5" s="1"/>
  <c r="G124" i="5"/>
  <c r="F124" i="5"/>
  <c r="F112" i="5"/>
  <c r="G112" i="5"/>
  <c r="H112" i="5" s="1"/>
  <c r="F100" i="5"/>
  <c r="G100" i="5"/>
  <c r="H100" i="5" s="1"/>
  <c r="F88" i="5"/>
  <c r="G88" i="5"/>
  <c r="F76" i="5"/>
  <c r="G76" i="5"/>
  <c r="F64" i="5"/>
  <c r="G64" i="5"/>
  <c r="H64" i="5" s="1"/>
  <c r="F52" i="5"/>
  <c r="G52" i="5"/>
  <c r="F40" i="5"/>
  <c r="G40" i="5"/>
  <c r="H40" i="5" s="1"/>
  <c r="G28" i="5"/>
  <c r="F28" i="5"/>
  <c r="F16" i="5"/>
  <c r="G16" i="5"/>
  <c r="F4" i="5"/>
  <c r="G4" i="5"/>
  <c r="F75" i="1"/>
  <c r="F51" i="1"/>
  <c r="F27" i="1"/>
  <c r="G7" i="1"/>
  <c r="G6" i="3"/>
  <c r="F19" i="3"/>
  <c r="A19" i="3" s="1"/>
  <c r="F35" i="3"/>
  <c r="F65" i="3"/>
  <c r="A65" i="3" s="1"/>
  <c r="G134" i="3"/>
  <c r="G116" i="3"/>
  <c r="G98" i="3"/>
  <c r="G80" i="3"/>
  <c r="G207" i="4"/>
  <c r="F190" i="4"/>
  <c r="F155" i="4"/>
  <c r="F120" i="4"/>
  <c r="G85" i="4"/>
  <c r="D85" i="4" s="1"/>
  <c r="F39" i="4"/>
  <c r="H229" i="5"/>
  <c r="F118" i="5"/>
  <c r="H118" i="5" s="1"/>
  <c r="G52" i="3"/>
  <c r="A52" i="3" s="1"/>
  <c r="F52" i="3"/>
  <c r="G217" i="4"/>
  <c r="F109" i="4"/>
  <c r="G109" i="4"/>
  <c r="G49" i="4"/>
  <c r="F49" i="4"/>
  <c r="F303" i="5"/>
  <c r="G303" i="5"/>
  <c r="H303" i="5" s="1"/>
  <c r="F231" i="5"/>
  <c r="G231" i="5"/>
  <c r="H231" i="5" s="1"/>
  <c r="G63" i="5"/>
  <c r="F63" i="5"/>
  <c r="F192" i="4"/>
  <c r="G192" i="4"/>
  <c r="D192" i="4" s="1"/>
  <c r="F144" i="4"/>
  <c r="G144" i="4"/>
  <c r="F108" i="4"/>
  <c r="G108" i="4"/>
  <c r="D108" i="4" s="1"/>
  <c r="G12" i="4"/>
  <c r="F12" i="4"/>
  <c r="F326" i="5"/>
  <c r="G326" i="5"/>
  <c r="H326" i="5" s="1"/>
  <c r="F254" i="5"/>
  <c r="G254" i="5"/>
  <c r="F182" i="5"/>
  <c r="G182" i="5"/>
  <c r="F50" i="5"/>
  <c r="G50" i="5"/>
  <c r="F51" i="3"/>
  <c r="F169" i="4"/>
  <c r="F4" i="1"/>
  <c r="G4" i="1"/>
  <c r="G14" i="3"/>
  <c r="F14" i="3"/>
  <c r="F179" i="4"/>
  <c r="G179" i="4"/>
  <c r="D179" i="4" s="1"/>
  <c r="F95" i="4"/>
  <c r="G95" i="4"/>
  <c r="D95" i="4" s="1"/>
  <c r="F11" i="4"/>
  <c r="G11" i="4"/>
  <c r="F265" i="5"/>
  <c r="G265" i="5"/>
  <c r="H265" i="5"/>
  <c r="F193" i="5"/>
  <c r="G193" i="5"/>
  <c r="H193" i="5" s="1"/>
  <c r="F121" i="5"/>
  <c r="G121" i="5"/>
  <c r="H121" i="5" s="1"/>
  <c r="F13" i="5"/>
  <c r="G13" i="5"/>
  <c r="G78" i="1"/>
  <c r="G54" i="1"/>
  <c r="G30" i="1"/>
  <c r="G112" i="3"/>
  <c r="A112" i="3" s="1"/>
  <c r="G76" i="3"/>
  <c r="F203" i="4"/>
  <c r="F168" i="4"/>
  <c r="G133" i="4"/>
  <c r="G61" i="4"/>
  <c r="D61" i="4" s="1"/>
  <c r="G87" i="5"/>
  <c r="H87" i="5" s="1"/>
  <c r="F3" i="1"/>
  <c r="G61" i="3"/>
  <c r="F61" i="3"/>
  <c r="F226" i="4"/>
  <c r="G226" i="4"/>
  <c r="G214" i="4"/>
  <c r="F202" i="4"/>
  <c r="G202" i="4"/>
  <c r="D202" i="4" s="1"/>
  <c r="F178" i="4"/>
  <c r="G178" i="4"/>
  <c r="F166" i="4"/>
  <c r="G166" i="4"/>
  <c r="D166" i="4" s="1"/>
  <c r="F154" i="4"/>
  <c r="G154" i="4"/>
  <c r="F130" i="4"/>
  <c r="G130" i="4"/>
  <c r="F118" i="4"/>
  <c r="G118" i="4"/>
  <c r="F106" i="4"/>
  <c r="G106" i="4"/>
  <c r="D106" i="4" s="1"/>
  <c r="F82" i="4"/>
  <c r="G82" i="4"/>
  <c r="D82" i="4" s="1"/>
  <c r="F70" i="4"/>
  <c r="G70" i="4"/>
  <c r="D70" i="4" s="1"/>
  <c r="F58" i="4"/>
  <c r="G58" i="4"/>
  <c r="G34" i="4"/>
  <c r="F34" i="4"/>
  <c r="F22" i="4"/>
  <c r="G22" i="4"/>
  <c r="F10" i="4"/>
  <c r="G10" i="4"/>
  <c r="D10" i="4" s="1"/>
  <c r="F336" i="5"/>
  <c r="G336" i="5"/>
  <c r="F324" i="5"/>
  <c r="G324" i="5"/>
  <c r="H324" i="5" s="1"/>
  <c r="G300" i="5"/>
  <c r="F300" i="5"/>
  <c r="F288" i="5"/>
  <c r="G288" i="5"/>
  <c r="H288" i="5" s="1"/>
  <c r="G276" i="5"/>
  <c r="F276" i="5"/>
  <c r="F264" i="5"/>
  <c r="G264" i="5"/>
  <c r="F252" i="5"/>
  <c r="G252" i="5"/>
  <c r="H252" i="5"/>
  <c r="F240" i="5"/>
  <c r="G240" i="5"/>
  <c r="F228" i="5"/>
  <c r="G228" i="5"/>
  <c r="H228" i="5" s="1"/>
  <c r="G216" i="5"/>
  <c r="F216" i="5"/>
  <c r="F204" i="5"/>
  <c r="G204" i="5"/>
  <c r="F192" i="5"/>
  <c r="G192" i="5"/>
  <c r="F180" i="5"/>
  <c r="G180" i="5"/>
  <c r="H180" i="5" s="1"/>
  <c r="F168" i="5"/>
  <c r="G168" i="5"/>
  <c r="F156" i="5"/>
  <c r="G156" i="5"/>
  <c r="H156" i="5"/>
  <c r="F144" i="5"/>
  <c r="G144" i="5"/>
  <c r="F132" i="5"/>
  <c r="G132" i="5"/>
  <c r="F120" i="5"/>
  <c r="G120" i="5"/>
  <c r="H120" i="5" s="1"/>
  <c r="F108" i="5"/>
  <c r="G108" i="5"/>
  <c r="H108" i="5" s="1"/>
  <c r="F96" i="5"/>
  <c r="G96" i="5"/>
  <c r="H96" i="5" s="1"/>
  <c r="F84" i="5"/>
  <c r="G84" i="5"/>
  <c r="F72" i="5"/>
  <c r="G72" i="5"/>
  <c r="F60" i="5"/>
  <c r="G60" i="5"/>
  <c r="F48" i="5"/>
  <c r="G48" i="5"/>
  <c r="H48" i="5" s="1"/>
  <c r="F36" i="5"/>
  <c r="G36" i="5"/>
  <c r="H36" i="5" s="1"/>
  <c r="F24" i="5"/>
  <c r="G24" i="5"/>
  <c r="H24" i="5" s="1"/>
  <c r="F12" i="5"/>
  <c r="G12" i="5"/>
  <c r="G73" i="1"/>
  <c r="G68" i="1"/>
  <c r="G49" i="1"/>
  <c r="G44" i="1"/>
  <c r="G25" i="1"/>
  <c r="G20" i="1"/>
  <c r="F5" i="1"/>
  <c r="F11" i="3"/>
  <c r="F39" i="3"/>
  <c r="F54" i="3"/>
  <c r="F71" i="3"/>
  <c r="G128" i="3"/>
  <c r="G110" i="3"/>
  <c r="G92" i="3"/>
  <c r="G74" i="3"/>
  <c r="F230" i="4"/>
  <c r="F217" i="4"/>
  <c r="G185" i="4"/>
  <c r="G150" i="4"/>
  <c r="D150" i="4" s="1"/>
  <c r="F133" i="4"/>
  <c r="G115" i="4"/>
  <c r="F98" i="4"/>
  <c r="G80" i="4"/>
  <c r="F312" i="5"/>
  <c r="H312" i="5" s="1"/>
  <c r="G28" i="3"/>
  <c r="F28" i="3"/>
  <c r="F14" i="5"/>
  <c r="G14" i="5"/>
  <c r="F25" i="5"/>
  <c r="G25" i="5"/>
  <c r="H25" i="5" s="1"/>
  <c r="F144" i="3"/>
  <c r="G144" i="3"/>
  <c r="A144" i="3" s="1"/>
  <c r="F132" i="3"/>
  <c r="G132" i="3"/>
  <c r="A132" i="3" s="1"/>
  <c r="F120" i="3"/>
  <c r="G120" i="3"/>
  <c r="F108" i="3"/>
  <c r="G108" i="3"/>
  <c r="A108" i="3" s="1"/>
  <c r="F96" i="3"/>
  <c r="G96" i="3"/>
  <c r="F84" i="3"/>
  <c r="G84" i="3"/>
  <c r="A84" i="3" s="1"/>
  <c r="F72" i="3"/>
  <c r="G72" i="3"/>
  <c r="A72" i="3" s="1"/>
  <c r="F237" i="4"/>
  <c r="G237" i="4"/>
  <c r="F213" i="4"/>
  <c r="G213" i="4"/>
  <c r="F201" i="4"/>
  <c r="G201" i="4"/>
  <c r="F189" i="4"/>
  <c r="G189" i="4"/>
  <c r="F165" i="4"/>
  <c r="G165" i="4"/>
  <c r="F153" i="4"/>
  <c r="G153" i="4"/>
  <c r="F141" i="4"/>
  <c r="G141" i="4"/>
  <c r="F117" i="4"/>
  <c r="G117" i="4"/>
  <c r="F105" i="4"/>
  <c r="G105" i="4"/>
  <c r="F93" i="4"/>
  <c r="G93" i="4"/>
  <c r="F69" i="4"/>
  <c r="G69" i="4"/>
  <c r="D69" i="4" s="1"/>
  <c r="F57" i="4"/>
  <c r="G57" i="4"/>
  <c r="D57" i="4" s="1"/>
  <c r="F45" i="4"/>
  <c r="G45" i="4"/>
  <c r="F33" i="4"/>
  <c r="G21" i="4"/>
  <c r="F21" i="4"/>
  <c r="F9" i="4"/>
  <c r="G9" i="4"/>
  <c r="F335" i="5"/>
  <c r="G335" i="5"/>
  <c r="F323" i="5"/>
  <c r="G323" i="5"/>
  <c r="F311" i="5"/>
  <c r="G311" i="5"/>
  <c r="G299" i="5"/>
  <c r="F299" i="5"/>
  <c r="F287" i="5"/>
  <c r="G287" i="5"/>
  <c r="F275" i="5"/>
  <c r="G275" i="5"/>
  <c r="H275" i="5" s="1"/>
  <c r="F263" i="5"/>
  <c r="G263" i="5"/>
  <c r="F251" i="5"/>
  <c r="G251" i="5"/>
  <c r="F239" i="5"/>
  <c r="G239" i="5"/>
  <c r="F227" i="5"/>
  <c r="G227" i="5"/>
  <c r="H227" i="5" s="1"/>
  <c r="F215" i="5"/>
  <c r="G215" i="5"/>
  <c r="F203" i="5"/>
  <c r="G203" i="5"/>
  <c r="H203" i="5" s="1"/>
  <c r="F191" i="5"/>
  <c r="G191" i="5"/>
  <c r="F167" i="5"/>
  <c r="G167" i="5"/>
  <c r="F155" i="5"/>
  <c r="G155" i="5"/>
  <c r="F143" i="5"/>
  <c r="G143" i="5"/>
  <c r="H143" i="5" s="1"/>
  <c r="F131" i="5"/>
  <c r="G131" i="5"/>
  <c r="G119" i="5"/>
  <c r="F119" i="5"/>
  <c r="F107" i="5"/>
  <c r="G107" i="5"/>
  <c r="F95" i="5"/>
  <c r="G95" i="5"/>
  <c r="G83" i="5"/>
  <c r="F83" i="5"/>
  <c r="F71" i="5"/>
  <c r="G71" i="5"/>
  <c r="H71" i="5" s="1"/>
  <c r="F59" i="5"/>
  <c r="G59" i="5"/>
  <c r="F47" i="5"/>
  <c r="G47" i="5"/>
  <c r="H47" i="5" s="1"/>
  <c r="F35" i="5"/>
  <c r="G35" i="5"/>
  <c r="G23" i="5"/>
  <c r="F23" i="5"/>
  <c r="F11" i="5"/>
  <c r="G11" i="5"/>
  <c r="G87" i="1"/>
  <c r="G82" i="1"/>
  <c r="G63" i="1"/>
  <c r="G58" i="1"/>
  <c r="G39" i="1"/>
  <c r="G34" i="1"/>
  <c r="G15" i="1"/>
  <c r="G10" i="1"/>
  <c r="G3" i="1"/>
  <c r="F12" i="3"/>
  <c r="A12" i="3" s="1"/>
  <c r="F25" i="3"/>
  <c r="F41" i="3"/>
  <c r="G145" i="3"/>
  <c r="G127" i="3"/>
  <c r="G109" i="3"/>
  <c r="G91" i="3"/>
  <c r="A91" i="3" s="1"/>
  <c r="G73" i="3"/>
  <c r="G229" i="4"/>
  <c r="D229" i="4" s="1"/>
  <c r="F216" i="4"/>
  <c r="D216" i="4" s="1"/>
  <c r="F182" i="4"/>
  <c r="G164" i="4"/>
  <c r="F147" i="4"/>
  <c r="F112" i="4"/>
  <c r="G25" i="4"/>
  <c r="G179" i="5"/>
  <c r="H179" i="5" s="1"/>
  <c r="F62" i="5"/>
  <c r="H62" i="5" s="1"/>
  <c r="G16" i="3"/>
  <c r="F16" i="3"/>
  <c r="F157" i="4"/>
  <c r="G157" i="4"/>
  <c r="D157" i="4" s="1"/>
  <c r="F315" i="5"/>
  <c r="G315" i="5"/>
  <c r="F195" i="5"/>
  <c r="G195" i="5"/>
  <c r="F135" i="5"/>
  <c r="G135" i="5"/>
  <c r="F39" i="5"/>
  <c r="G39" i="5"/>
  <c r="H39" i="5" s="1"/>
  <c r="F204" i="4"/>
  <c r="G204" i="4"/>
  <c r="F132" i="4"/>
  <c r="G132" i="4"/>
  <c r="D132" i="4" s="1"/>
  <c r="F36" i="4"/>
  <c r="G36" i="4"/>
  <c r="D36" i="4" s="1"/>
  <c r="F278" i="5"/>
  <c r="G278" i="5"/>
  <c r="F206" i="5"/>
  <c r="G206" i="5"/>
  <c r="H206" i="5"/>
  <c r="F158" i="5"/>
  <c r="G158" i="5"/>
  <c r="H158" i="5" s="1"/>
  <c r="F110" i="5"/>
  <c r="G110" i="5"/>
  <c r="G227" i="4"/>
  <c r="F83" i="4"/>
  <c r="G83" i="4"/>
  <c r="G337" i="5"/>
  <c r="F337" i="5"/>
  <c r="G157" i="5"/>
  <c r="F157" i="5"/>
  <c r="F61" i="5"/>
  <c r="G61" i="5"/>
  <c r="F143" i="3"/>
  <c r="G143" i="3"/>
  <c r="F131" i="3"/>
  <c r="G131" i="3"/>
  <c r="F119" i="3"/>
  <c r="G119" i="3"/>
  <c r="F107" i="3"/>
  <c r="G107" i="3"/>
  <c r="F95" i="3"/>
  <c r="G95" i="3"/>
  <c r="F83" i="3"/>
  <c r="G83" i="3"/>
  <c r="F236" i="4"/>
  <c r="G236" i="4"/>
  <c r="F200" i="4"/>
  <c r="G200" i="4"/>
  <c r="D200" i="4" s="1"/>
  <c r="F188" i="4"/>
  <c r="G188" i="4"/>
  <c r="F152" i="4"/>
  <c r="G152" i="4"/>
  <c r="F140" i="4"/>
  <c r="G140" i="4"/>
  <c r="D140" i="4" s="1"/>
  <c r="F104" i="4"/>
  <c r="G104" i="4"/>
  <c r="D104" i="4" s="1"/>
  <c r="F92" i="4"/>
  <c r="G92" i="4"/>
  <c r="F56" i="4"/>
  <c r="G56" i="4"/>
  <c r="D56" i="4" s="1"/>
  <c r="F44" i="4"/>
  <c r="G44" i="4"/>
  <c r="G32" i="4"/>
  <c r="F32" i="4"/>
  <c r="F20" i="4"/>
  <c r="G20" i="4"/>
  <c r="F8" i="4"/>
  <c r="G8" i="4"/>
  <c r="D8" i="4" s="1"/>
  <c r="F334" i="5"/>
  <c r="G334" i="5"/>
  <c r="F322" i="5"/>
  <c r="G322" i="5"/>
  <c r="F310" i="5"/>
  <c r="G310" i="5"/>
  <c r="H310" i="5" s="1"/>
  <c r="F298" i="5"/>
  <c r="G298" i="5"/>
  <c r="G286" i="5"/>
  <c r="F286" i="5"/>
  <c r="F274" i="5"/>
  <c r="G274" i="5"/>
  <c r="F262" i="5"/>
  <c r="G262" i="5"/>
  <c r="H262" i="5" s="1"/>
  <c r="F250" i="5"/>
  <c r="G250" i="5"/>
  <c r="F238" i="5"/>
  <c r="G238" i="5"/>
  <c r="F226" i="5"/>
  <c r="G226" i="5"/>
  <c r="F214" i="5"/>
  <c r="G214" i="5"/>
  <c r="F190" i="5"/>
  <c r="G190" i="5"/>
  <c r="F178" i="5"/>
  <c r="G178" i="5"/>
  <c r="F166" i="5"/>
  <c r="G166" i="5"/>
  <c r="H166" i="5" s="1"/>
  <c r="F154" i="5"/>
  <c r="G154" i="5"/>
  <c r="F142" i="5"/>
  <c r="G142" i="5"/>
  <c r="F130" i="5"/>
  <c r="G130" i="5"/>
  <c r="H130" i="5"/>
  <c r="F106" i="5"/>
  <c r="G106" i="5"/>
  <c r="H106" i="5"/>
  <c r="F94" i="5"/>
  <c r="G94" i="5"/>
  <c r="F82" i="5"/>
  <c r="G82" i="5"/>
  <c r="H82" i="5" s="1"/>
  <c r="F70" i="5"/>
  <c r="G70" i="5"/>
  <c r="G58" i="5"/>
  <c r="F58" i="5"/>
  <c r="H58" i="5" s="1"/>
  <c r="F46" i="5"/>
  <c r="G46" i="5"/>
  <c r="F34" i="5"/>
  <c r="G34" i="5"/>
  <c r="H34" i="5" s="1"/>
  <c r="G22" i="5"/>
  <c r="F22" i="5"/>
  <c r="F10" i="5"/>
  <c r="G10" i="5"/>
  <c r="H10" i="5" s="1"/>
  <c r="G77" i="1"/>
  <c r="G72" i="1"/>
  <c r="G53" i="1"/>
  <c r="G48" i="1"/>
  <c r="G29" i="1"/>
  <c r="G24" i="1"/>
  <c r="F9" i="2"/>
  <c r="F27" i="3"/>
  <c r="A27" i="3" s="1"/>
  <c r="F42" i="3"/>
  <c r="F55" i="3"/>
  <c r="G181" i="4"/>
  <c r="D181" i="4" s="1"/>
  <c r="G146" i="4"/>
  <c r="F129" i="4"/>
  <c r="G111" i="4"/>
  <c r="F94" i="4"/>
  <c r="G76" i="4"/>
  <c r="D76" i="4" s="1"/>
  <c r="G53" i="4"/>
  <c r="G24" i="4"/>
  <c r="G174" i="5"/>
  <c r="H174" i="5" s="1"/>
  <c r="G40" i="3"/>
  <c r="F40" i="3"/>
  <c r="F145" i="4"/>
  <c r="G145" i="4"/>
  <c r="F37" i="4"/>
  <c r="G37" i="4"/>
  <c r="H207" i="5"/>
  <c r="F111" i="5"/>
  <c r="G111" i="5"/>
  <c r="H111" i="5" s="1"/>
  <c r="F135" i="3"/>
  <c r="G135" i="3"/>
  <c r="A135" i="3" s="1"/>
  <c r="F99" i="3"/>
  <c r="G99" i="3"/>
  <c r="F156" i="4"/>
  <c r="G156" i="4"/>
  <c r="D156" i="4" s="1"/>
  <c r="G266" i="5"/>
  <c r="F266" i="5"/>
  <c r="F218" i="5"/>
  <c r="G218" i="5"/>
  <c r="H218" i="5" s="1"/>
  <c r="G170" i="5"/>
  <c r="F170" i="5"/>
  <c r="F86" i="5"/>
  <c r="G86" i="5"/>
  <c r="G62" i="3"/>
  <c r="F62" i="3"/>
  <c r="F59" i="4"/>
  <c r="G59" i="4"/>
  <c r="D59" i="4" s="1"/>
  <c r="F325" i="5"/>
  <c r="G325" i="5"/>
  <c r="H325" i="5"/>
  <c r="F241" i="5"/>
  <c r="G241" i="5"/>
  <c r="H241" i="5" s="1"/>
  <c r="F169" i="5"/>
  <c r="G169" i="5"/>
  <c r="G73" i="5"/>
  <c r="F73" i="5"/>
  <c r="G70" i="3"/>
  <c r="F70" i="3"/>
  <c r="G58" i="3"/>
  <c r="F58" i="3"/>
  <c r="G46" i="3"/>
  <c r="F46" i="3"/>
  <c r="G34" i="3"/>
  <c r="F34" i="3"/>
  <c r="G22" i="3"/>
  <c r="F22" i="3"/>
  <c r="G10" i="3"/>
  <c r="F10" i="3"/>
  <c r="F235" i="4"/>
  <c r="G235" i="4"/>
  <c r="D235" i="4" s="1"/>
  <c r="F223" i="4"/>
  <c r="G223" i="4"/>
  <c r="F199" i="4"/>
  <c r="F187" i="4"/>
  <c r="G187" i="4"/>
  <c r="F175" i="4"/>
  <c r="G175" i="4"/>
  <c r="D175" i="4" s="1"/>
  <c r="F151" i="4"/>
  <c r="F139" i="4"/>
  <c r="G139" i="4"/>
  <c r="F127" i="4"/>
  <c r="G127" i="4"/>
  <c r="F103" i="4"/>
  <c r="F91" i="4"/>
  <c r="G91" i="4"/>
  <c r="F79" i="4"/>
  <c r="G79" i="4"/>
  <c r="F55" i="4"/>
  <c r="F43" i="4"/>
  <c r="G43" i="4"/>
  <c r="G31" i="4"/>
  <c r="G19" i="4"/>
  <c r="F19" i="4"/>
  <c r="F7" i="4"/>
  <c r="G7" i="4"/>
  <c r="F333" i="5"/>
  <c r="G333" i="5"/>
  <c r="F321" i="5"/>
  <c r="G321" i="5"/>
  <c r="F309" i="5"/>
  <c r="G309" i="5"/>
  <c r="H309" i="5" s="1"/>
  <c r="F297" i="5"/>
  <c r="G297" i="5"/>
  <c r="H297" i="5" s="1"/>
  <c r="F273" i="5"/>
  <c r="G273" i="5"/>
  <c r="H273" i="5"/>
  <c r="F261" i="5"/>
  <c r="G261" i="5"/>
  <c r="H261" i="5" s="1"/>
  <c r="G249" i="5"/>
  <c r="F249" i="5"/>
  <c r="H249" i="5" s="1"/>
  <c r="F237" i="5"/>
  <c r="G237" i="5"/>
  <c r="H237" i="5" s="1"/>
  <c r="G225" i="5"/>
  <c r="F225" i="5"/>
  <c r="F213" i="5"/>
  <c r="G213" i="5"/>
  <c r="H213" i="5"/>
  <c r="F201" i="5"/>
  <c r="G201" i="5"/>
  <c r="H201" i="5"/>
  <c r="G189" i="5"/>
  <c r="F189" i="5"/>
  <c r="H189" i="5" s="1"/>
  <c r="F177" i="5"/>
  <c r="G177" i="5"/>
  <c r="F165" i="5"/>
  <c r="G165" i="5"/>
  <c r="H165" i="5"/>
  <c r="G153" i="5"/>
  <c r="F153" i="5"/>
  <c r="H153" i="5" s="1"/>
  <c r="F141" i="5"/>
  <c r="G141" i="5"/>
  <c r="H141" i="5" s="1"/>
  <c r="G129" i="5"/>
  <c r="F129" i="5"/>
  <c r="F117" i="5"/>
  <c r="G117" i="5"/>
  <c r="F105" i="5"/>
  <c r="G105" i="5"/>
  <c r="H105" i="5"/>
  <c r="G93" i="5"/>
  <c r="H93" i="5" s="1"/>
  <c r="F81" i="5"/>
  <c r="G81" i="5"/>
  <c r="F69" i="5"/>
  <c r="G69" i="5"/>
  <c r="H69" i="5" s="1"/>
  <c r="F45" i="5"/>
  <c r="H45" i="5" s="1"/>
  <c r="G45" i="5"/>
  <c r="G33" i="5"/>
  <c r="F33" i="5"/>
  <c r="F21" i="5"/>
  <c r="G21" i="5"/>
  <c r="H21" i="5" s="1"/>
  <c r="F9" i="5"/>
  <c r="G9" i="5"/>
  <c r="H9" i="5" s="1"/>
  <c r="G86" i="1"/>
  <c r="G67" i="1"/>
  <c r="G62" i="1"/>
  <c r="G43" i="1"/>
  <c r="G38" i="1"/>
  <c r="G19" i="1"/>
  <c r="G14" i="1"/>
  <c r="F13" i="3"/>
  <c r="F29" i="3"/>
  <c r="A29" i="3" s="1"/>
  <c r="F57" i="3"/>
  <c r="G142" i="3"/>
  <c r="G124" i="3"/>
  <c r="G106" i="3"/>
  <c r="G88" i="3"/>
  <c r="F3" i="4"/>
  <c r="F227" i="4"/>
  <c r="F214" i="4"/>
  <c r="G198" i="4"/>
  <c r="G163" i="4"/>
  <c r="F146" i="4"/>
  <c r="G128" i="4"/>
  <c r="F111" i="4"/>
  <c r="F285" i="5"/>
  <c r="H285" i="5" s="1"/>
  <c r="F57" i="5"/>
  <c r="H57" i="5" s="1"/>
  <c r="F193" i="4"/>
  <c r="G193" i="4"/>
  <c r="F97" i="4"/>
  <c r="G97" i="4"/>
  <c r="D97" i="4" s="1"/>
  <c r="F339" i="5"/>
  <c r="G339" i="5"/>
  <c r="F243" i="5"/>
  <c r="G243" i="5"/>
  <c r="F75" i="5"/>
  <c r="G75" i="5"/>
  <c r="F75" i="3"/>
  <c r="G75" i="3"/>
  <c r="F228" i="4"/>
  <c r="G228" i="4"/>
  <c r="F84" i="4"/>
  <c r="G84" i="4"/>
  <c r="D84" i="4" s="1"/>
  <c r="F314" i="5"/>
  <c r="G314" i="5"/>
  <c r="H314" i="5" s="1"/>
  <c r="F38" i="5"/>
  <c r="G38" i="5"/>
  <c r="G2" i="4"/>
  <c r="F2" i="4"/>
  <c r="F119" i="4"/>
  <c r="G119" i="4"/>
  <c r="D119" i="4" s="1"/>
  <c r="F35" i="4"/>
  <c r="G35" i="4"/>
  <c r="F301" i="5"/>
  <c r="G301" i="5"/>
  <c r="H301" i="5" s="1"/>
  <c r="F217" i="5"/>
  <c r="G217" i="5"/>
  <c r="F97" i="5"/>
  <c r="G97" i="5"/>
  <c r="H97" i="5"/>
  <c r="F141" i="3"/>
  <c r="G141" i="3"/>
  <c r="F129" i="3"/>
  <c r="G129" i="3"/>
  <c r="F117" i="3"/>
  <c r="G117" i="3"/>
  <c r="F105" i="3"/>
  <c r="G105" i="3"/>
  <c r="F93" i="3"/>
  <c r="G93" i="3"/>
  <c r="F81" i="3"/>
  <c r="G81" i="3"/>
  <c r="F9" i="3"/>
  <c r="F234" i="4"/>
  <c r="F222" i="4"/>
  <c r="G222" i="4"/>
  <c r="F210" i="4"/>
  <c r="G210" i="4"/>
  <c r="F186" i="4"/>
  <c r="F174" i="4"/>
  <c r="G174" i="4"/>
  <c r="F162" i="4"/>
  <c r="G162" i="4"/>
  <c r="F138" i="4"/>
  <c r="F126" i="4"/>
  <c r="G126" i="4"/>
  <c r="F114" i="4"/>
  <c r="G114" i="4"/>
  <c r="F90" i="4"/>
  <c r="F78" i="4"/>
  <c r="G78" i="4"/>
  <c r="D78" i="4" s="1"/>
  <c r="F66" i="4"/>
  <c r="G66" i="4"/>
  <c r="G54" i="4"/>
  <c r="F54" i="4"/>
  <c r="F42" i="4"/>
  <c r="G42" i="4"/>
  <c r="D42" i="4" s="1"/>
  <c r="F30" i="4"/>
  <c r="G30" i="4"/>
  <c r="F18" i="4"/>
  <c r="G18" i="4"/>
  <c r="G6" i="4"/>
  <c r="F6" i="4"/>
  <c r="F332" i="5"/>
  <c r="G332" i="5"/>
  <c r="H332" i="5" s="1"/>
  <c r="F320" i="5"/>
  <c r="G320" i="5"/>
  <c r="H320" i="5" s="1"/>
  <c r="G308" i="5"/>
  <c r="F308" i="5"/>
  <c r="H308" i="5" s="1"/>
  <c r="F296" i="5"/>
  <c r="G296" i="5"/>
  <c r="F284" i="5"/>
  <c r="G284" i="5"/>
  <c r="H284" i="5"/>
  <c r="G272" i="5"/>
  <c r="F272" i="5"/>
  <c r="H272" i="5" s="1"/>
  <c r="F260" i="5"/>
  <c r="G260" i="5"/>
  <c r="H260" i="5" s="1"/>
  <c r="F248" i="5"/>
  <c r="G248" i="5"/>
  <c r="F236" i="5"/>
  <c r="G236" i="5"/>
  <c r="H236" i="5"/>
  <c r="F224" i="5"/>
  <c r="G224" i="5"/>
  <c r="H224" i="5" s="1"/>
  <c r="F212" i="5"/>
  <c r="G212" i="5"/>
  <c r="F200" i="5"/>
  <c r="G200" i="5"/>
  <c r="H200" i="5"/>
  <c r="F188" i="5"/>
  <c r="G188" i="5"/>
  <c r="F176" i="5"/>
  <c r="G176" i="5"/>
  <c r="H176" i="5" s="1"/>
  <c r="F164" i="5"/>
  <c r="G164" i="5"/>
  <c r="F152" i="5"/>
  <c r="F140" i="5"/>
  <c r="G140" i="5"/>
  <c r="H140" i="5" s="1"/>
  <c r="G128" i="5"/>
  <c r="F128" i="5"/>
  <c r="F116" i="5"/>
  <c r="G116" i="5"/>
  <c r="H116" i="5" s="1"/>
  <c r="F104" i="5"/>
  <c r="G104" i="5"/>
  <c r="H104" i="5" s="1"/>
  <c r="F92" i="5"/>
  <c r="G92" i="5"/>
  <c r="F80" i="5"/>
  <c r="G80" i="5"/>
  <c r="H80" i="5" s="1"/>
  <c r="F68" i="5"/>
  <c r="G68" i="5"/>
  <c r="H68" i="5" s="1"/>
  <c r="F56" i="5"/>
  <c r="G56" i="5"/>
  <c r="H56" i="5" s="1"/>
  <c r="F44" i="5"/>
  <c r="G44" i="5"/>
  <c r="H44" i="5" s="1"/>
  <c r="F20" i="5"/>
  <c r="G20" i="5"/>
  <c r="H20" i="5" s="1"/>
  <c r="F8" i="5"/>
  <c r="G8" i="5"/>
  <c r="H8" i="5" s="1"/>
  <c r="G81" i="1"/>
  <c r="G76" i="1"/>
  <c r="G57" i="1"/>
  <c r="G52" i="1"/>
  <c r="G33" i="1"/>
  <c r="G28" i="1"/>
  <c r="G9" i="1"/>
  <c r="F51" i="2"/>
  <c r="F15" i="3"/>
  <c r="A15" i="3" s="1"/>
  <c r="F30" i="3"/>
  <c r="F43" i="3"/>
  <c r="A43" i="3" s="1"/>
  <c r="F59" i="3"/>
  <c r="A59" i="3" s="1"/>
  <c r="G140" i="3"/>
  <c r="G122" i="3"/>
  <c r="G104" i="3"/>
  <c r="G86" i="3"/>
  <c r="G212" i="4"/>
  <c r="F195" i="4"/>
  <c r="F160" i="4"/>
  <c r="G90" i="4"/>
  <c r="G152" i="5"/>
  <c r="F32" i="5"/>
  <c r="H32" i="5" s="1"/>
  <c r="G64" i="3"/>
  <c r="F64" i="3"/>
  <c r="G73" i="4"/>
  <c r="D73" i="4" s="1"/>
  <c r="F279" i="5"/>
  <c r="G279" i="5"/>
  <c r="H279" i="5" s="1"/>
  <c r="H27" i="5"/>
  <c r="F123" i="3"/>
  <c r="G123" i="3"/>
  <c r="A123" i="3" s="1"/>
  <c r="G290" i="5"/>
  <c r="H290" i="5"/>
  <c r="G98" i="5"/>
  <c r="F98" i="5"/>
  <c r="H98" i="5" s="1"/>
  <c r="G50" i="3"/>
  <c r="F50" i="3"/>
  <c r="G68" i="3"/>
  <c r="F68" i="3"/>
  <c r="G56" i="3"/>
  <c r="F56" i="3"/>
  <c r="G44" i="3"/>
  <c r="F44" i="3"/>
  <c r="A44" i="3" s="1"/>
  <c r="G32" i="3"/>
  <c r="F32" i="3"/>
  <c r="G20" i="3"/>
  <c r="F20" i="3"/>
  <c r="G8" i="3"/>
  <c r="F8" i="3"/>
  <c r="F221" i="4"/>
  <c r="F209" i="4"/>
  <c r="G209" i="4"/>
  <c r="F197" i="4"/>
  <c r="G197" i="4"/>
  <c r="F173" i="4"/>
  <c r="F161" i="4"/>
  <c r="G161" i="4"/>
  <c r="D161" i="4" s="1"/>
  <c r="F149" i="4"/>
  <c r="G149" i="4"/>
  <c r="D149" i="4" s="1"/>
  <c r="F125" i="4"/>
  <c r="F113" i="4"/>
  <c r="G113" i="4"/>
  <c r="F101" i="4"/>
  <c r="G101" i="4"/>
  <c r="F77" i="4"/>
  <c r="F65" i="4"/>
  <c r="G65" i="4"/>
  <c r="G41" i="4"/>
  <c r="F41" i="4"/>
  <c r="F29" i="4"/>
  <c r="G29" i="4"/>
  <c r="F17" i="4"/>
  <c r="G17" i="4"/>
  <c r="D17" i="4" s="1"/>
  <c r="F331" i="5"/>
  <c r="G331" i="5"/>
  <c r="F319" i="5"/>
  <c r="G319" i="5"/>
  <c r="F307" i="5"/>
  <c r="G307" i="5"/>
  <c r="H307" i="5" s="1"/>
  <c r="G295" i="5"/>
  <c r="F295" i="5"/>
  <c r="F283" i="5"/>
  <c r="G283" i="5"/>
  <c r="H283" i="5" s="1"/>
  <c r="G271" i="5"/>
  <c r="F271" i="5"/>
  <c r="F259" i="5"/>
  <c r="G259" i="5"/>
  <c r="F247" i="5"/>
  <c r="G247" i="5"/>
  <c r="F235" i="5"/>
  <c r="G235" i="5"/>
  <c r="H235" i="5" s="1"/>
  <c r="F223" i="5"/>
  <c r="G223" i="5"/>
  <c r="H223" i="5" s="1"/>
  <c r="F211" i="5"/>
  <c r="G211" i="5"/>
  <c r="H211" i="5" s="1"/>
  <c r="F199" i="5"/>
  <c r="G199" i="5"/>
  <c r="F187" i="5"/>
  <c r="G187" i="5"/>
  <c r="F175" i="5"/>
  <c r="G175" i="5"/>
  <c r="F163" i="5"/>
  <c r="G163" i="5"/>
  <c r="H163" i="5" s="1"/>
  <c r="F151" i="5"/>
  <c r="G151" i="5"/>
  <c r="H151" i="5" s="1"/>
  <c r="G139" i="5"/>
  <c r="F139" i="5"/>
  <c r="F127" i="5"/>
  <c r="G127" i="5"/>
  <c r="F115" i="5"/>
  <c r="G115" i="5"/>
  <c r="F103" i="5"/>
  <c r="G103" i="5"/>
  <c r="F91" i="5"/>
  <c r="G91" i="5"/>
  <c r="H91" i="5" s="1"/>
  <c r="F79" i="5"/>
  <c r="G79" i="5"/>
  <c r="H79" i="5" s="1"/>
  <c r="F67" i="5"/>
  <c r="G67" i="5"/>
  <c r="H67" i="5" s="1"/>
  <c r="F55" i="5"/>
  <c r="G55" i="5"/>
  <c r="G43" i="5"/>
  <c r="F43" i="5"/>
  <c r="F31" i="5"/>
  <c r="G31" i="5"/>
  <c r="F19" i="5"/>
  <c r="G19" i="5"/>
  <c r="H19" i="5" s="1"/>
  <c r="F7" i="5"/>
  <c r="G7" i="5"/>
  <c r="H7" i="5" s="1"/>
  <c r="G71" i="1"/>
  <c r="G66" i="1"/>
  <c r="G47" i="1"/>
  <c r="G42" i="1"/>
  <c r="G23" i="1"/>
  <c r="G18" i="1"/>
  <c r="G2" i="3"/>
  <c r="F17" i="3"/>
  <c r="A17" i="3" s="1"/>
  <c r="F45" i="3"/>
  <c r="F60" i="3"/>
  <c r="G139" i="3"/>
  <c r="G121" i="3"/>
  <c r="G103" i="3"/>
  <c r="A103" i="3" s="1"/>
  <c r="G85" i="3"/>
  <c r="F238" i="4"/>
  <c r="F225" i="4"/>
  <c r="G194" i="4"/>
  <c r="F177" i="4"/>
  <c r="G159" i="4"/>
  <c r="F142" i="4"/>
  <c r="D142" i="4" s="1"/>
  <c r="G124" i="4"/>
  <c r="F107" i="4"/>
  <c r="F72" i="4"/>
  <c r="D72" i="4" s="1"/>
  <c r="G16" i="4"/>
  <c r="G257" i="5"/>
  <c r="F148" i="5"/>
  <c r="F27" i="5"/>
  <c r="F327" i="5"/>
  <c r="G327" i="5"/>
  <c r="G267" i="5"/>
  <c r="F267" i="5"/>
  <c r="F159" i="5"/>
  <c r="G159" i="5"/>
  <c r="F3" i="5"/>
  <c r="G3" i="5"/>
  <c r="F87" i="3"/>
  <c r="G87" i="3"/>
  <c r="F48" i="4"/>
  <c r="G48" i="4"/>
  <c r="F302" i="5"/>
  <c r="G302" i="5"/>
  <c r="H302" i="5"/>
  <c r="F230" i="5"/>
  <c r="G230" i="5"/>
  <c r="F146" i="5"/>
  <c r="G146" i="5"/>
  <c r="H146" i="5" s="1"/>
  <c r="F122" i="5"/>
  <c r="G122" i="5"/>
  <c r="H122" i="5" s="1"/>
  <c r="F74" i="5"/>
  <c r="G74" i="5"/>
  <c r="G6" i="1"/>
  <c r="G38" i="3"/>
  <c r="F38" i="3"/>
  <c r="F215" i="4"/>
  <c r="G215" i="4"/>
  <c r="F167" i="4"/>
  <c r="G167" i="4"/>
  <c r="F131" i="4"/>
  <c r="G131" i="4"/>
  <c r="D131" i="4" s="1"/>
  <c r="G47" i="4"/>
  <c r="F47" i="4"/>
  <c r="G313" i="5"/>
  <c r="F313" i="5"/>
  <c r="G253" i="5"/>
  <c r="F253" i="5"/>
  <c r="H253" i="5" s="1"/>
  <c r="F181" i="5"/>
  <c r="G181" i="5"/>
  <c r="H181" i="5"/>
  <c r="F109" i="5"/>
  <c r="G109" i="5"/>
  <c r="F85" i="5"/>
  <c r="G85" i="5"/>
  <c r="G37" i="5"/>
  <c r="F37" i="5"/>
  <c r="H37" i="5" s="1"/>
  <c r="G67" i="3"/>
  <c r="A67" i="3" s="1"/>
  <c r="F67" i="3"/>
  <c r="F232" i="4"/>
  <c r="G232" i="4"/>
  <c r="F196" i="4"/>
  <c r="G196" i="4"/>
  <c r="D196" i="4" s="1"/>
  <c r="F184" i="4"/>
  <c r="G184" i="4"/>
  <c r="F148" i="4"/>
  <c r="G148" i="4"/>
  <c r="D148" i="4" s="1"/>
  <c r="F136" i="4"/>
  <c r="G136" i="4"/>
  <c r="F100" i="4"/>
  <c r="G100" i="4"/>
  <c r="D100" i="4" s="1"/>
  <c r="F88" i="4"/>
  <c r="G88" i="4"/>
  <c r="F64" i="4"/>
  <c r="G64" i="4"/>
  <c r="D64" i="4" s="1"/>
  <c r="F52" i="4"/>
  <c r="G52" i="4"/>
  <c r="G40" i="4"/>
  <c r="F40" i="4"/>
  <c r="F28" i="4"/>
  <c r="G28" i="4"/>
  <c r="G4" i="4"/>
  <c r="F4" i="4"/>
  <c r="F330" i="5"/>
  <c r="G330" i="5"/>
  <c r="H330" i="5" s="1"/>
  <c r="F318" i="5"/>
  <c r="G318" i="5"/>
  <c r="F306" i="5"/>
  <c r="H306" i="5" s="1"/>
  <c r="G306" i="5"/>
  <c r="F294" i="5"/>
  <c r="G294" i="5"/>
  <c r="H294" i="5" s="1"/>
  <c r="F282" i="5"/>
  <c r="G282" i="5"/>
  <c r="F270" i="5"/>
  <c r="G270" i="5"/>
  <c r="G258" i="5"/>
  <c r="F258" i="5"/>
  <c r="F246" i="5"/>
  <c r="G246" i="5"/>
  <c r="H246" i="5" s="1"/>
  <c r="F222" i="5"/>
  <c r="G222" i="5"/>
  <c r="F210" i="5"/>
  <c r="G210" i="5"/>
  <c r="G198" i="5"/>
  <c r="F198" i="5"/>
  <c r="F186" i="5"/>
  <c r="G186" i="5"/>
  <c r="G162" i="5"/>
  <c r="F162" i="5"/>
  <c r="H162" i="5" s="1"/>
  <c r="F150" i="5"/>
  <c r="G150" i="5"/>
  <c r="G138" i="5"/>
  <c r="F138" i="5"/>
  <c r="F126" i="5"/>
  <c r="G126" i="5"/>
  <c r="F114" i="5"/>
  <c r="G114" i="5"/>
  <c r="F102" i="5"/>
  <c r="G102" i="5"/>
  <c r="F90" i="5"/>
  <c r="G90" i="5"/>
  <c r="F78" i="5"/>
  <c r="G78" i="5"/>
  <c r="F66" i="5"/>
  <c r="G66" i="5"/>
  <c r="F54" i="5"/>
  <c r="G54" i="5"/>
  <c r="H54" i="5"/>
  <c r="G42" i="5"/>
  <c r="F42" i="5"/>
  <c r="F30" i="5"/>
  <c r="G30" i="5"/>
  <c r="F18" i="5"/>
  <c r="G18" i="5"/>
  <c r="F6" i="5"/>
  <c r="G6" i="5"/>
  <c r="H6" i="5"/>
  <c r="G3" i="3"/>
  <c r="A3" i="3" s="1"/>
  <c r="F31" i="3"/>
  <c r="F47" i="3"/>
  <c r="A47" i="3" s="1"/>
  <c r="G224" i="4"/>
  <c r="D224" i="4" s="1"/>
  <c r="G211" i="4"/>
  <c r="F194" i="4"/>
  <c r="G176" i="4"/>
  <c r="F159" i="4"/>
  <c r="G89" i="4"/>
  <c r="G46" i="4"/>
  <c r="F257" i="5"/>
  <c r="G147" i="5"/>
  <c r="H147" i="5" s="1"/>
  <c r="H26" i="5"/>
  <c r="F11" i="2"/>
  <c r="F30" i="2"/>
  <c r="G11" i="2"/>
  <c r="F54" i="2"/>
  <c r="F12" i="2"/>
  <c r="F33" i="2"/>
  <c r="F57" i="2"/>
  <c r="F15" i="2"/>
  <c r="F35" i="2"/>
  <c r="F59" i="2"/>
  <c r="G35" i="2"/>
  <c r="G59" i="2"/>
  <c r="F18" i="2"/>
  <c r="F39" i="2"/>
  <c r="F63" i="2"/>
  <c r="F21" i="2"/>
  <c r="F42" i="2"/>
  <c r="F66" i="2"/>
  <c r="G3" i="2"/>
  <c r="F23" i="2"/>
  <c r="F45" i="2"/>
  <c r="F69" i="2"/>
  <c r="F6" i="2"/>
  <c r="G23" i="2"/>
  <c r="F47" i="2"/>
  <c r="F71" i="2"/>
  <c r="F27" i="2"/>
  <c r="G47" i="2"/>
  <c r="G71" i="2"/>
  <c r="F4" i="2"/>
  <c r="F8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G8" i="2"/>
  <c r="G20" i="2"/>
  <c r="G32" i="2"/>
  <c r="G44" i="2"/>
  <c r="G56" i="2"/>
  <c r="G64" i="2"/>
  <c r="G68" i="2"/>
  <c r="F17" i="2"/>
  <c r="F25" i="2"/>
  <c r="F29" i="2"/>
  <c r="F37" i="2"/>
  <c r="F41" i="2"/>
  <c r="F53" i="2"/>
  <c r="F65" i="2"/>
  <c r="F5" i="2"/>
  <c r="F13" i="2"/>
  <c r="F49" i="2"/>
  <c r="F61" i="2"/>
  <c r="G5" i="2"/>
  <c r="G17" i="2"/>
  <c r="G25" i="2"/>
  <c r="G29" i="2"/>
  <c r="G37" i="2"/>
  <c r="G41" i="2"/>
  <c r="G49" i="2"/>
  <c r="G53" i="2"/>
  <c r="G61" i="2"/>
  <c r="G65" i="2"/>
  <c r="F2" i="2"/>
  <c r="F62" i="2"/>
  <c r="F10" i="2"/>
  <c r="F14" i="2"/>
  <c r="F22" i="2"/>
  <c r="F26" i="2"/>
  <c r="F34" i="2"/>
  <c r="F38" i="2"/>
  <c r="F46" i="2"/>
  <c r="F50" i="2"/>
  <c r="F58" i="2"/>
  <c r="F70" i="2"/>
  <c r="G2" i="2"/>
  <c r="G10" i="2"/>
  <c r="G14" i="2"/>
  <c r="G22" i="2"/>
  <c r="G26" i="2"/>
  <c r="G34" i="2"/>
  <c r="G38" i="2"/>
  <c r="G46" i="2"/>
  <c r="G50" i="2"/>
  <c r="G58" i="2"/>
  <c r="G62" i="2"/>
  <c r="G70" i="2"/>
  <c r="F43" i="2"/>
  <c r="F55" i="2"/>
  <c r="F67" i="2"/>
  <c r="G43" i="2"/>
  <c r="G7" i="2"/>
  <c r="G19" i="2"/>
  <c r="G31" i="2"/>
  <c r="G55" i="2"/>
  <c r="G67" i="2"/>
  <c r="D10" i="7" l="1"/>
  <c r="D39" i="7"/>
  <c r="A39" i="7"/>
  <c r="D43" i="7"/>
  <c r="A36" i="7"/>
  <c r="A62" i="7"/>
  <c r="D15" i="7"/>
  <c r="A15" i="7"/>
  <c r="A58" i="7"/>
  <c r="D3" i="7"/>
  <c r="A3" i="7"/>
  <c r="D59" i="7"/>
  <c r="D23" i="7"/>
  <c r="D12" i="7"/>
  <c r="A12" i="7"/>
  <c r="D50" i="7"/>
  <c r="A19" i="7"/>
  <c r="D41" i="7"/>
  <c r="A41" i="7"/>
  <c r="D56" i="7"/>
  <c r="A56" i="7"/>
  <c r="D20" i="7"/>
  <c r="A20" i="7"/>
  <c r="D55" i="7"/>
  <c r="A67" i="7"/>
  <c r="A43" i="7"/>
  <c r="D49" i="7"/>
  <c r="A14" i="7"/>
  <c r="D34" i="7"/>
  <c r="A34" i="7"/>
  <c r="A29" i="7"/>
  <c r="D37" i="7"/>
  <c r="A47" i="7"/>
  <c r="A71" i="7"/>
  <c r="D60" i="7"/>
  <c r="A60" i="7"/>
  <c r="A44" i="7"/>
  <c r="D44" i="7"/>
  <c r="D8" i="7"/>
  <c r="A8" i="7"/>
  <c r="D31" i="7"/>
  <c r="A17" i="7"/>
  <c r="D53" i="7"/>
  <c r="D65" i="7"/>
  <c r="A13" i="7"/>
  <c r="D5" i="7"/>
  <c r="A5" i="7"/>
  <c r="D46" i="7"/>
  <c r="A46" i="7"/>
  <c r="D7" i="7"/>
  <c r="D68" i="7"/>
  <c r="A68" i="7"/>
  <c r="A32" i="7"/>
  <c r="D32" i="7"/>
  <c r="D22" i="7"/>
  <c r="A22" i="7"/>
  <c r="D32" i="4"/>
  <c r="D24" i="4"/>
  <c r="D80" i="4"/>
  <c r="D217" i="4"/>
  <c r="D48" i="4"/>
  <c r="D126" i="4"/>
  <c r="D43" i="4"/>
  <c r="D45" i="4"/>
  <c r="D58" i="4"/>
  <c r="D154" i="4"/>
  <c r="D191" i="4"/>
  <c r="D174" i="4"/>
  <c r="D38" i="4"/>
  <c r="D207" i="4"/>
  <c r="D81" i="4"/>
  <c r="D164" i="4"/>
  <c r="D194" i="4"/>
  <c r="D113" i="4"/>
  <c r="D130" i="4"/>
  <c r="D143" i="4"/>
  <c r="D15" i="4"/>
  <c r="D99" i="4"/>
  <c r="D165" i="4"/>
  <c r="D60" i="4"/>
  <c r="D186" i="4"/>
  <c r="D129" i="4"/>
  <c r="D39" i="4"/>
  <c r="D167" i="4"/>
  <c r="D212" i="4"/>
  <c r="D145" i="4"/>
  <c r="D203" i="4"/>
  <c r="D12" i="4"/>
  <c r="D96" i="4"/>
  <c r="D177" i="4"/>
  <c r="D238" i="4"/>
  <c r="D227" i="4"/>
  <c r="D234" i="4"/>
  <c r="D89" i="4"/>
  <c r="D201" i="4"/>
  <c r="D118" i="4"/>
  <c r="D180" i="4"/>
  <c r="D46" i="4"/>
  <c r="D88" i="4"/>
  <c r="D232" i="4"/>
  <c r="D18" i="4"/>
  <c r="D90" i="4"/>
  <c r="D35" i="4"/>
  <c r="D228" i="4"/>
  <c r="D193" i="4"/>
  <c r="D204" i="4"/>
  <c r="D226" i="4"/>
  <c r="D11" i="4"/>
  <c r="D144" i="4"/>
  <c r="D109" i="4"/>
  <c r="D219" i="4"/>
  <c r="D220" i="4"/>
  <c r="D79" i="4"/>
  <c r="D190" i="4"/>
  <c r="D120" i="4"/>
  <c r="D105" i="4"/>
  <c r="D22" i="4"/>
  <c r="D151" i="4"/>
  <c r="D93" i="4"/>
  <c r="D25" i="4"/>
  <c r="D20" i="4"/>
  <c r="D138" i="4"/>
  <c r="D128" i="4"/>
  <c r="D71" i="4"/>
  <c r="D21" i="4"/>
  <c r="D115" i="4"/>
  <c r="D30" i="4"/>
  <c r="D47" i="4"/>
  <c r="D54" i="4"/>
  <c r="D163" i="4"/>
  <c r="D185" i="4"/>
  <c r="D178" i="4"/>
  <c r="D160" i="4"/>
  <c r="D155" i="4"/>
  <c r="D214" i="4"/>
  <c r="D215" i="4"/>
  <c r="D31" i="4"/>
  <c r="D34" i="4"/>
  <c r="D2" i="4"/>
  <c r="D112" i="4"/>
  <c r="D94" i="4"/>
  <c r="D16" i="4"/>
  <c r="D184" i="4"/>
  <c r="D107" i="4"/>
  <c r="D65" i="4"/>
  <c r="D198" i="4"/>
  <c r="D91" i="4"/>
  <c r="D199" i="4"/>
  <c r="D83" i="4"/>
  <c r="D168" i="4"/>
  <c r="D67" i="4"/>
  <c r="D172" i="4"/>
  <c r="D152" i="4"/>
  <c r="D7" i="4"/>
  <c r="D225" i="4"/>
  <c r="D136" i="4"/>
  <c r="D176" i="4"/>
  <c r="D5" i="4"/>
  <c r="D3" i="4"/>
  <c r="D231" i="4"/>
  <c r="D173" i="4"/>
  <c r="D98" i="4"/>
  <c r="D208" i="4"/>
  <c r="D44" i="4"/>
  <c r="D213" i="4"/>
  <c r="D162" i="4"/>
  <c r="D114" i="4"/>
  <c r="D110" i="4"/>
  <c r="D139" i="4"/>
  <c r="D28" i="4"/>
  <c r="D29" i="4"/>
  <c r="D134" i="4"/>
  <c r="D27" i="4"/>
  <c r="D117" i="4"/>
  <c r="D187" i="4"/>
  <c r="D111" i="4"/>
  <c r="D50" i="4"/>
  <c r="D147" i="4"/>
  <c r="D9" i="4"/>
  <c r="D141" i="4"/>
  <c r="D14" i="4"/>
  <c r="D236" i="4"/>
  <c r="D40" i="4"/>
  <c r="D41" i="4"/>
  <c r="D37" i="4"/>
  <c r="D133" i="4"/>
  <c r="D170" i="4"/>
  <c r="D13" i="4"/>
  <c r="D63" i="4"/>
  <c r="D171" i="4"/>
  <c r="D221" i="4"/>
  <c r="D188" i="4"/>
  <c r="D68" i="4"/>
  <c r="D153" i="4"/>
  <c r="D55" i="4"/>
  <c r="D230" i="4"/>
  <c r="D53" i="4"/>
  <c r="D62" i="4"/>
  <c r="D77" i="4"/>
  <c r="D218" i="4"/>
  <c r="D33" i="4"/>
  <c r="D26" i="4"/>
  <c r="D52" i="4"/>
  <c r="D124" i="4"/>
  <c r="D197" i="4"/>
  <c r="D74" i="4"/>
  <c r="D182" i="4"/>
  <c r="D75" i="4"/>
  <c r="D183" i="4"/>
  <c r="D92" i="4"/>
  <c r="D211" i="4"/>
  <c r="D66" i="4"/>
  <c r="D206" i="4"/>
  <c r="D169" i="4"/>
  <c r="D102" i="4"/>
  <c r="D103" i="4"/>
  <c r="D189" i="4"/>
  <c r="D19" i="4"/>
  <c r="D222" i="4"/>
  <c r="D137" i="4"/>
  <c r="D4" i="4"/>
  <c r="D146" i="4"/>
  <c r="D237" i="4"/>
  <c r="D159" i="4"/>
  <c r="D101" i="4"/>
  <c r="D209" i="4"/>
  <c r="D6" i="4"/>
  <c r="D210" i="4"/>
  <c r="D127" i="4"/>
  <c r="D49" i="4"/>
  <c r="D86" i="4"/>
  <c r="D87" i="4"/>
  <c r="D195" i="4"/>
  <c r="D125" i="4"/>
  <c r="D223" i="4"/>
  <c r="A77" i="3"/>
  <c r="A88" i="3"/>
  <c r="A49" i="3"/>
  <c r="A141" i="3"/>
  <c r="A21" i="3"/>
  <c r="A9" i="3"/>
  <c r="A130" i="3"/>
  <c r="A81" i="3"/>
  <c r="A74" i="3"/>
  <c r="A6" i="3"/>
  <c r="A89" i="3"/>
  <c r="A57" i="3"/>
  <c r="A62" i="3"/>
  <c r="A90" i="3"/>
  <c r="A38" i="3"/>
  <c r="A93" i="3"/>
  <c r="A109" i="3"/>
  <c r="A110" i="3"/>
  <c r="A26" i="3"/>
  <c r="A13" i="3"/>
  <c r="A102" i="3"/>
  <c r="A124" i="3"/>
  <c r="A55" i="3"/>
  <c r="A11" i="3"/>
  <c r="A99" i="3"/>
  <c r="A85" i="3"/>
  <c r="A122" i="3"/>
  <c r="A105" i="3"/>
  <c r="A145" i="3"/>
  <c r="A136" i="3"/>
  <c r="A35" i="3"/>
  <c r="A119" i="3"/>
  <c r="A111" i="3"/>
  <c r="A58" i="3"/>
  <c r="A94" i="3"/>
  <c r="A106" i="3"/>
  <c r="A32" i="3"/>
  <c r="A2" i="3"/>
  <c r="A70" i="3"/>
  <c r="A78" i="3"/>
  <c r="A142" i="3"/>
  <c r="A42" i="3"/>
  <c r="A24" i="3"/>
  <c r="A10" i="3"/>
  <c r="A82" i="3"/>
  <c r="A75" i="3"/>
  <c r="A86" i="3"/>
  <c r="A96" i="3"/>
  <c r="A22" i="3"/>
  <c r="A118" i="3"/>
  <c r="A34" i="3"/>
  <c r="A54" i="3"/>
  <c r="A61" i="3"/>
  <c r="A114" i="3"/>
  <c r="A138" i="3"/>
  <c r="A16" i="3"/>
  <c r="A143" i="3"/>
  <c r="A45" i="3"/>
  <c r="A14" i="3"/>
  <c r="A131" i="3"/>
  <c r="A73" i="3"/>
  <c r="A69" i="3"/>
  <c r="A120" i="3"/>
  <c r="A121" i="3"/>
  <c r="A50" i="3"/>
  <c r="A117" i="3"/>
  <c r="A25" i="3"/>
  <c r="A98" i="3"/>
  <c r="A127" i="3"/>
  <c r="A36" i="3"/>
  <c r="A46" i="3"/>
  <c r="A33" i="3"/>
  <c r="A126" i="3"/>
  <c r="A66" i="3"/>
  <c r="A139" i="3"/>
  <c r="A40" i="3"/>
  <c r="A30" i="3"/>
  <c r="A129" i="3"/>
  <c r="A134" i="3"/>
  <c r="A18" i="3"/>
  <c r="A37" i="3"/>
  <c r="H126" i="5"/>
  <c r="H327" i="5"/>
  <c r="H164" i="5"/>
  <c r="H243" i="5"/>
  <c r="H59" i="5"/>
  <c r="H131" i="5"/>
  <c r="H215" i="5"/>
  <c r="H287" i="5"/>
  <c r="H192" i="5"/>
  <c r="H50" i="5"/>
  <c r="H52" i="5"/>
  <c r="H268" i="5"/>
  <c r="H219" i="5"/>
  <c r="H329" i="5"/>
  <c r="H258" i="5"/>
  <c r="H214" i="5"/>
  <c r="H296" i="5"/>
  <c r="H299" i="5"/>
  <c r="H204" i="5"/>
  <c r="H5" i="5"/>
  <c r="H78" i="5"/>
  <c r="H150" i="5"/>
  <c r="H74" i="5"/>
  <c r="H188" i="5"/>
  <c r="H248" i="5"/>
  <c r="H321" i="5"/>
  <c r="H337" i="5"/>
  <c r="H254" i="5"/>
  <c r="H137" i="5"/>
  <c r="H197" i="5"/>
  <c r="H194" i="5"/>
  <c r="H18" i="5"/>
  <c r="H177" i="5"/>
  <c r="H334" i="5"/>
  <c r="H292" i="5"/>
  <c r="H185" i="5"/>
  <c r="H257" i="5"/>
  <c r="H169" i="5"/>
  <c r="H23" i="5"/>
  <c r="H323" i="5"/>
  <c r="H276" i="5"/>
  <c r="H281" i="5"/>
  <c r="H134" i="5"/>
  <c r="H198" i="5"/>
  <c r="H333" i="5"/>
  <c r="H216" i="5"/>
  <c r="H196" i="5"/>
  <c r="H17" i="5"/>
  <c r="H209" i="5"/>
  <c r="H43" i="5"/>
  <c r="H331" i="5"/>
  <c r="H81" i="5"/>
  <c r="H335" i="5"/>
  <c r="H182" i="5"/>
  <c r="H210" i="5"/>
  <c r="H217" i="5"/>
  <c r="H86" i="5"/>
  <c r="H168" i="5"/>
  <c r="H208" i="5"/>
  <c r="H145" i="5"/>
  <c r="H221" i="5"/>
  <c r="H133" i="5"/>
  <c r="H66" i="5"/>
  <c r="H271" i="5"/>
  <c r="H61" i="5"/>
  <c r="H300" i="5"/>
  <c r="H222" i="5"/>
  <c r="H152" i="5"/>
  <c r="H212" i="5"/>
  <c r="H170" i="5"/>
  <c r="H240" i="5"/>
  <c r="H63" i="5"/>
  <c r="H148" i="5"/>
  <c r="H220" i="5"/>
  <c r="H313" i="5"/>
  <c r="H267" i="5"/>
  <c r="H339" i="5"/>
  <c r="H33" i="5"/>
  <c r="H225" i="5"/>
  <c r="H157" i="5"/>
  <c r="H113" i="5"/>
  <c r="H14" i="5"/>
  <c r="H30" i="5"/>
  <c r="H90" i="5"/>
  <c r="H85" i="5"/>
  <c r="H336" i="5"/>
  <c r="H65" i="5"/>
  <c r="H102" i="5"/>
  <c r="H318" i="5"/>
  <c r="H109" i="5"/>
  <c r="H129" i="5"/>
  <c r="H73" i="5"/>
  <c r="H83" i="5"/>
  <c r="H144" i="5"/>
  <c r="H264" i="5"/>
  <c r="H13" i="5"/>
  <c r="H184" i="5"/>
  <c r="H244" i="5"/>
  <c r="H77" i="5"/>
  <c r="H42" i="5"/>
  <c r="H282" i="5"/>
  <c r="H230" i="5"/>
  <c r="H55" i="5"/>
  <c r="H127" i="5"/>
  <c r="H199" i="5"/>
  <c r="H128" i="5"/>
  <c r="H38" i="5"/>
  <c r="H94" i="5"/>
  <c r="H238" i="5"/>
  <c r="H110" i="5"/>
  <c r="H11" i="5"/>
  <c r="H155" i="5"/>
  <c r="H239" i="5"/>
  <c r="H311" i="5"/>
  <c r="H72" i="5"/>
  <c r="H28" i="5"/>
  <c r="H178" i="5"/>
  <c r="H322" i="5"/>
  <c r="H95" i="5"/>
  <c r="H167" i="5"/>
  <c r="H251" i="5"/>
  <c r="H12" i="5"/>
  <c r="H84" i="5"/>
  <c r="H139" i="5"/>
  <c r="H46" i="5"/>
  <c r="H186" i="5"/>
  <c r="H295" i="5"/>
  <c r="H92" i="5"/>
  <c r="H117" i="5"/>
  <c r="H190" i="5"/>
  <c r="H35" i="5"/>
  <c r="H107" i="5"/>
  <c r="H191" i="5"/>
  <c r="H263" i="5"/>
  <c r="H124" i="5"/>
  <c r="H135" i="5"/>
  <c r="H114" i="5"/>
  <c r="H70" i="5"/>
  <c r="H274" i="5"/>
  <c r="H138" i="5"/>
  <c r="H3" i="5"/>
  <c r="H31" i="5"/>
  <c r="H103" i="5"/>
  <c r="H175" i="5"/>
  <c r="H247" i="5"/>
  <c r="H319" i="5"/>
  <c r="H266" i="5"/>
  <c r="H22" i="5"/>
  <c r="H142" i="5"/>
  <c r="H286" i="5"/>
  <c r="H278" i="5"/>
  <c r="H195" i="5"/>
  <c r="H119" i="5"/>
  <c r="H4" i="5"/>
  <c r="H76" i="5"/>
  <c r="H2" i="5"/>
  <c r="H291" i="5"/>
  <c r="H250" i="5"/>
  <c r="H270" i="5"/>
  <c r="H159" i="5"/>
  <c r="H115" i="5"/>
  <c r="H187" i="5"/>
  <c r="H259" i="5"/>
  <c r="H75" i="5"/>
  <c r="H154" i="5"/>
  <c r="H226" i="5"/>
  <c r="H298" i="5"/>
  <c r="H315" i="5"/>
  <c r="H16" i="5"/>
  <c r="H88" i="5"/>
  <c r="H60" i="5"/>
  <c r="H132" i="5"/>
</calcChain>
</file>

<file path=xl/sharedStrings.xml><?xml version="1.0" encoding="utf-8"?>
<sst xmlns="http://schemas.openxmlformats.org/spreadsheetml/2006/main" count="3897" uniqueCount="1310">
  <si>
    <t>SUB-CATEGORY</t>
  </si>
  <si>
    <t>Producer</t>
  </si>
  <si>
    <t>Brand</t>
  </si>
  <si>
    <t>Sub-brand</t>
  </si>
  <si>
    <t>Brand sub-cat</t>
  </si>
  <si>
    <t>Sub-brand sub-cat</t>
  </si>
  <si>
    <t>Variant</t>
  </si>
  <si>
    <t>[1] Diapers [Article | Product_Group | GROUP]</t>
  </si>
  <si>
    <t>Position Number</t>
  </si>
  <si>
    <t>Level</t>
  </si>
  <si>
    <t>Position name</t>
  </si>
  <si>
    <t>Hide/concat</t>
  </si>
  <si>
    <t>Category</t>
  </si>
  <si>
    <t>Feature</t>
  </si>
  <si>
    <t>Value / Group name</t>
  </si>
  <si>
    <t>[1] MALE B&amp;R [Article | TARGET GROUP | GROUP]</t>
  </si>
  <si>
    <t>standard</t>
  </si>
  <si>
    <t>Article</t>
  </si>
  <si>
    <t>TARGET GROUP</t>
  </si>
  <si>
    <t>MALE B&amp;R</t>
  </si>
  <si>
    <t>PRODUCER</t>
  </si>
  <si>
    <t>P&amp;G MB&amp;R</t>
  </si>
  <si>
    <t>BRAND</t>
  </si>
  <si>
    <t>Gillette MB&amp;R</t>
  </si>
  <si>
    <t>UDF Article</t>
  </si>
  <si>
    <t>P&amp;G additional lines</t>
  </si>
  <si>
    <t>P&amp;G Cl.Shv ex KCG SG Bdy Disp</t>
  </si>
  <si>
    <t>P&amp;G excl KING</t>
  </si>
  <si>
    <t>BIC MB&amp;R</t>
  </si>
  <si>
    <t>BRAND TYPE</t>
  </si>
  <si>
    <t>Retailer Brand MB&amp;R</t>
  </si>
  <si>
    <t>MALE SYSTEMS</t>
  </si>
  <si>
    <t>SEGMENT</t>
  </si>
  <si>
    <t>MSys 3bld</t>
  </si>
  <si>
    <t>MSys 5bld</t>
  </si>
  <si>
    <t>P&amp;G MSys</t>
  </si>
  <si>
    <t>VARIANT</t>
  </si>
  <si>
    <t>Gillette Premium MSys</t>
  </si>
  <si>
    <t>Price segment</t>
  </si>
  <si>
    <t>Fusion inc Proglide Msys</t>
  </si>
  <si>
    <t>ProTier MSys</t>
  </si>
  <si>
    <t>brand line</t>
  </si>
  <si>
    <t>ProShield MSys</t>
  </si>
  <si>
    <t>variant</t>
  </si>
  <si>
    <t>ProGlide MSys</t>
  </si>
  <si>
    <t>ProGlide Power MSys</t>
  </si>
  <si>
    <t>variant line</t>
  </si>
  <si>
    <t>UNDEFINED</t>
  </si>
  <si>
    <t>ProGlide Std MSys</t>
  </si>
  <si>
    <t>Fusion Base MSys</t>
  </si>
  <si>
    <t>Fusion Classic MSys</t>
  </si>
  <si>
    <t>Fusion Power MSys</t>
  </si>
  <si>
    <t>Mach3 MSys</t>
  </si>
  <si>
    <t>Mach3 Classic MSys</t>
  </si>
  <si>
    <t>Mach3 Start MSys</t>
  </si>
  <si>
    <t>Mach3 Turbo MSys</t>
  </si>
  <si>
    <t>Skinguard MSys</t>
  </si>
  <si>
    <t>Gil ELS MSys</t>
  </si>
  <si>
    <t>Gil Slalom MSys</t>
  </si>
  <si>
    <t>Bic MSys</t>
  </si>
  <si>
    <t>Bic Hybrid MSys</t>
  </si>
  <si>
    <t>Bic Flex&amp;Easy MSys</t>
  </si>
  <si>
    <t>Bic Flex3 Hybrid MSys</t>
  </si>
  <si>
    <t>Bic Flex5 Hybrid MSys</t>
  </si>
  <si>
    <t>Evolux MSys</t>
  </si>
  <si>
    <t>Razo MSys</t>
  </si>
  <si>
    <t>Retailer Brand MSys</t>
  </si>
  <si>
    <t>All Other MSys</t>
  </si>
  <si>
    <t>MALE DISPO</t>
  </si>
  <si>
    <t>MDisp 1-2 Bld</t>
  </si>
  <si>
    <t>MDisp 3+ Bld</t>
  </si>
  <si>
    <t>P&amp;G MDisp</t>
  </si>
  <si>
    <t>P&amp;G MDisp 1-2 Bld</t>
  </si>
  <si>
    <t>P&amp;G MDisp 3+ Bld</t>
  </si>
  <si>
    <t>Blue MDisp</t>
  </si>
  <si>
    <t>Blue2 MDisp</t>
  </si>
  <si>
    <t>Blue2 Classic MDisp</t>
  </si>
  <si>
    <t>Blue2+ MDisp</t>
  </si>
  <si>
    <t>Blue2 Max MDisp</t>
  </si>
  <si>
    <t>Blue3 MDisp</t>
  </si>
  <si>
    <t>Blue3 Simple MDisp</t>
  </si>
  <si>
    <t>Blue3 Premium MDisp</t>
  </si>
  <si>
    <t>Gillette2 MDisp</t>
  </si>
  <si>
    <t>BIC MDisp</t>
  </si>
  <si>
    <t>Arko MDisp</t>
  </si>
  <si>
    <t>Dorco MDisp</t>
  </si>
  <si>
    <t>Rapira MDisp</t>
  </si>
  <si>
    <t>Retailer Brand MDisp</t>
  </si>
  <si>
    <t>Retailer Brand Zollider MDisp</t>
  </si>
  <si>
    <t>brand</t>
  </si>
  <si>
    <t>Retailer Brand All Other MDisp</t>
  </si>
  <si>
    <t>All Other MDisp</t>
  </si>
  <si>
    <t>MALE DOUBLE EDGED</t>
  </si>
  <si>
    <t>sub category</t>
  </si>
  <si>
    <t>[1] Total Segments [Article | Product_Group | GROUP]</t>
  </si>
  <si>
    <t>Product_Group</t>
  </si>
  <si>
    <t>Total Segments</t>
  </si>
  <si>
    <t>category</t>
  </si>
  <si>
    <t>Systems</t>
  </si>
  <si>
    <t>System Blades&amp;Razors Europanel version</t>
  </si>
  <si>
    <t>System Razor Packs</t>
  </si>
  <si>
    <t>systems sub category</t>
  </si>
  <si>
    <t>Sys Single Razor Packs 1Up</t>
  </si>
  <si>
    <t>systems razor packages</t>
  </si>
  <si>
    <t>Sys Razor Packs w/Blades 2+Up</t>
  </si>
  <si>
    <t>System Blade Refill Packs</t>
  </si>
  <si>
    <t>Systems excl. 1Up</t>
  </si>
  <si>
    <t>Disposables</t>
  </si>
  <si>
    <t>Double Edged</t>
  </si>
  <si>
    <t>B&amp;R exc. Dbl Edged &amp; Body</t>
  </si>
  <si>
    <t>category excl Double edged</t>
  </si>
  <si>
    <t xml:space="preserve">      [2] P&amp;G [Article | PRODUCER | GROUP]</t>
  </si>
  <si>
    <t xml:space="preserve">            [3] Pampers [Article | BRAND | GROUP]</t>
  </si>
  <si>
    <t xml:space="preserve">                  [4] Pampers Active Baby [Article | VARIANT | GROUP]</t>
  </si>
  <si>
    <t xml:space="preserve">                  [4] Pampers Premium Care [Article | VARIANT | GROUP]</t>
  </si>
  <si>
    <t xml:space="preserve">                  [4] Pampers Sleep&amp;Play [Article | VARIANT | GROUP]</t>
  </si>
  <si>
    <t xml:space="preserve">                  [4] Pampers New Baby [Article | VARIANT | GROUP]</t>
  </si>
  <si>
    <t xml:space="preserve">                  [4] Pampers Pants [Article | VARIANT | GROUP]</t>
  </si>
  <si>
    <t xml:space="preserve">                  [4] Pampers Taped [UDF Article | Diapers Type with Inco | GROUP]</t>
  </si>
  <si>
    <t xml:space="preserve">                        [5] Pampers Active Baby Taped [Article | VARIANT | GROUP]</t>
  </si>
  <si>
    <t xml:space="preserve">                        [5] Pampers Premium Care Taped [Article | VARIANT | GROUP]</t>
  </si>
  <si>
    <t xml:space="preserve">                        [5] Pampers Sleep&amp;Play Taped [Article | VARIANT | GROUP]</t>
  </si>
  <si>
    <t xml:space="preserve">                        [5] Pampers New Baby Taped [Article | VARIANT | GROUP]</t>
  </si>
  <si>
    <t xml:space="preserve">                        [5] Pampers T1 Taped Total [Article | VARIANT | GROUP]</t>
  </si>
  <si>
    <t xml:space="preserve">                        [5] Pampers T2 Taped Total [Article | VARIANT | GROUP]</t>
  </si>
  <si>
    <t xml:space="preserve">                  [4] Pampers Non-Taped [UDF Article | Diapers Type with Inco | GROUP]</t>
  </si>
  <si>
    <t xml:space="preserve">                        [5] Pampers Pants Non-Taped [Article | VARIANT | GROUP]</t>
  </si>
  <si>
    <t xml:space="preserve">                        [5] Pampers Premium Care Non-Taped [Article | VARIANT | GROUP]</t>
  </si>
  <si>
    <t xml:space="preserve">                        [5] Pampers T2 Non-Taped Total Total [Article | VARIANT | GROUP]</t>
  </si>
  <si>
    <t xml:space="preserve">      [2] KC [Article | PRODUCER | GROUP]</t>
  </si>
  <si>
    <t xml:space="preserve">            [3] Huggies [Article | BRAND | GROUP]</t>
  </si>
  <si>
    <t xml:space="preserve">                  [4] Huggies Taped [UDF Article | Diapers Type with Inco | GROUP]</t>
  </si>
  <si>
    <t xml:space="preserve">                        [5] Huggies Classic Taped [Article | VARIANT | GROUP]</t>
  </si>
  <si>
    <t xml:space="preserve">                        [5] Huggies Elite Soft Taped [Article | VARIANT | GROUP]</t>
  </si>
  <si>
    <t xml:space="preserve">                        [5] Huggies Ultra Comfort Taped [Article | VARIANT | GROUP]</t>
  </si>
  <si>
    <t xml:space="preserve">                        [5] Huggies T1 Taped Total [Article | VARIANT | GROUP]</t>
  </si>
  <si>
    <t xml:space="preserve">                        [5] Huggies T2 Taped Total [Article | VARIANT | GROUP]</t>
  </si>
  <si>
    <t xml:space="preserve">                  [4] Huggies Non-Taped [UDF Article | Diapers Type with Inco | GROUP]</t>
  </si>
  <si>
    <t xml:space="preserve">                        [5] Huggies Pants Non-Taped [Article | VARIANT | GROUP]</t>
  </si>
  <si>
    <t xml:space="preserve">                              [6] Huggies Pants Non-Taped Boy [UDF Article | Diapers Variants | GROUP]</t>
  </si>
  <si>
    <t xml:space="preserve">                              [6] Huggies Pants Non-Taped Girl [UDF Article | Diapers Variants | GROUP]</t>
  </si>
  <si>
    <t xml:space="preserve">                              [6] Huggies Pants Non-Taped Unisex [REST]</t>
  </si>
  <si>
    <t xml:space="preserve">                        [5] Huggies Classic Non-Taped [Article | VARIANT | GROUP]</t>
  </si>
  <si>
    <t xml:space="preserve">                        [5] Huggies Elite Soft Non-Taped [Article | VARIANT | GROUP]</t>
  </si>
  <si>
    <t xml:space="preserve">                        [5] Huggies T1 Non-Taped Total [Article | VARIANT | GROUP]</t>
  </si>
  <si>
    <t xml:space="preserve">      [2] Essity [Article | PRODUCER | GROUP]</t>
  </si>
  <si>
    <t xml:space="preserve">            [3] Libero [Article | BRAND | GROUP]</t>
  </si>
  <si>
    <t xml:space="preserve">                  [4] Libero Non-Taped [UDF Article | Diapers Type with Inco | GROUP]</t>
  </si>
  <si>
    <t xml:space="preserve">                        [5] Libero Up&amp;Go Non-Taped [Article | VARIANT | GROUP]</t>
  </si>
  <si>
    <t xml:space="preserve">      [2] KAO Group [Article | PRODUCER | GROUP]</t>
  </si>
  <si>
    <t xml:space="preserve">            [3] Merries [Article | BRAND | GROUP]</t>
  </si>
  <si>
    <t xml:space="preserve">                  [4] Merries Taped [UDF Article | Diapers Type with Inco | GROUP]</t>
  </si>
  <si>
    <t xml:space="preserve">                  [4] Merries Non-Taped [UDF Article | Diapers Type with Inco | GROUP]</t>
  </si>
  <si>
    <t xml:space="preserve">      [2] Ontex [Article | PRODUCER]</t>
  </si>
  <si>
    <t xml:space="preserve">            [3] Helen Harper [Article | BRAND]</t>
  </si>
  <si>
    <t xml:space="preserve">                  [4] Hellen Harper Non-Taped [UDF Article | Diapers Type with Inco | GROUP]</t>
  </si>
  <si>
    <t xml:space="preserve">                        [5] Hellen Harper Soft&amp;Dry Non-Taped [Article | VARIANT | GROUP]</t>
  </si>
  <si>
    <t xml:space="preserve">      [2] TZMO [Article | PRODUCER]</t>
  </si>
  <si>
    <t xml:space="preserve">            [3] Bella [Article | BRAND | GROUP]</t>
  </si>
  <si>
    <t xml:space="preserve">      [2] Cotton Club [Article | PRODUCER | GROUP]</t>
  </si>
  <si>
    <t xml:space="preserve">            [3] Solntse I Luna [Article | BRAND | GROUP]</t>
  </si>
  <si>
    <t xml:space="preserve">                  [4] Solntse I Luna Taped [UDF Article | Diapers Type with Inco | GROUP]</t>
  </si>
  <si>
    <t xml:space="preserve">                  [4] Solntse I Luna Non-Taped [UDF Article | Diapers Type with Inco | GROUP]</t>
  </si>
  <si>
    <t xml:space="preserve">      [2] Unicharm [Article | PRODUCER | GROUP]</t>
  </si>
  <si>
    <t xml:space="preserve">            [3] Moony [Article | BRAND | GROUP]</t>
  </si>
  <si>
    <t xml:space="preserve">      [2] Evraziya [Article | PRODUCER | GROUP]</t>
  </si>
  <si>
    <t xml:space="preserve">            [3] Joonies [Article | BRAND | GROUP]</t>
  </si>
  <si>
    <t xml:space="preserve">                  [4] Joonies Non-Taped [UDF Article | Diapers Type with Inco | GROUP]</t>
  </si>
  <si>
    <t xml:space="preserve">      [2] Q-Way Inc. [Article | PRODUCER | GROUP]</t>
  </si>
  <si>
    <t xml:space="preserve">            [3] Momi [Article | BRAND | GROUP]</t>
  </si>
  <si>
    <t xml:space="preserve">                  [4] Momi Non-Taped [UDF Article | Diapers Type with Inco | GROUP]</t>
  </si>
  <si>
    <t xml:space="preserve">      [2] Yokosun [Article | PRODUCER | GROUP]</t>
  </si>
  <si>
    <t xml:space="preserve">            [3] Yokosun brand [Article | BRAND | GROUP]</t>
  </si>
  <si>
    <t xml:space="preserve">                  [4] Yokosun brand Taped [UDF Article | Diapers Type with Inco | GROUP]</t>
  </si>
  <si>
    <t xml:space="preserve">                  [4] Yokosun brand Non-Taped [UDF Article | Diapers Type with Inco | GROUP]</t>
  </si>
  <si>
    <t xml:space="preserve">      [2] Mega Soft Hygienic Products [Article | PRODUCER | GROUP]</t>
  </si>
  <si>
    <t xml:space="preserve">            [3] Pikool [Article | BRAND | GROUP]</t>
  </si>
  <si>
    <t xml:space="preserve">                  [4] Pikool Taped [UDF Article | Diapers Type with Inco | GROUP]</t>
  </si>
  <si>
    <t xml:space="preserve">                  [4] Pikool Non-Taped [UDF Article | Diapers Type with Inco | GROUP]</t>
  </si>
  <si>
    <t xml:space="preserve">            [3] Twins [Article | BRAND | GROUP]</t>
  </si>
  <si>
    <t xml:space="preserve">                  [4] Twins Non-Taped [UDF Article | Diapers Type with Inco | GROUP]</t>
  </si>
  <si>
    <t xml:space="preserve">      [2] Retailer brands total [Article | BRAND TYPE | GROUP]</t>
  </si>
  <si>
    <t xml:space="preserve">            [3] X5 Retailer Brand Honey Kid [Article | BRAND | GROUP]</t>
  </si>
  <si>
    <t xml:space="preserve">                  [4] Retailer Brand Honey Kid Taped [UDF Article | Diapers Type with Inco | GROUP]</t>
  </si>
  <si>
    <t xml:space="preserve">            [3] Retailer brand Magnit Kasper [Article | BRAND | GROUP]</t>
  </si>
  <si>
    <t xml:space="preserve">                  [4] Retailer brand Kasper Taped [UDF Article | Diapers Type with Inco | GROUP]</t>
  </si>
  <si>
    <t xml:space="preserve">            [3] Retailer brand Lenta 365 Dney [Article | BRAND | GROUP]</t>
  </si>
  <si>
    <t xml:space="preserve">                  [4] Retailer brand 365 Dney Taped [UDF Article | Diapers Type with Inco | GROUP]</t>
  </si>
  <si>
    <t xml:space="preserve">                  [4] Retailer brand 365 Dney Non-Taped [UDF Article | Diapers Type with Inco | GROUP]</t>
  </si>
  <si>
    <t xml:space="preserve">            [3] Retailer brand Baby Go [Article | BRAND | GROUP]</t>
  </si>
  <si>
    <t xml:space="preserve">                  [4] Retailer brand Baby Go Taped [UDF Article | Diapers Type with Inco | GROUP]</t>
  </si>
  <si>
    <t xml:space="preserve">                  [4] Retailer brand Baby Go Non-Taped [UDF Article | Diapers Type with Inco | GROUP]</t>
  </si>
  <si>
    <t xml:space="preserve">            [3] Retailer brand Kazhdiy Den' [Article | BRAND | GROUP]</t>
  </si>
  <si>
    <t xml:space="preserve">            [3] Retailer brand Manu [Article | BRAND | GROUP]</t>
  </si>
  <si>
    <t xml:space="preserve">            [3] Retailer brand Nani [Article | BRAND | GROUP]</t>
  </si>
  <si>
    <t xml:space="preserve">            [3] Retailer brand Nishoomi [Article | BRAND | GROUP]</t>
  </si>
  <si>
    <t xml:space="preserve">      [2] P&amp;G MB&amp;R [Article | PRODUCER | GROUP]</t>
  </si>
  <si>
    <t xml:space="preserve">            [3] Gillette MB&amp;R [Article | BRAND | GROUP]</t>
  </si>
  <si>
    <t xml:space="preserve">            [3] P&amp;G Cl.Shv ex KCG SG Bdy Disp [UDF Article | P&amp;G additional lines]</t>
  </si>
  <si>
    <t xml:space="preserve">      [2] BIC MB&amp;R [Article | PRODUCER | GROUP]</t>
  </si>
  <si>
    <t xml:space="preserve">      [2] Retailer Brand MB&amp;R [Article | BRAND TYPE | GROUP]</t>
  </si>
  <si>
    <t xml:space="preserve">      [2] MALE SYSTEMS [Article | SUB-CATEGORY | GROUP]</t>
  </si>
  <si>
    <t xml:space="preserve">            [3] MSys 3bld [Article | SEGMENT | GROUP]</t>
  </si>
  <si>
    <t xml:space="preserve">            [3] MSys 5bld [Article | SEGMENT | GROUP]</t>
  </si>
  <si>
    <t xml:space="preserve">            [3] P&amp;G MSys [Article | PRODUCER | GROUP]</t>
  </si>
  <si>
    <t xml:space="preserve">                  [4] Gillette Premium MSys [Article | VARIANT | GROUP]</t>
  </si>
  <si>
    <t xml:space="preserve">                        [5] Fusion inc Proglide Msys [Article | VARIANT | GROUP]</t>
  </si>
  <si>
    <t xml:space="preserve">                              [6] ProTier MSys [Article | VARIANT | GROUP]</t>
  </si>
  <si>
    <t xml:space="preserve">                                    [7] ProShield MSys [Article | VARIANT | GROUP]</t>
  </si>
  <si>
    <t xml:space="preserve">                                    [7] ProGlide MSys [Article | VARIANT | GROUP]</t>
  </si>
  <si>
    <t xml:space="preserve">                                          [8] ProGlide Power MSys [Article | VARIANT | GROUP]</t>
  </si>
  <si>
    <t xml:space="preserve">                                          [8] ProGlide Std MSys [REST]</t>
  </si>
  <si>
    <t xml:space="preserve">                              [6] Fusion Base MSys [Article | VARIANT | GROUP]</t>
  </si>
  <si>
    <t xml:space="preserve">                                    [7] Fusion Classic MSys [Article | VARIANT | GROUP]</t>
  </si>
  <si>
    <t xml:space="preserve">                                    [7] Fusion Power MSys [Article | VARIANT | GROUP]</t>
  </si>
  <si>
    <t xml:space="preserve">                        [5] Mach3 MSys [Article | VARIANT | GROUP]</t>
  </si>
  <si>
    <t xml:space="preserve">                              [6] Mach3 Classic MSys [Article | VARIANT | GROUP]</t>
  </si>
  <si>
    <t xml:space="preserve">                              [6] Mach3 Start MSys [Article | VARIANT | GROUP]</t>
  </si>
  <si>
    <t xml:space="preserve">                              [6] Mach3 Turbo MSys [Article | VARIANT | GROUP]</t>
  </si>
  <si>
    <t xml:space="preserve">                        [5] Skinguard MSys [Article | VARIANT | GROUP]</t>
  </si>
  <si>
    <t xml:space="preserve">                  [4] Gil ELS MSys [Article | VARIANT | GROUP]</t>
  </si>
  <si>
    <t xml:space="preserve">                        [5] Gil Slalom MSys [Article | VARIANT | GROUP]</t>
  </si>
  <si>
    <t xml:space="preserve">            [3] Bic MSys [Article | PRODUCER | GROUP]</t>
  </si>
  <si>
    <t xml:space="preserve">                  [4] Bic Hybrid MSys [Article | VARIANT | GROUP]</t>
  </si>
  <si>
    <t xml:space="preserve">                        [5] Bic Flex&amp;Easy MSys [Article | VARIANT | GROUP]</t>
  </si>
  <si>
    <t xml:space="preserve">                        [5] Bic Flex3 Hybrid MSys [Article | VARIANT | GROUP]</t>
  </si>
  <si>
    <t xml:space="preserve">                        [5] Bic Flex5 Hybrid MSys [Article | VARIANT | GROUP]</t>
  </si>
  <si>
    <t xml:space="preserve">            [3] Evolux MSys [Article | PRODUCER | GROUP]</t>
  </si>
  <si>
    <t xml:space="preserve">            [3] Razo MSys [Article | PRODUCER | GROUP]</t>
  </si>
  <si>
    <t xml:space="preserve">            [3] Retailer Brand MSys [Article | BRAND TYPE | GROUP]</t>
  </si>
  <si>
    <t xml:space="preserve">            [3] All Other MSys [UDF Article | P&amp;G additional lines]</t>
  </si>
  <si>
    <t xml:space="preserve">      [2] MALE DISPO [Article | SUB-CATEGORY | GROUP]</t>
  </si>
  <si>
    <t xml:space="preserve">            [3] MDisp 1-2 Bld [Article | SEGMENT | GROUP]</t>
  </si>
  <si>
    <t xml:space="preserve">            [3] MDisp 3+ Bld [Article | SEGMENT | GROUP]</t>
  </si>
  <si>
    <t xml:space="preserve">            [3] P&amp;G MDisp [Article | PRODUCER | GROUP]</t>
  </si>
  <si>
    <t xml:space="preserve">                  [4] P&amp;G MDisp 1-2 Bld [Article | SEGMENT | GROUP]</t>
  </si>
  <si>
    <t xml:space="preserve">                  [4] P&amp;G MDisp 3+ Bld [Article | SEGMENT | GROUP]</t>
  </si>
  <si>
    <t xml:space="preserve">                  [4] Blue MDisp [Article | VARIANT | GROUP]</t>
  </si>
  <si>
    <t xml:space="preserve">                        [5] Blue2 MDisp [Article | VARIANT | GROUP]</t>
  </si>
  <si>
    <t xml:space="preserve">                              [6] Blue2 Classic MDisp [Article | VARIANT | GROUP]</t>
  </si>
  <si>
    <t xml:space="preserve">                              [6] Blue2+ MDisp [Article | VARIANT | GROUP]</t>
  </si>
  <si>
    <t xml:space="preserve">                              [6] Blue2 Max MDisp [Article | VARIANT | GROUP]</t>
  </si>
  <si>
    <t xml:space="preserve">                        [5] Blue3 MDisp [Article | VARIANT | GROUP]</t>
  </si>
  <si>
    <t xml:space="preserve">                              [6] Blue3 Simple MDisp [Article | VARIANT | GROUP]</t>
  </si>
  <si>
    <t xml:space="preserve">                              [6] Blue3 Premium MDisp [Article | VARIANT | GROUP]</t>
  </si>
  <si>
    <t xml:space="preserve">                  [4] Gillette2 MDisp [Article | VARIANT | GROUP]</t>
  </si>
  <si>
    <t xml:space="preserve">            [3] BIC MDisp [Article | PRODUCER | GROUP]</t>
  </si>
  <si>
    <t xml:space="preserve">            [3] Arko MDisp [Article | PRODUCER | GROUP]</t>
  </si>
  <si>
    <t xml:space="preserve">            [3] Dorco MDisp [Article | PRODUCER | GROUP]</t>
  </si>
  <si>
    <t xml:space="preserve">            [3] Rapira MDisp [Article | BRAND | GROUP]</t>
  </si>
  <si>
    <t xml:space="preserve">            [3] Retailer Brand MDisp [Article | BRAND TYPE | GROUP]</t>
  </si>
  <si>
    <t xml:space="preserve">                  [4] Retailer Brand Zollider MDisp [Article | PRODUCER | GROUP]</t>
  </si>
  <si>
    <t xml:space="preserve">                  [4] Retailer Brand All Other MDisp [REST]</t>
  </si>
  <si>
    <t xml:space="preserve">            [3] All Other MDisp [UDF Article | P&amp;G additional lines]</t>
  </si>
  <si>
    <t xml:space="preserve">      [2] MALE DOUBLE EDGED [Article | SUB-CATEGORY | GROUP]</t>
  </si>
  <si>
    <t xml:space="preserve">      [2] Systems [Article | SUB-CATEGORY | GROUP]</t>
  </si>
  <si>
    <t xml:space="preserve">            [3] System Razor Packs [UDF Article | System Blades&amp;Razors Europanel version | GROUP]</t>
  </si>
  <si>
    <t xml:space="preserve">                  [4] Sys Single Razor Packs 1Up [UDF Article | System Blades&amp;Razors Europanel version | GROUP]</t>
  </si>
  <si>
    <t xml:space="preserve">                  [4] Sys Razor Packs w/Blades 2+Up [UDF Article | System Blades&amp;Razors Europanel version | GROUP]</t>
  </si>
  <si>
    <t xml:space="preserve">            [3] System Blade Refill Packs [UDF Article | System Blades&amp;Razors Europanel version | GROUP]</t>
  </si>
  <si>
    <t xml:space="preserve">            [3] Systems excl. 1Up [UDF Article | System Blades&amp;Razors Europanel version]</t>
  </si>
  <si>
    <t xml:space="preserve">      [2] Disposables [Article | SUB-CATEGORY | GROUP]</t>
  </si>
  <si>
    <t xml:space="preserve">      [2] Double Edged [Article | SUB-CATEGORY | GROUP]</t>
  </si>
  <si>
    <t xml:space="preserve">      [2] B&amp;R exc. Dbl Edged &amp; Body [Article | SUB-CATEGORY | GROUP]</t>
  </si>
  <si>
    <t>Segment</t>
  </si>
  <si>
    <t>Sub-category</t>
  </si>
  <si>
    <t>Mac char to create</t>
  </si>
  <si>
    <t>[1] Conditioners [Article | Product_Group | GROUP]</t>
  </si>
  <si>
    <t>CATEGORY</t>
  </si>
  <si>
    <t>Conditioners</t>
  </si>
  <si>
    <t>P&amp;G</t>
  </si>
  <si>
    <t>Pantene</t>
  </si>
  <si>
    <t>Pantene lines</t>
  </si>
  <si>
    <t>SUB-BRAND</t>
  </si>
  <si>
    <t>Pantene Core</t>
  </si>
  <si>
    <t>BRAND LINE</t>
  </si>
  <si>
    <t>Pantene Thick &amp; Strong</t>
  </si>
  <si>
    <t>Pantene Repair &amp; Protect</t>
  </si>
  <si>
    <t>Micellar Water</t>
  </si>
  <si>
    <t>Pantene Superfoods</t>
  </si>
  <si>
    <t>Pantene Aqua Light</t>
  </si>
  <si>
    <t>Core Other</t>
  </si>
  <si>
    <t>Pantene Miracles</t>
  </si>
  <si>
    <t>Lift'n'Volume</t>
  </si>
  <si>
    <t>Silk'n'Glowing</t>
  </si>
  <si>
    <t>Grow Strong</t>
  </si>
  <si>
    <t>Pantene Hair biology</t>
  </si>
  <si>
    <t>Cleanse &amp; Reconstruct</t>
  </si>
  <si>
    <t>Defrizz &amp; Illuminate</t>
  </si>
  <si>
    <t>Full &amp; Vibrant</t>
  </si>
  <si>
    <t>Grey &amp; Glowing</t>
  </si>
  <si>
    <t>Head&amp;Shoulders</t>
  </si>
  <si>
    <t>Head&amp;Shoulders Supreme</t>
  </si>
  <si>
    <t>Aussie</t>
  </si>
  <si>
    <t>Herbal Essences</t>
  </si>
  <si>
    <t>Pro Series</t>
  </si>
  <si>
    <t>Henkel</t>
  </si>
  <si>
    <t>Gliss Kur</t>
  </si>
  <si>
    <t>Gliss Kur Extreme Recovery</t>
  </si>
  <si>
    <t>Gliss Kur Liquid Silk</t>
  </si>
  <si>
    <t>Gliss Kur Immaculately Long</t>
  </si>
  <si>
    <t>Gliss Kur Oil Nutritive</t>
  </si>
  <si>
    <t>Schauma</t>
  </si>
  <si>
    <t>Schauma 7 Herbs</t>
  </si>
  <si>
    <t>Schauma Nature Energy</t>
  </si>
  <si>
    <t>Syoss</t>
  </si>
  <si>
    <t>Syoss Glossing</t>
  </si>
  <si>
    <t>Syoss Volume</t>
  </si>
  <si>
    <t>Syoss Color</t>
  </si>
  <si>
    <t>Syoss Full Hair 5</t>
  </si>
  <si>
    <t>Syoss Pure</t>
  </si>
  <si>
    <t>Shamtu</t>
  </si>
  <si>
    <t>Pervoe Reshenie</t>
  </si>
  <si>
    <t>Ban'ka Agaf'i</t>
  </si>
  <si>
    <t>RetseptyBabushkiAgaf'i</t>
  </si>
  <si>
    <t>Sekrety Sibirskiy Travnitsy</t>
  </si>
  <si>
    <t>Udivitelnaya Seria Agaf'i</t>
  </si>
  <si>
    <t>Unilever</t>
  </si>
  <si>
    <t>Dove</t>
  </si>
  <si>
    <t>Dove Intensive Recovery</t>
  </si>
  <si>
    <t>Dove Volume&amp;Recovery</t>
  </si>
  <si>
    <t>Dove Nourishing Secrets</t>
  </si>
  <si>
    <t>Timotei</t>
  </si>
  <si>
    <t>Chistaya Liniya</t>
  </si>
  <si>
    <t>Ch.Liniya Phytotherapy Nettle</t>
  </si>
  <si>
    <t>Ch.Liniya Phytotherapy Wheat&amp;Linum</t>
  </si>
  <si>
    <t>Ch.Liniya Micellar</t>
  </si>
  <si>
    <t>Ch.Liniya Expert</t>
  </si>
  <si>
    <t>Tresemme</t>
  </si>
  <si>
    <t>Tresemme Beauty-Full Volume</t>
  </si>
  <si>
    <t>Tresemme Botanique Detox</t>
  </si>
  <si>
    <t>Tresemme Diamond Strenght</t>
  </si>
  <si>
    <t>Tresemme Keratin Smooth</t>
  </si>
  <si>
    <t>Tresemme Repair&amp;Protect</t>
  </si>
  <si>
    <t>Loreal</t>
  </si>
  <si>
    <t>Elseve</t>
  </si>
  <si>
    <t>Elseve Full Recovery</t>
  </si>
  <si>
    <t>Elseve Luxury 6 Oils</t>
  </si>
  <si>
    <t>Elseve Color Expert</t>
  </si>
  <si>
    <t>Elseve Dream Length</t>
  </si>
  <si>
    <t>Elseve Hyaluronic Filler</t>
  </si>
  <si>
    <t>Fructis</t>
  </si>
  <si>
    <t>Fructis SOS Recovery</t>
  </si>
  <si>
    <t>Fructis Growth in Full Force</t>
  </si>
  <si>
    <t>Fructis Triple Recovery</t>
  </si>
  <si>
    <t>Fructis Superfood</t>
  </si>
  <si>
    <t>Bielita&amp;Viteks</t>
  </si>
  <si>
    <t>Bielita Revivor</t>
  </si>
  <si>
    <t>Bielita Revivor Reparative</t>
  </si>
  <si>
    <t>Viteks Kashemir</t>
  </si>
  <si>
    <t>Viteks Shine Nutrition</t>
  </si>
  <si>
    <t>Bielita Other</t>
  </si>
  <si>
    <t>Viteks</t>
  </si>
  <si>
    <t>Natura Siberica</t>
  </si>
  <si>
    <t>Natura Siberica brand</t>
  </si>
  <si>
    <t>Oblepikha Siberica</t>
  </si>
  <si>
    <t>Natura Kamchatka</t>
  </si>
  <si>
    <t>Arnest</t>
  </si>
  <si>
    <t>Prelest</t>
  </si>
  <si>
    <t>Prelest Keratinotherapy</t>
  </si>
  <si>
    <t>Timeks Cosmetic</t>
  </si>
  <si>
    <t>Compliment</t>
  </si>
  <si>
    <t>Avon</t>
  </si>
  <si>
    <t>Advance Techniques</t>
  </si>
  <si>
    <t>Narodnye Promysly</t>
  </si>
  <si>
    <t>Zolotoy Shelk</t>
  </si>
  <si>
    <t>Mirrolla</t>
  </si>
  <si>
    <t>Mirrolla brand</t>
  </si>
  <si>
    <t>Beiersdorf</t>
  </si>
  <si>
    <t>Nivea</t>
  </si>
  <si>
    <t>Clever Company</t>
  </si>
  <si>
    <t>Faberlic</t>
  </si>
  <si>
    <t>Faberlic brand</t>
  </si>
  <si>
    <t>Fitokosmetik</t>
  </si>
  <si>
    <t>Narodnye Retsepty</t>
  </si>
  <si>
    <t>Narodnye Retsepty Mustard</t>
  </si>
  <si>
    <t>Narodnye Retsepty Nettle</t>
  </si>
  <si>
    <t>Narodnye Retsepty Pepper</t>
  </si>
  <si>
    <t>Narodnye Retsepty Burdock</t>
  </si>
  <si>
    <t>Svezhaya Kosmetika</t>
  </si>
  <si>
    <t>Floresan</t>
  </si>
  <si>
    <t>Kera-Nova</t>
  </si>
  <si>
    <t>Repeynik</t>
  </si>
  <si>
    <t>Organic Shop</t>
  </si>
  <si>
    <t>Planeta Organica</t>
  </si>
  <si>
    <t>Planeta Organica brand</t>
  </si>
  <si>
    <t>Svoboda</t>
  </si>
  <si>
    <t>Balet</t>
  </si>
  <si>
    <t>Unicosmetic</t>
  </si>
  <si>
    <t>Estel</t>
  </si>
  <si>
    <t>Yves Rocher</t>
  </si>
  <si>
    <t>Yves Rocher brand</t>
  </si>
  <si>
    <t>Aromat</t>
  </si>
  <si>
    <t>Professional Care</t>
  </si>
  <si>
    <t>Care 365</t>
  </si>
  <si>
    <t>Vitanica</t>
  </si>
  <si>
    <t>Astore Cosmetics</t>
  </si>
  <si>
    <t>Ollin</t>
  </si>
  <si>
    <t xml:space="preserve">Alabino </t>
  </si>
  <si>
    <t>Liq</t>
  </si>
  <si>
    <t>One Care</t>
  </si>
  <si>
    <t>Atlas-1</t>
  </si>
  <si>
    <t>Esvitsin</t>
  </si>
  <si>
    <t>Parli</t>
  </si>
  <si>
    <t>Le Core</t>
  </si>
  <si>
    <t>Parli brand</t>
  </si>
  <si>
    <t>Vilsen</t>
  </si>
  <si>
    <t>Vilsen.Prof</t>
  </si>
  <si>
    <t>Retailers Brands</t>
  </si>
  <si>
    <t>[1] Total Conditioner [Article | Product_Group | GROUP]</t>
  </si>
  <si>
    <t>Total Conditioner</t>
  </si>
  <si>
    <t>Hair Conditioners Segments</t>
  </si>
  <si>
    <t>Regular Conditioner</t>
  </si>
  <si>
    <t>Reg. Conditioner Leave In</t>
  </si>
  <si>
    <t>Reg. Conditioner Rinse Off</t>
  </si>
  <si>
    <t>Treatments</t>
  </si>
  <si>
    <t>Treatment Leave In</t>
  </si>
  <si>
    <t>Treatment Rinse Off</t>
  </si>
  <si>
    <t xml:space="preserve">            [3] Pantene [Article | BRAND]</t>
  </si>
  <si>
    <t xml:space="preserve">                  [4] Pantene Core [UDF Article | Pantene lines]</t>
  </si>
  <si>
    <t xml:space="preserve">                        [5] Pantene Thick &amp; Strong [Article | VARIANT | GROUP]</t>
  </si>
  <si>
    <t xml:space="preserve">                        [5] Pantene Repair &amp; Protect [Article | VARIANT | GROUP]</t>
  </si>
  <si>
    <t xml:space="preserve">                        [5] Micellar Water [Article | VARIANT | GROUP]</t>
  </si>
  <si>
    <t xml:space="preserve">                        [5] Pantene Superfoods [Article | VARIANT | GROUP]</t>
  </si>
  <si>
    <t xml:space="preserve">                        [5] Pantene Aqua Light [Article | VARIANT | GROUP]</t>
  </si>
  <si>
    <t xml:space="preserve">                        [5] Core Other [REST]</t>
  </si>
  <si>
    <t xml:space="preserve">                  [4] Pantene Miracles [UDF Article | Pantene lines]</t>
  </si>
  <si>
    <t xml:space="preserve">                        [5] Lift'n'Volume [Article | VARIANT | GROUP]</t>
  </si>
  <si>
    <t xml:space="preserve">                        [5] Silk'n'Glowing [Article | VARIANT | GROUP]</t>
  </si>
  <si>
    <t xml:space="preserve">                        [5] Grow Strong [Article | VARIANT | GROUP]</t>
  </si>
  <si>
    <t xml:space="preserve">                  [4] Pantene Hair biology [UDF Article | Pantene lines]</t>
  </si>
  <si>
    <t xml:space="preserve">                        [5] Cleanse &amp; Reconstruct [Article | VARIANT | GROUP]</t>
  </si>
  <si>
    <t xml:space="preserve">                        [5] Defrizz &amp; Illuminate [Article | VARIANT | GROUP]</t>
  </si>
  <si>
    <t xml:space="preserve">                        [5] Full &amp; Vibrant [Article | VARIANT | GROUP]</t>
  </si>
  <si>
    <t xml:space="preserve">                        [5] Grey &amp; Glowing [Article | VARIANT | GROUP]</t>
  </si>
  <si>
    <t xml:space="preserve">            [3] Head&amp;Shoulders [Article | BRAND]</t>
  </si>
  <si>
    <t xml:space="preserve">                  [4] Head&amp;Shoulders Supreme [Article | VARIANT | GROUP]</t>
  </si>
  <si>
    <t xml:space="preserve">            [3] Aussie [Article | BRAND | GROUP]</t>
  </si>
  <si>
    <t xml:space="preserve">            [3] Herbal Essences [Article | BRAND]</t>
  </si>
  <si>
    <t xml:space="preserve">            [3] Pro Series [Article | BRAND | GROUP]</t>
  </si>
  <si>
    <t xml:space="preserve">      [2] Henkel [Article | PRODUCER | GROUP]</t>
  </si>
  <si>
    <t xml:space="preserve">            [3] Gliss Kur [Article | BRAND]</t>
  </si>
  <si>
    <t xml:space="preserve">                  [4] Gliss Kur Extreme Recovery [Article | VARIANT | GROUP]</t>
  </si>
  <si>
    <t xml:space="preserve">                  [4] Gliss Kur Liquid Silk [Article | VARIANT | GROUP]</t>
  </si>
  <si>
    <t xml:space="preserve">                  [4] Gliss Kur Immaculately Long [Article | VARIANT | GROUP]</t>
  </si>
  <si>
    <t xml:space="preserve">                  [4] Gliss Kur Oil Nutritive [Article | VARIANT | GROUP]</t>
  </si>
  <si>
    <t xml:space="preserve">            [3] Schauma [Article | BRAND]</t>
  </si>
  <si>
    <t xml:space="preserve">                  [4] Schauma 7 Herbs [Article | VARIANT | GROUP]</t>
  </si>
  <si>
    <t xml:space="preserve">                  [4] Schauma Nature Energy [Article | VARIANT | GROUP]</t>
  </si>
  <si>
    <t xml:space="preserve">            [3] Syoss [Article | BRAND | GROUP]</t>
  </si>
  <si>
    <t xml:space="preserve">                  [4] Syoss Glossing [Article | VARIANT | GROUP]</t>
  </si>
  <si>
    <t xml:space="preserve">                  [4] Syoss Volume [Article | VARIANT | GROUP]</t>
  </si>
  <si>
    <t xml:space="preserve">                  [4] Syoss Color [Article | VARIANT | GROUP]</t>
  </si>
  <si>
    <t xml:space="preserve">                  [4] Syoss Full Hair 5 [Article | VARIANT | GROUP]</t>
  </si>
  <si>
    <t xml:space="preserve">                  [4] Syoss Pure [Article | VARIANT | GROUP]</t>
  </si>
  <si>
    <t xml:space="preserve">            [3] Shamtu [Article | BRAND]</t>
  </si>
  <si>
    <t xml:space="preserve">      [2] Pervoe Reshenie [Article | PRODUCER]</t>
  </si>
  <si>
    <t xml:space="preserve">            [3] Ban'ka Agaf'i [Article | BRAND | GROUP]</t>
  </si>
  <si>
    <t xml:space="preserve">            [3] RetseptyBabushkiAgaf'i [Article | BRAND | GROUP]</t>
  </si>
  <si>
    <t xml:space="preserve">            [3] Sekrety Sibirskiy Travnitsy [Article | BRAND | GROUP]</t>
  </si>
  <si>
    <t xml:space="preserve">            [3] Udivitelnaya Seria Agaf'i [Article | BRAND | GROUP]</t>
  </si>
  <si>
    <t xml:space="preserve">      [2] Unilever [Article | PRODUCER | GROUP]</t>
  </si>
  <si>
    <t xml:space="preserve">            [3] Dove [Article | BRAND | GROUP]</t>
  </si>
  <si>
    <t xml:space="preserve">                  [4] Dove Intensive Recovery [Article | VARIANT | GROUP]</t>
  </si>
  <si>
    <t xml:space="preserve">                  [4] Dove Volume&amp;Recovery [Article | VARIANT | GROUP]</t>
  </si>
  <si>
    <t xml:space="preserve">                  [4] Dove Nourishing Secrets [Article | VARIANT | GROUP]</t>
  </si>
  <si>
    <t xml:space="preserve">            [3] Timotei [Article | BRAND]</t>
  </si>
  <si>
    <t xml:space="preserve">            [3] Chistaya Liniya [Article | BRAND | GROUP]</t>
  </si>
  <si>
    <t xml:space="preserve">                  [4] Ch.Liniya Phytotherapy Nettle [Article | VARIANT | GROUP]</t>
  </si>
  <si>
    <t xml:space="preserve">                  [4] Ch.Liniya Phytotherapy Wheat&amp;Linum [Article | VARIANT | GROUP]</t>
  </si>
  <si>
    <t xml:space="preserve">                  [4] Ch.Liniya Micellar [Article | VARIANT | GROUP]</t>
  </si>
  <si>
    <t xml:space="preserve">                  [4] Ch.Liniya Expert [Article | VARIANT | GROUP]</t>
  </si>
  <si>
    <t xml:space="preserve">            [3] Tresemme [Article | BRAND | GROUP]</t>
  </si>
  <si>
    <t xml:space="preserve">                  [4] Tresemme Beauty-Full Volume [Article | VARIANT | GROUP]</t>
  </si>
  <si>
    <t xml:space="preserve">                  [4] Tresemme Botanique Detox [Article | VARIANT | GROUP]</t>
  </si>
  <si>
    <t xml:space="preserve">                  [4] Tresemme Diamond Strenght [Article | VARIANT | GROUP]</t>
  </si>
  <si>
    <t xml:space="preserve">                  [4] Tresemme Keratin Smooth [Article | VARIANT | GROUP]</t>
  </si>
  <si>
    <t xml:space="preserve">                  [4] Tresemme Repair&amp;Protect [Article | VARIANT | GROUP]</t>
  </si>
  <si>
    <t xml:space="preserve">      [2] Loreal [Article | PRODUCER | GROUP]</t>
  </si>
  <si>
    <t xml:space="preserve">            [3] Elseve [Article | BRAND]</t>
  </si>
  <si>
    <t xml:space="preserve">                  [4] Elseve Full Recovery [Article | VARIANT | GROUP]</t>
  </si>
  <si>
    <t xml:space="preserve">                  [4] Elseve Luxury 6 Oils [Article | VARIANT | GROUP]</t>
  </si>
  <si>
    <t xml:space="preserve">                  [4] Elseve Color Expert [Article | VARIANT | GROUP]</t>
  </si>
  <si>
    <t xml:space="preserve">                  [4] Elseve Dream Length [Article | VARIANT | GROUP]</t>
  </si>
  <si>
    <t xml:space="preserve">                  [4] Elseve Hyaluronic Filler [Article | VARIANT | GROUP]</t>
  </si>
  <si>
    <t xml:space="preserve">            [3] Fructis [Article | BRAND]</t>
  </si>
  <si>
    <t xml:space="preserve">                  [4] Fructis SOS Recovery [Article | VARIANT | GROUP]</t>
  </si>
  <si>
    <t xml:space="preserve">                  [4] Fructis Growth in Full Force [Article | VARIANT | GROUP]</t>
  </si>
  <si>
    <t xml:space="preserve">                  [4] Fructis Triple Recovery [Article | VARIANT | GROUP]</t>
  </si>
  <si>
    <t xml:space="preserve">                  [4] Fructis Superfood [Article | VARIANT | GROUP]</t>
  </si>
  <si>
    <t xml:space="preserve">      [2] Bielita&amp;Viteks [Article | PRODUCER | GROUP]</t>
  </si>
  <si>
    <t xml:space="preserve">            [3] Bielita Revivor [Article | BRAND | GROUP]</t>
  </si>
  <si>
    <t xml:space="preserve">                  [4] Bielita Revivor Reparative [Article | VARIANT | GROUP]</t>
  </si>
  <si>
    <t xml:space="preserve">            [3] Viteks Kashemir [Article | BRAND | GROUP]</t>
  </si>
  <si>
    <t xml:space="preserve">            [3] Viteks Shine Nutrition [Article | BRAND | GROUP]</t>
  </si>
  <si>
    <t xml:space="preserve">            [3] Bielita Other [Article | BRAND | GROUP]</t>
  </si>
  <si>
    <t xml:space="preserve">            [3] Viteks [Article | BRAND | GROUP]</t>
  </si>
  <si>
    <t xml:space="preserve">      [2] Natura Siberica [Article | PRODUCER | GROUP]</t>
  </si>
  <si>
    <t xml:space="preserve">            [3] Natura Siberica brand [Article | BRAND | GROUP]</t>
  </si>
  <si>
    <t xml:space="preserve">            [3] Oblepikha Siberica [Article | BRAND | GROUP]</t>
  </si>
  <si>
    <t xml:space="preserve">            [3] Natura Kamchatka [Article | BRAND | GROUP]</t>
  </si>
  <si>
    <t xml:space="preserve">      [2] Arnest [Article | PRODUCER]</t>
  </si>
  <si>
    <t xml:space="preserve">            [3] Prelest [Article | BRAND | GROUP]</t>
  </si>
  <si>
    <t xml:space="preserve">                  [4] Prelest Keratinotherapy [Article | VARIANT | GROUP]</t>
  </si>
  <si>
    <t xml:space="preserve">      [2] Timeks Cosmetic [Article | PRODUCER]</t>
  </si>
  <si>
    <t xml:space="preserve">            [3] Compliment [Article | BRAND | GROUP]</t>
  </si>
  <si>
    <t xml:space="preserve">      [2] Avon [Article | PRODUCER]</t>
  </si>
  <si>
    <t xml:space="preserve">            [3] Advance Techniques [Article | BRAND | GROUP]</t>
  </si>
  <si>
    <t xml:space="preserve">      [2] Narodnye Promysly [Article | PRODUCER | GROUP]</t>
  </si>
  <si>
    <t xml:space="preserve">            [3] Zolotoy Shelk [Article | BRAND | GROUP]</t>
  </si>
  <si>
    <t xml:space="preserve">      [2] Mirrolla [Article | PRODUCER | GROUP]</t>
  </si>
  <si>
    <t xml:space="preserve">            [3] Mirrolla brand [Article | BRAND | GROUP]</t>
  </si>
  <si>
    <t xml:space="preserve">      [2] Beiersdorf [Article | PRODUCER]</t>
  </si>
  <si>
    <t xml:space="preserve">            [3] Nivea [Article | BRAND | GROUP]</t>
  </si>
  <si>
    <t xml:space="preserve">      [2] Clever Company [Article | PRODUCER | GROUP]</t>
  </si>
  <si>
    <t xml:space="preserve">      [2] Faberlic [Article | PRODUCER | GROUP]</t>
  </si>
  <si>
    <t xml:space="preserve">            [3] Faberlic brand [Article | BRAND | GROUP]</t>
  </si>
  <si>
    <t xml:space="preserve">      [2] Fitokosmetik [Article | PRODUCER | GROUP]</t>
  </si>
  <si>
    <t xml:space="preserve">            [3] Narodnye Retsepty [Article | BRAND | GROUP]</t>
  </si>
  <si>
    <t xml:space="preserve">                  [4] Narodnye Retsepty Mustard [Article | VARIANT | GROUP]</t>
  </si>
  <si>
    <t xml:space="preserve">                  [4] Narodnye Retsepty Nettle [Article | VARIANT | GROUP]</t>
  </si>
  <si>
    <t xml:space="preserve">                  [4] Narodnye Retsepty Pepper [Article | VARIANT | GROUP]</t>
  </si>
  <si>
    <t xml:space="preserve">                  [4] Narodnye Retsepty Burdock [Article | VARIANT | GROUP]</t>
  </si>
  <si>
    <t xml:space="preserve">            [3] Svezhaya Kosmetika [Article | BRAND | GROUP]</t>
  </si>
  <si>
    <t xml:space="preserve">      [2] Floresan [Article | PRODUCER | GROUP]</t>
  </si>
  <si>
    <t xml:space="preserve">            [3] Kera-Nova [Article | BRAND | GROUP]</t>
  </si>
  <si>
    <t xml:space="preserve">            [3] Repeynik [Article | BRAND | GROUP]</t>
  </si>
  <si>
    <t xml:space="preserve">      [2] Organic Shop [Article | PRODUCER | GROUP]</t>
  </si>
  <si>
    <t xml:space="preserve">      [2] Planeta Organica [Article | PRODUCER | GROUP]</t>
  </si>
  <si>
    <t xml:space="preserve">            [3] Planeta Organica brand [Article | BRAND | GROUP]</t>
  </si>
  <si>
    <t xml:space="preserve">      [2] Svoboda [Article | PRODUCER]</t>
  </si>
  <si>
    <t xml:space="preserve">            [3] Balet [Article | BRAND]</t>
  </si>
  <si>
    <t xml:space="preserve">      [2] Unicosmetic [Article | PRODUCER | GROUP]</t>
  </si>
  <si>
    <t xml:space="preserve">            [3] Estel [Article | BRAND | GROUP]</t>
  </si>
  <si>
    <t xml:space="preserve">      [2] Yves Rocher [Article | PRODUCER]</t>
  </si>
  <si>
    <t xml:space="preserve">            [3] Yves Rocher brand [Article | BRAND | GROUP]</t>
  </si>
  <si>
    <t xml:space="preserve">      [2] Aromat [Article | PRODUCER | GROUP]</t>
  </si>
  <si>
    <t xml:space="preserve">            [3] Professional Care [Article | BRAND | GROUP]</t>
  </si>
  <si>
    <t xml:space="preserve">            [3] Care 365 [Article | BRAND | GROUP]</t>
  </si>
  <si>
    <t xml:space="preserve">            [3] Vitanica [Article | BRAND | GROUP]</t>
  </si>
  <si>
    <t xml:space="preserve">      [2] Astore Cosmetics [Article | PRODUCER | GROUP]</t>
  </si>
  <si>
    <t xml:space="preserve">            [3] Ollin [Article | BRAND | GROUP]</t>
  </si>
  <si>
    <t xml:space="preserve">      [2] Alabino  [Article | PRODUCER | GROUP]</t>
  </si>
  <si>
    <t xml:space="preserve">            [3] Liq [Article | BRAND | GROUP]</t>
  </si>
  <si>
    <t xml:space="preserve">            [3] One Care [Article | BRAND | GROUP]</t>
  </si>
  <si>
    <t xml:space="preserve">      [2] Atlas-1 [Article | PRODUCER | GROUP]</t>
  </si>
  <si>
    <t xml:space="preserve">            [3] Esvitsin [Article | BRAND | GROUP]</t>
  </si>
  <si>
    <t xml:space="preserve">      [2] Parli [Article | PRODUCER | GROUP]</t>
  </si>
  <si>
    <t xml:space="preserve">            [3] Le Core [Article | BRAND | GROUP]</t>
  </si>
  <si>
    <t xml:space="preserve">            [3] Parli brand [Article | BRAND | GROUP]</t>
  </si>
  <si>
    <t xml:space="preserve">      [2] Vilsen [Article | PRODUCER | GROUP]</t>
  </si>
  <si>
    <t xml:space="preserve">            [3] Vilsen.Prof [Article | BRAND | GROUP]</t>
  </si>
  <si>
    <t xml:space="preserve">      [2] Retailers Brands [Article | BRAND TYPE | GROUP]</t>
  </si>
  <si>
    <t xml:space="preserve">      [2] Regular Conditioner [UDF Article | Hair Conditioners Segments | GROUP]</t>
  </si>
  <si>
    <t xml:space="preserve">            [3] Reg. Conditioner Leave In [UDF Article | Hair Conditioners Segments | GROUP]</t>
  </si>
  <si>
    <t xml:space="preserve">            [3] Reg. Conditioner Rinse Off [UDF Article | Hair Conditioners Segments | GROUP]</t>
  </si>
  <si>
    <t xml:space="preserve">      [2] Treatments [UDF Article | Hair Conditioners Segments | GROUP]</t>
  </si>
  <si>
    <t xml:space="preserve">            [3] Treatment Leave In [UDF Article | Hair Conditioners Segments]</t>
  </si>
  <si>
    <t xml:space="preserve">            [3] Treatment Rinse Off [UDF Article | Hair Conditioners Segments]</t>
  </si>
  <si>
    <t>Line</t>
  </si>
  <si>
    <t>[1] Shampoos [Article | Product_Group | GROUP]</t>
  </si>
  <si>
    <t xml:space="preserve">Category </t>
  </si>
  <si>
    <t xml:space="preserve">      [2] P&amp;G [UDF Article | P&amp;G - Henkel producers]</t>
  </si>
  <si>
    <t xml:space="preserve">            [3] Head &amp; Shoulders [Article | BRAND | GROUP]</t>
  </si>
  <si>
    <t xml:space="preserve">                  [4] Head &amp; Shoulders Citrus Fresh [Article | VARIANT | GROUP]</t>
  </si>
  <si>
    <t xml:space="preserve">                  [4] Head &amp; Shoulders Ocean Fresh [Article | VARIANT | GROUP]</t>
  </si>
  <si>
    <t xml:space="preserve">                  [4] Head &amp; Shoulders Menthol Fresh [Article | VARIANT | GROUP]</t>
  </si>
  <si>
    <t xml:space="preserve">                  [4] Head &amp; Shoulders Classic Clean [Article | VARIANT | GROUP]</t>
  </si>
  <si>
    <t xml:space="preserve">                  [4] Head &amp; Shoulders Itchy Scalp Care [Article | VARIANT | GROUP]</t>
  </si>
  <si>
    <t xml:space="preserve">                  [4] Head &amp; Shoulders Men Ultra [Article | VARIANT | GROUP]</t>
  </si>
  <si>
    <t xml:space="preserve">                        [5] Head &amp; Shoulders Men Ultra Total Care [Article | VARIANT | GROUP]</t>
  </si>
  <si>
    <t xml:space="preserve">                        [5] Head &amp; Shoulders Men Ultra Old Spice [Article | VARIANT | GROUP]</t>
  </si>
  <si>
    <t xml:space="preserve">                        [5] Head &amp; Shoulders Men Ultra Sport Fresh [Article | VARIANT | GROUP]</t>
  </si>
  <si>
    <t xml:space="preserve">                  [4] Head &amp; Shoulders Volume [Article | VARIANT | GROUP]</t>
  </si>
  <si>
    <t xml:space="preserve">                  [4] Head &amp; Shoulders Supreme [Article | VARIANT | GROUP]</t>
  </si>
  <si>
    <t xml:space="preserve">                  [4] Head &amp; Shoulders Apple Fresh [Article | VARIANT | GROUP]</t>
  </si>
  <si>
    <t xml:space="preserve">                        [5] Pantene Classic Clean [Article | VARIANT | GROUP]</t>
  </si>
  <si>
    <t xml:space="preserve">                        [5] Pantene Smooth &amp; Sleek [Article | VARIANT | GROUP]</t>
  </si>
  <si>
    <t xml:space="preserve">                        [5] Pantene Color Protect [Article | VARIANT | GROUP]</t>
  </si>
  <si>
    <t xml:space="preserve">                        [5] Pantene Micellar [Article | VARIANT | GROUP]</t>
  </si>
  <si>
    <t xml:space="preserve">                        [5] Pantene Superfood [Article | VARIANT | GROUP]</t>
  </si>
  <si>
    <t xml:space="preserve">                        [5] Pantene Volume [Article | VARIANT | GROUP]</t>
  </si>
  <si>
    <t xml:space="preserve">                        [5] Pantene Core Others [REST]</t>
  </si>
  <si>
    <t xml:space="preserve">                        [5] Pantene Grow Strong (Miracles) [Article | VARIANT | GROUP]</t>
  </si>
  <si>
    <t xml:space="preserve">                        [5] Pantene Lift &amp; Volume (Miracles) [Article | VARIANT | GROUP]</t>
  </si>
  <si>
    <t xml:space="preserve">                        [5] Pantene Silky &amp; Glowing (Miracles) [Article | VARIANT | GROUP]</t>
  </si>
  <si>
    <t xml:space="preserve">                        [5] Pantene Full &amp; Vibrant (Hair Biology) [Article | VARIANT | GROUP]</t>
  </si>
  <si>
    <t xml:space="preserve">                        [5] Pantene Grey &amp; Glowing (Hair Biology) [Article | VARIANT | GROUP]</t>
  </si>
  <si>
    <t xml:space="preserve">                        [5] Pantene Cleanse &amp; Reconstruct (Hair Biology) [Article | VARIANT | GROUP]</t>
  </si>
  <si>
    <t xml:space="preserve">                        [5] Pantene Defrizz &amp; Illuminate (Hair Biology) [Article | VARIANT | GROUP]</t>
  </si>
  <si>
    <t xml:space="preserve">            [3] Clear [Article | BRAND | GROUP]</t>
  </si>
  <si>
    <t xml:space="preserve">                  [4] Clear Activesport [Article | VARIANT | GROUP]</t>
  </si>
  <si>
    <t xml:space="preserve">                  [4] Clear Anti Hair Loss Protection [Article | article key | GROUP]</t>
  </si>
  <si>
    <t xml:space="preserve">                  [4] Clear Ice Fresh&amp;Mentol [Article | VARIANT | GROUP]</t>
  </si>
  <si>
    <t xml:space="preserve">                  [4] Clear Phytotechnology [Article | VARIANT | GROUP]</t>
  </si>
  <si>
    <t xml:space="preserve">                  [4] Clear Scalpfoods Detox [Article | VARIANT | GROUP]</t>
  </si>
  <si>
    <t xml:space="preserve">                  [4] Dove Intensive Repair [Article | VARIANT | GROUP]</t>
  </si>
  <si>
    <t xml:space="preserve">                  [4] Dove Volume &amp; Repair [Article | VARIANT | GROUP]</t>
  </si>
  <si>
    <t xml:space="preserve">                  [4] Dove Anti Split Ends [Article | VARIANT | GROUP]</t>
  </si>
  <si>
    <t xml:space="preserve">                  [4] Timotei Coolness &amp; Freshness [Article | VARIANT | GROUP]</t>
  </si>
  <si>
    <t xml:space="preserve">                  [4] Timotei Luxurious Volume [Article | VARIANT | GROUP]</t>
  </si>
  <si>
    <t xml:space="preserve">                  [4] Timotei Evkalipt [Article | VARIANT | GROUP]</t>
  </si>
  <si>
    <t xml:space="preserve">                  [4] Timotey Nature time Clean &amp; Fresh Grape [Article | VARIANT | GROUP]</t>
  </si>
  <si>
    <t xml:space="preserve">                  [4] Timotei Men Cleansing &amp; Care [Article | VARIANT | GROUP]</t>
  </si>
  <si>
    <t xml:space="preserve">                  [4] Timotei Men Power of Kamchatka [Article | VARIANT | GROUP]</t>
  </si>
  <si>
    <t xml:space="preserve">                  [4] Chistaya Liniya Healing Herbs Decoction [Article | VARIANT | GROUP]</t>
  </si>
  <si>
    <t xml:space="preserve">                  [4] Chistaya Liniya Phyto Therapy Birch [Article | VARIANT | GROUP]</t>
  </si>
  <si>
    <t xml:space="preserve">                  [4] Chistaya Liniya Phyto Bath [Article | VARIANT | GROUP]</t>
  </si>
  <si>
    <t xml:space="preserve">                  [4] Chistaya Liniya Phyto Therapy Nettle [Article | VARIANT | GROUP]</t>
  </si>
  <si>
    <t xml:space="preserve">                  [4] Chistaya Liniya Clover [Article | VARIANT | GROUP]</t>
  </si>
  <si>
    <t xml:space="preserve">                  [4] Chistaya LIniya Phyto Therapy Volume &amp; Power [Article | VARIANT | GROUP]</t>
  </si>
  <si>
    <t xml:space="preserve">                  [4] Chistaya Liniya Regulating [Article | VARIANT | GROUP]</t>
  </si>
  <si>
    <t xml:space="preserve">                  [4] Chistaya Liniya Regenerative [Article | VARIANT | GROUP]</t>
  </si>
  <si>
    <t xml:space="preserve">                  [4] Chistaya Liniya.SOS-Effect Nutrition&amp;Care [Article | VARIANT | GROUP]</t>
  </si>
  <si>
    <t xml:space="preserve">                  [4] Chistaya Liniya AntiHair Loss [Article | VARIANT | GROUP]</t>
  </si>
  <si>
    <t xml:space="preserve">                  [4] Chistaya Liniya 2 Herbs Power [Article | VARIANT | GROUP]</t>
  </si>
  <si>
    <t xml:space="preserve">                  [4] Chistaya Liniya Expert [Article | VARIANT | GROUP]</t>
  </si>
  <si>
    <t xml:space="preserve">                  [4] Chistaya Liniya Micellar [Article | VARIANT | GROUP]</t>
  </si>
  <si>
    <t xml:space="preserve">                  [4] Chistaya Liniya Complex Care 7 Herbs [Article | VARIANT | GROUP]</t>
  </si>
  <si>
    <t xml:space="preserve">                  [4] Chistaya Liniya Energy+Cleanness 3 in 1 [Article | VARIANT | GROUP]</t>
  </si>
  <si>
    <t xml:space="preserve">                  [4] Chistaya Liniya Freshness+Softness [Article | VARIANT | GROUP]</t>
  </si>
  <si>
    <t xml:space="preserve">                  [4] Chistaya Liniya Strengthening+Volume [Article | VARIANT | GROUP]</t>
  </si>
  <si>
    <t xml:space="preserve">            [3] Sto Retseptov Krasoty [Article | BRAND | GROUP]</t>
  </si>
  <si>
    <t xml:space="preserve">                  [4] Sto Retseptov Krasoty Beery [Article | VARIANT | GROUP]</t>
  </si>
  <si>
    <t xml:space="preserve">                  [4] Sto Retseptov Krasoty Burdock [Article | VARIANT | GROUP]</t>
  </si>
  <si>
    <t xml:space="preserve">      [2] Henkel [UDF Article | P&amp;G - Henkel producers]</t>
  </si>
  <si>
    <t xml:space="preserve">                  [4] Gliss Kur Extreme Repair [Article | VARIANT | GROUP]</t>
  </si>
  <si>
    <t xml:space="preserve">                  [4] Gliss Kur Magic Strengthening [Article | VARIANT | GROUP]</t>
  </si>
  <si>
    <t xml:space="preserve">                  [4] Gliss Kur Bio-Tech Regeneration [Article | VARIANT | GROUP]</t>
  </si>
  <si>
    <t xml:space="preserve">                  [4] Schauma Male With Hops [Article | VARIANT | GROUP]</t>
  </si>
  <si>
    <t xml:space="preserve">                  [4] Schauma Male Anti-Dandruff Intensive [Article | VARIANT | GROUP]</t>
  </si>
  <si>
    <t xml:space="preserve">                  [4] Schauma Push Up Volume [Article | VARIANT | GROUP]</t>
  </si>
  <si>
    <t xml:space="preserve">                  [4] Schauma Keratin Power [Article | VARIANT | GROUP]</t>
  </si>
  <si>
    <t xml:space="preserve">                  [4] Schauma Nature's Energy Honey Elixir [Article | VARIANT | GROUP]</t>
  </si>
  <si>
    <t xml:space="preserve">                  [4] Schauma Nature's Energy Nettle&amp;Gr.Apple [Article | VARIANT | GROUP]</t>
  </si>
  <si>
    <t xml:space="preserve">                  [4] Schauma Kids Boy [Article | VARIANT | GROUP]</t>
  </si>
  <si>
    <t xml:space="preserve">                  [4] Schauma Volume&amp;Freshness [Article | VARIANT | GROUP]</t>
  </si>
  <si>
    <t xml:space="preserve">                  [4] Schauma Sea-Buckthorn [Article | VARIANT | GROUP]</t>
  </si>
  <si>
    <t xml:space="preserve">                  [4] Schauma Carbon Power [Article | VARIANT | GROUP]</t>
  </si>
  <si>
    <t xml:space="preserve">                  [4] Schauma Sport Energy [Article | VARIANT | GROUP]</t>
  </si>
  <si>
    <t xml:space="preserve">                  [4] Schauma Nature's Energy Strawberry&amp;Banana&amp;Chia [Article | VARIANT | GROUP]</t>
  </si>
  <si>
    <t xml:space="preserve">                  [4] Schauma Whole Family [Article | VARIANT | GROUP]</t>
  </si>
  <si>
    <t xml:space="preserve">                  [4] Schauma Gentle Care [Article | VARIANT | GROUP]</t>
  </si>
  <si>
    <t xml:space="preserve">                  [4] Syoss Anti-Hair Fall [Article | VARIANT | GROUP]</t>
  </si>
  <si>
    <t xml:space="preserve">                  [4] Syoss Men [Article | TARGET GROUP | GROUP]</t>
  </si>
  <si>
    <t xml:space="preserve">                  [4] Syoss Repair [Article | VARIANT | GROUP]</t>
  </si>
  <si>
    <t xml:space="preserve">                  [4] Shamtu Deep Cleaning&amp;Freshness [Article | VARIANT | GROUP]</t>
  </si>
  <si>
    <t xml:space="preserve">                  [4] Shamtu Nutrition&amp;Power Fruit Extract [Article | VARIANT | GROUP]</t>
  </si>
  <si>
    <t xml:space="preserve">                  [4] Shamtu Thickness&amp;Freshness [Article | VARIANT | GROUP]</t>
  </si>
  <si>
    <t xml:space="preserve">                  [4] Shamtu Nutrition Camomile extract [Article | VARIANT | GROUP]</t>
  </si>
  <si>
    <t xml:space="preserve">                  [4] Elseve 3 Clays [Article | VARIANT | GROUP]</t>
  </si>
  <si>
    <t xml:space="preserve">                  [4] Fructis Thick &amp; Luxutious [Article | VARIANT | GROUP]</t>
  </si>
  <si>
    <t xml:space="preserve">                  [4] Fructis Groth at full force [Article | VARIANT | GROUP]</t>
  </si>
  <si>
    <t xml:space="preserve">                  [4] Fructis Goji Strong Color [Article | VARIANT | GROUP]</t>
  </si>
  <si>
    <t xml:space="preserve">                  [4] Fructis Cucumber Freshness [Article | VARIANT | GROUP]</t>
  </si>
  <si>
    <t xml:space="preserve">      [2] J&amp;J [Article | PRODUCER | GROUP]</t>
  </si>
  <si>
    <t xml:space="preserve">            [3] Johnson's [Article | BRAND | GROUP]</t>
  </si>
  <si>
    <t xml:space="preserve">                  [4] Johnson's From Top to Toe [Article | VARIANT | GROUP]</t>
  </si>
  <si>
    <t xml:space="preserve">                  [4] Johnson's Relax.Lavender [Article | VARIANT | GROUP]</t>
  </si>
  <si>
    <t xml:space="preserve">                  [4] Johnson's Camomile [Article | VARIANT | GROUP]</t>
  </si>
  <si>
    <t xml:space="preserve">                  [4] Johnson's Shiny Curls [Article | VARIANT | GROUP]</t>
  </si>
  <si>
    <t xml:space="preserve">            [3] Le Petit Marseillais [Article | BRAND | GROUP]</t>
  </si>
  <si>
    <t xml:space="preserve">            [3] Avon Advance Techniques [Article | BRAND | GROUP]</t>
  </si>
  <si>
    <t xml:space="preserve">            [3] Avon Senses [Article | BRAND | GROUP]</t>
  </si>
  <si>
    <t xml:space="preserve">      [2] Brsdrf [Article | PRODUCER | GROUP]</t>
  </si>
  <si>
    <t xml:space="preserve">                  [4] Nivea For Men Energy &amp; Power [Article | VARIANT | GROUP]</t>
  </si>
  <si>
    <t xml:space="preserve">            [3] Retsepty Babushki Agaf'i [Article | BRAND | GROUP]</t>
  </si>
  <si>
    <t xml:space="preserve">            [3] Aptechka Agaf'i [Article | BRAND | GROUP]</t>
  </si>
  <si>
    <t xml:space="preserve">            [3] Bielita [Article | BRAND | GROUP]</t>
  </si>
  <si>
    <t xml:space="preserve">                  [4] Kashemir Super Cleansing [Article | VARIANT | GROUP]</t>
  </si>
  <si>
    <t xml:space="preserve">            [3] Viteks Other [Article | BRAND | GROUP]</t>
  </si>
  <si>
    <t xml:space="preserve">            [3] Moya Prelest [Article | BRAND | GROUP]</t>
  </si>
  <si>
    <t xml:space="preserve">      [2] Nevskaya kosmetika [Article | PRODUCER]</t>
  </si>
  <si>
    <t xml:space="preserve">            [3] Ushasty Nyan [Article | BRAND | GROUP]</t>
  </si>
  <si>
    <t xml:space="preserve">                  [4] Ushasty Nyan Camomile [Article | VARIANT | GROUP]</t>
  </si>
  <si>
    <t xml:space="preserve">            [3] Degtyarny [Article | BRAND | GROUP]</t>
  </si>
  <si>
    <t xml:space="preserve">      [2] Avanta [Article | PRODUCER]</t>
  </si>
  <si>
    <t xml:space="preserve">            [3] Moe Solnyshko [Article | BRAND | GROUP]</t>
  </si>
  <si>
    <t xml:space="preserve">                  [4] Moe Solnyshko Jucy Mandarin [Article | VARIANT | GROUP]</t>
  </si>
  <si>
    <t xml:space="preserve">                  [4] Moe Solnyshko Candy Freshness [Article | VARIANT | GROUP]</t>
  </si>
  <si>
    <t xml:space="preserve">            [3] Princessa [Article | BRAND | GROUP]</t>
  </si>
  <si>
    <t xml:space="preserve">      [2] Krasnaya Liniya [Article | PRODUCER | GROUP]</t>
  </si>
  <si>
    <t xml:space="preserve">      [2] Colgate-Palmolive [Article | PRODUCER | GROUP]</t>
  </si>
  <si>
    <t xml:space="preserve">            [3] Palmolive [Article | BRAND | GROUP]</t>
  </si>
  <si>
    <t xml:space="preserve">      [2] Vilsen Group [Article | PRODUCER | GROUP]</t>
  </si>
  <si>
    <t xml:space="preserve">            [3] Vilsen [Article | BRAND | GROUP]</t>
  </si>
  <si>
    <t xml:space="preserve">      [2] Aekyung [Article | PRODUCER | GROUP]</t>
  </si>
  <si>
    <t xml:space="preserve">            [3] Kerasys [Article | BRAND | GROUP]</t>
  </si>
  <si>
    <t xml:space="preserve">      [2] Alabino [Article | PRODUCER | GROUP]</t>
  </si>
  <si>
    <t xml:space="preserve">            [3] Fresh One [Article | BRAND | GROUP]</t>
  </si>
  <si>
    <t xml:space="preserve">      [2] Ekolaboratoriya [Article | PRODUCER | GROUP]</t>
  </si>
  <si>
    <t xml:space="preserve">            [3] Ecolatier [Article | BRAND | GROUP]</t>
  </si>
  <si>
    <t xml:space="preserve">      [2] Euroline Cosmetics [Article | PRODUCER | GROUP]</t>
  </si>
  <si>
    <t xml:space="preserve">            [3] 4d Siyanie [Article | BRAND | GROUP]</t>
  </si>
  <si>
    <t xml:space="preserve">            [3] Egoiste [Article | BRAND | GROUP]</t>
  </si>
  <si>
    <t xml:space="preserve">      [2] Evyap Sabun [Article | PRODUCER | GROUP]</t>
  </si>
  <si>
    <t xml:space="preserve">            [3] Duru [Article | BRAND | GROUP]</t>
  </si>
  <si>
    <t xml:space="preserve">            [3] Rossiysk Instit Krasoty I Zdor [Article | BRAND | GROUP]</t>
  </si>
  <si>
    <t xml:space="preserve">            [3] Floresan brand [Article | BRAND | GROUP]</t>
  </si>
  <si>
    <t xml:space="preserve">      [2] Farmatsevticheskie Tehnologii [Article | PRODUCER | GROUP]</t>
  </si>
  <si>
    <t xml:space="preserve">            [3] Sebozole [Article | BRAND | GROUP]</t>
  </si>
  <si>
    <t xml:space="preserve">      [2] Kapous Cosmetics [Article | PRODUCER | GROUP]</t>
  </si>
  <si>
    <t xml:space="preserve">      [2] Loren Plus [Article | PRODUCER | GROUP]</t>
  </si>
  <si>
    <t xml:space="preserve">            [3] Belle Coctail [Article | BRAND | GROUP]</t>
  </si>
  <si>
    <t xml:space="preserve">      [2] Nefis [Article | PRODUCER | GROUP]</t>
  </si>
  <si>
    <t xml:space="preserve">            [3] Tselebnye Travy [Article | BRAND | GROUP]</t>
  </si>
  <si>
    <t xml:space="preserve">      [2] Stokist [Article | PRODUCER | GROUP]</t>
  </si>
  <si>
    <t xml:space="preserve">            [3] Valori [Article | BRAND | GROUP]</t>
  </si>
  <si>
    <t xml:space="preserve">      [2] Synergetic [Article | PRODUCER | GROUP]</t>
  </si>
  <si>
    <t xml:space="preserve">            [3] Synergetic brand [Article | BRAND | GROUP]</t>
  </si>
  <si>
    <t xml:space="preserve">      [2] Twins Tek [Article | PRODUCER | GROUP]</t>
  </si>
  <si>
    <t xml:space="preserve">            [3] 911 Vasha Sluzhba Spaseniya [Article | BRAND | GROUP]</t>
  </si>
  <si>
    <t xml:space="preserve">      [2] Verteks [Article | PRODUCER | GROUP]</t>
  </si>
  <si>
    <t xml:space="preserve">            [3] Alerana [Article | BRAND | GROUP]</t>
  </si>
  <si>
    <t xml:space="preserve">      [2] Retailer Brands [Article | BRAND TYPE | GROUP]</t>
  </si>
  <si>
    <t xml:space="preserve">            [3] Retailer Brands Cosmia [Article | BRAND | GROUP]</t>
  </si>
  <si>
    <t xml:space="preserve">            [3] Retailer Brands Krasnaya Tsena [Article | BRAND | GROUP]</t>
  </si>
  <si>
    <t xml:space="preserve">            [3] Retailer Brands Honey Kid [Article | BRAND | GROUP]</t>
  </si>
  <si>
    <t>[1] Total Feminine Care [Article | Product_Group | GROUP]</t>
  </si>
  <si>
    <t>Sum subcategory</t>
  </si>
  <si>
    <t>Subcategory</t>
  </si>
  <si>
    <t>segment</t>
  </si>
  <si>
    <t>sub-brand</t>
  </si>
  <si>
    <t xml:space="preserve">            [3] Always Total [Article | BRAND | GROUP]</t>
  </si>
  <si>
    <t xml:space="preserve">            [3] Discreet [Article | BRAND | GROUP]</t>
  </si>
  <si>
    <t xml:space="preserve">            [3] Naturella Total [Article | BRAND | GROUP]</t>
  </si>
  <si>
    <t xml:space="preserve">            [3] Tampax [Article | BRAND]</t>
  </si>
  <si>
    <t xml:space="preserve">            [3] Bella [Article | BRAND]</t>
  </si>
  <si>
    <t xml:space="preserve">      [2] Hygiene Kinetics [Article | PRODUCER]</t>
  </si>
  <si>
    <t xml:space="preserve">            [3] Ola! [Article | BRAND]</t>
  </si>
  <si>
    <t xml:space="preserve">            [3] Libresse [Article | BRAND]</t>
  </si>
  <si>
    <t xml:space="preserve">            [3] Kotex [Article | BRAND]</t>
  </si>
  <si>
    <t xml:space="preserve">            [3] Carefree [Article | BRAND]</t>
  </si>
  <si>
    <t xml:space="preserve">            [3] O.B. [Article | BRAND]</t>
  </si>
  <si>
    <t xml:space="preserve">      [2] Gigiena [Article | PRODUCER | GROUP]</t>
  </si>
  <si>
    <t xml:space="preserve">            [3] Milana [Article | BRAND]</t>
  </si>
  <si>
    <t xml:space="preserve">      [2] Olteks [Article | PRODUCER | GROUP]</t>
  </si>
  <si>
    <t xml:space="preserve">            [3] Softline [Article | BRAND | GROUP]</t>
  </si>
  <si>
    <t xml:space="preserve">            [3] Day Spa [Article | BRAND | GROUP]</t>
  </si>
  <si>
    <t xml:space="preserve">            [3] I.N.S.O [Article | BRAND]</t>
  </si>
  <si>
    <t xml:space="preserve">            [3] Vygoda! [Article | BRAND | GROUP]</t>
  </si>
  <si>
    <t xml:space="preserve">      [2] Technoline-2007 [Article | PRODUCER | GROUP]</t>
  </si>
  <si>
    <t xml:space="preserve">            [3] Mis [Article | BRAND | GROUP]</t>
  </si>
  <si>
    <t xml:space="preserve">      [2] C-Airlaid [Article | PRODUCER | GROUP]</t>
  </si>
  <si>
    <t xml:space="preserve">            [3] Bibi [Article | BRAND | GROUP]</t>
  </si>
  <si>
    <t xml:space="preserve">      [2] Hygiene Technologies [Article | PRODUCER | GROUP]</t>
  </si>
  <si>
    <t xml:space="preserve">            [3] Vivi [Article | BRAND | GROUP]</t>
  </si>
  <si>
    <t xml:space="preserve">      [2] Hayat Kimya [Article | PRODUCER | GROUP]</t>
  </si>
  <si>
    <t xml:space="preserve">            [3] Molped [Article | BRAND | GROUP]</t>
  </si>
  <si>
    <t xml:space="preserve">      [2] Nevis [Article | PRODUCER | GROUP]</t>
  </si>
  <si>
    <t xml:space="preserve">            [3] Dr.Vilsh [Article | BRAND | GROUP]</t>
  </si>
  <si>
    <t xml:space="preserve">      [2] Altunkaya Group [Article | PRODUCER | GROUP]</t>
  </si>
  <si>
    <t xml:space="preserve">            [3] Confy Lady [Article | BRAND | GROUP]</t>
  </si>
  <si>
    <t xml:space="preserve">      [2] B.H.T. [Article | PRODUCER]</t>
  </si>
  <si>
    <t xml:space="preserve">            [3] Freestyle [Article | BRAND | GROUP]</t>
  </si>
  <si>
    <t xml:space="preserve">            [3] Aura [Article | BRAND | GROUP]</t>
  </si>
  <si>
    <t xml:space="preserve">      [2] Kas-Opt [Article | PRODUCER | GROUP]</t>
  </si>
  <si>
    <t xml:space="preserve">            [3] Lin'yun [Article | BRAND | GROUP]</t>
  </si>
  <si>
    <t xml:space="preserve">      [2] Total Natural brands [UDF Article | FemCare Variants | GROUP]</t>
  </si>
  <si>
    <t xml:space="preserve">            [3] Secretday [Article | BRAND | GROUP]</t>
  </si>
  <si>
    <t xml:space="preserve">            [3] Naturella Cotton Protection [Article | BRAND | GROUP]</t>
  </si>
  <si>
    <t xml:space="preserve">            [3] Laurier [Article | BRAND | GROUP]</t>
  </si>
  <si>
    <t xml:space="preserve">            [3] Kotex Natural [Article | BRAND | GROUP]</t>
  </si>
  <si>
    <t xml:space="preserve">            [3] Libresse Pure Sensitive [Article | BRAND | GROUP]</t>
  </si>
  <si>
    <t xml:space="preserve">            [3] Discreet Skin Love [Article | BRAND | GROUP]</t>
  </si>
  <si>
    <t xml:space="preserve">            [3] Monty [Article | BRAND | GROUP]</t>
  </si>
  <si>
    <t xml:space="preserve">            [3] All Other Natural Brands [REST]</t>
  </si>
  <si>
    <t xml:space="preserve">      [2] Total Retailer Brands [Article | BRAND TYPE | GROUP]</t>
  </si>
  <si>
    <t xml:space="preserve">            [3] 365 Dney [Article | BRAND | GROUP]</t>
  </si>
  <si>
    <t xml:space="preserve">            [3] Kazhdiy Den [Article | BRAND | GROUP]</t>
  </si>
  <si>
    <t xml:space="preserve">            [3] La Fresh [Article | BRAND | GROUP]</t>
  </si>
  <si>
    <t xml:space="preserve">            [3] Lenta [Article | BRAND | GROUP]</t>
  </si>
  <si>
    <t xml:space="preserve">            [3] O'key [UDF Article | FemCare Variants | GROUP]</t>
  </si>
  <si>
    <t xml:space="preserve">            [3] Pupi [Article | BRAND | GROUP]</t>
  </si>
  <si>
    <t xml:space="preserve">            [3] PL Auchan [Article | BRAND | GROUP]</t>
  </si>
  <si>
    <t xml:space="preserve">            [3] Prosto [Article | BRAND | GROUP]</t>
  </si>
  <si>
    <t xml:space="preserve">            [3] Inturel [Article | BRAND | GROUP]</t>
  </si>
  <si>
    <t xml:space="preserve">            [3] Sofita [Article | BRAND | GROUP]</t>
  </si>
  <si>
    <t xml:space="preserve">            [3] Style Fleur [Article | BRAND | GROUP]</t>
  </si>
  <si>
    <t xml:space="preserve">            [3] Siola [Article | BRAND | GROUP]</t>
  </si>
  <si>
    <t xml:space="preserve">            [3] Other RB [REST]</t>
  </si>
  <si>
    <t xml:space="preserve">      [2] Liners + Tampons [Article | Product_Group | GROUP]</t>
  </si>
  <si>
    <t xml:space="preserve">            [3] P&amp;G Liners + Tampons [Article | PRODUCER | GROUP]</t>
  </si>
  <si>
    <t xml:space="preserve">            [3] TZMO Liners + Tampons [Article | PRODUCER | GROUP]</t>
  </si>
  <si>
    <t xml:space="preserve">            [3] Hygiene Kinetics Liners + Tampons [Article | PRODUCER | GROUP]</t>
  </si>
  <si>
    <t xml:space="preserve">            [3] Essity Liners + Tampons [Article | PRODUCER | GROUP]</t>
  </si>
  <si>
    <t xml:space="preserve">            [3] KC Liners + Tampons [Article | PRODUCER | GROUP]</t>
  </si>
  <si>
    <t xml:space="preserve">            [3] J&amp;J Liners + Tampons [Article | PRODUCER | GROUP]</t>
  </si>
  <si>
    <t xml:space="preserve">            [3] Total Retailer Brands Liners + Tampons [Article | BRAND TYPE | GROUP]</t>
  </si>
  <si>
    <t xml:space="preserve">      [2] Pads + Tampons [Article | Product_Group | GROUP]</t>
  </si>
  <si>
    <t xml:space="preserve">            [3] P&amp;G Pads + Tampons [Article | PRODUCER | GROUP]</t>
  </si>
  <si>
    <t xml:space="preserve">            [3] TZMO Pads + Tampons [Article | PRODUCER | GROUP]</t>
  </si>
  <si>
    <t xml:space="preserve">            [3] Hygiene Kinetics Pads + Tampons [Article | PRODUCER | GROUP]</t>
  </si>
  <si>
    <t xml:space="preserve">            [3] KC Pads + Tampons [Article | PRODUCER | GROUP]</t>
  </si>
  <si>
    <t xml:space="preserve">            [3] J&amp;J Pads + Tampons [Article | PRODUCER | GROUP]</t>
  </si>
  <si>
    <t xml:space="preserve">            [3] Gigiena Pads + Tampons [Article | PRODUCER | GROUP]</t>
  </si>
  <si>
    <t xml:space="preserve">            [3] Total Retailer Brands Pads + Tampons [Article | BRAND TYPE | GROUP]</t>
  </si>
  <si>
    <t xml:space="preserve">      [2] Pads [Article | Product_Group | GROUP]</t>
  </si>
  <si>
    <t xml:space="preserve">            [3] Ultra [UDF Article | FemCare Attributes | GROUP]</t>
  </si>
  <si>
    <t xml:space="preserve">            [3] Thick [UDF Article | FemCare Attributes | GROUP]</t>
  </si>
  <si>
    <t xml:space="preserve">            [3] Day [UDF Article | FemCare Attributes | GROUP]</t>
  </si>
  <si>
    <t xml:space="preserve">            [3] Night [UDF Article | FemCare Attributes | GROUP]</t>
  </si>
  <si>
    <t xml:space="preserve">            [3] P&amp;G Pads [Article | PRODUCER | GROUP]</t>
  </si>
  <si>
    <t xml:space="preserve">                  [4] Always Pads [Article | BRAND | GROUP]</t>
  </si>
  <si>
    <t xml:space="preserve">                        [5] Always Ultra [UDF Article | FemCare Attributes | GROUP]</t>
  </si>
  <si>
    <t xml:space="preserve">                              [6] Always Ultra Day [UDF Article | FemCare Attributes | GROUP]</t>
  </si>
  <si>
    <t xml:space="preserve">                              [6] Always Ultra Night Total [UDF Article | FemCare Attributes | GROUP]</t>
  </si>
  <si>
    <t xml:space="preserve">                        [5] Always Thick [UDF Article | FemCare Attributes | GROUP]</t>
  </si>
  <si>
    <t xml:space="preserve">                              [6] Always Thick Day [UDF Article | FemCare Attributes | GROUP]</t>
  </si>
  <si>
    <t xml:space="preserve">                              [6] Always Thick Night [UDF Article | FemCare Attributes | GROUP]</t>
  </si>
  <si>
    <t xml:space="preserve">                        [5] Always Pads Mainline [UDF Article | FemCare Variants | GROUP]</t>
  </si>
  <si>
    <t xml:space="preserve">                              [6] Always Mainline Pads Day [UDF Article | FemCare Attributes | GROUP]</t>
  </si>
  <si>
    <t xml:space="preserve">                              [6] Always Pads Mainline Night Total [UDF Article | FemCare Attributes | GROUP]</t>
  </si>
  <si>
    <t xml:space="preserve">                        [5] Always Platinum [Article | SUB-BRAND | GROUP]</t>
  </si>
  <si>
    <t xml:space="preserve">                              [6] Always Platinum Day [UDF Article | FemCare Attributes | GROUP]</t>
  </si>
  <si>
    <t xml:space="preserve">                              [6] Always Platinum Night Total [UDF Article | FemCare Attributes | GROUP]</t>
  </si>
  <si>
    <t xml:space="preserve">                        [5] Always Sensitive Pads [Article | SUB-BRAND | GROUP]</t>
  </si>
  <si>
    <t xml:space="preserve">                              [6] Always Sensitive Day [UDF Article | FemCare Attributes | GROUP]</t>
  </si>
  <si>
    <t xml:space="preserve">                  [4] Naturella Pads [Article | BRAND | GROUP]</t>
  </si>
  <si>
    <t xml:space="preserve">                        [5] Naturella Ultra [UDF Article | FemCare Attributes | GROUP]</t>
  </si>
  <si>
    <t xml:space="preserve">                              [6] Naturella Ultra Day [UDF Article | FemCare Attributes | GROUP]</t>
  </si>
  <si>
    <t xml:space="preserve">                              [6] Naturella Ultra Night [UDF Article | FemCare Attributes | GROUP]</t>
  </si>
  <si>
    <t xml:space="preserve">                        [5] Naturella Thick [UDF Article | FemCare Attributes | GROUP]</t>
  </si>
  <si>
    <t xml:space="preserve">                              [6] Naturella Thick Day [UDF Article | FemCare Attributes | GROUP]</t>
  </si>
  <si>
    <t xml:space="preserve">                              [6] Naturella Thick Night [UDF Article | FemCare Attributes | GROUP]</t>
  </si>
  <si>
    <t xml:space="preserve">                        [5] Naturella Mainline [Article | SUB-BRAND | GROUP]</t>
  </si>
  <si>
    <t xml:space="preserve">            [3] TZMO Pads [Article | PRODUCER | GROUP]</t>
  </si>
  <si>
    <t xml:space="preserve">                  [4] Bella Pads [Article | BRAND | GROUP]</t>
  </si>
  <si>
    <t xml:space="preserve">                        [5] Bella Ultra [UDF Article | FemCare Attributes | GROUP]</t>
  </si>
  <si>
    <t xml:space="preserve">                        [5] Bella Thick [UDF Article | FemCare Attributes | GROUP]</t>
  </si>
  <si>
    <t xml:space="preserve">            [3] Hygiene Kinetics Pads [Article | PRODUCER | GROUP]</t>
  </si>
  <si>
    <t xml:space="preserve">                  [4] Ola! Pads [Article | BRAND | GROUP]</t>
  </si>
  <si>
    <t xml:space="preserve">                        [5] Ola! Ultra [UDF Article | FemCare Attributes | GROUP]</t>
  </si>
  <si>
    <t xml:space="preserve">                        [5] Ola! Thick [UDF Article | FemCare Attributes | GROUP]</t>
  </si>
  <si>
    <t xml:space="preserve">            [3] Essity Pads [Article | PRODUCER | GROUP]</t>
  </si>
  <si>
    <t xml:space="preserve">                  [4] Libresse Pads [Article | BRAND | GROUP]</t>
  </si>
  <si>
    <t xml:space="preserve">                        [5] Libresse Ultra [UDF Article | FemCare Attributes | GROUP]</t>
  </si>
  <si>
    <t xml:space="preserve">                        [5] Libresse Thick [UDF Article | FemCare Attributes | GROUP]</t>
  </si>
  <si>
    <t xml:space="preserve">            [3] KC Pads [Article | PRODUCER | GROUP]</t>
  </si>
  <si>
    <t xml:space="preserve">                  [4] Kotex Pads [Article | BRAND | GROUP]</t>
  </si>
  <si>
    <t xml:space="preserve">                        [5] Kotex Ultra Pads [UDF Article | FemCare Attributes | GROUP]</t>
  </si>
  <si>
    <t xml:space="preserve">                              [6] Kotex Ultra Day [UDF Article | FemCare Attributes | GROUP]</t>
  </si>
  <si>
    <t xml:space="preserve">                              [6] Kotex Ultra Night [UDF Article | FemCare Attributes | GROUP]</t>
  </si>
  <si>
    <t xml:space="preserve">                              [6] Kotex Active Ultra [Article | SUB-BRAND | GROUP]</t>
  </si>
  <si>
    <t xml:space="preserve">                              [6] Kotex Ultra Soft [UDF Article | FemCare Variants | GROUP]</t>
  </si>
  <si>
    <t xml:space="preserve">                              [6] Kotex Ultra Ultra [UDF Article | FemCare Variants | GROUP]</t>
  </si>
  <si>
    <t xml:space="preserve">                              [6] Kotex Young Pads [Article | SUB-BRAND | GROUP]</t>
  </si>
  <si>
    <t xml:space="preserve">            [3] Gigiena Pads [Article | PRODUCER | GROUP]</t>
  </si>
  <si>
    <t xml:space="preserve">                  [4] Milana Pads [Article | BRAND | GROUP]</t>
  </si>
  <si>
    <t xml:space="preserve">                        [5] Milana Ultra Pads [UDF Article | FemCare Attributes | GROUP]</t>
  </si>
  <si>
    <t xml:space="preserve">                        [5] Milana Thick Pads [UDF Article | FemCare Attributes | GROUP]</t>
  </si>
  <si>
    <t xml:space="preserve">            [3] Olteks Pads [Article | PRODUCER | GROUP]</t>
  </si>
  <si>
    <t xml:space="preserve">                  [4] Softline Pads [Article | BRAND | GROUP]</t>
  </si>
  <si>
    <t xml:space="preserve">                        [5] Softline Ultra Pads [UDF Article | FemCare Attributes | GROUP]</t>
  </si>
  <si>
    <t xml:space="preserve">            [3] Stokist Pads [Article | PRODUCER | GROUP]</t>
  </si>
  <si>
    <t xml:space="preserve">                  [4] Day Spa Pads [Article | BRAND | GROUP]</t>
  </si>
  <si>
    <t xml:space="preserve">                        [5] Day Spa Ultra Pads [UDF Article | FemCare Attributes | GROUP]</t>
  </si>
  <si>
    <t xml:space="preserve">            [3] Technoline-2007 Pads [Article | PRODUCER | GROUP]</t>
  </si>
  <si>
    <t xml:space="preserve">                  [4] Mis Pads [Article | BRAND | GROUP]</t>
  </si>
  <si>
    <t xml:space="preserve">                        [5] Mis Ultra Pads [UDF Article | FemCare Attributes | GROUP]</t>
  </si>
  <si>
    <t xml:space="preserve">                        [5] Mis Thick Pads [UDF Article | FemCare Attributes | GROUP]</t>
  </si>
  <si>
    <t xml:space="preserve">            [3] Altunkaya Group Pads [Article | PRODUCER | GROUP]</t>
  </si>
  <si>
    <t xml:space="preserve">                  [4] Confy Lady Pads [Article | BRAND | GROUP]</t>
  </si>
  <si>
    <t xml:space="preserve">                        [5] Confy Lady Ultra Pads [UDF Article | FemCare Attributes | GROUP]</t>
  </si>
  <si>
    <t xml:space="preserve">                        [5] Confy Lady Thick Pads [UDF Article | FemCare Attributes | GROUP]</t>
  </si>
  <si>
    <t xml:space="preserve">            [3] C-Airlaid Pads [Article | PRODUCER | GROUP]</t>
  </si>
  <si>
    <t xml:space="preserve">                  [4] Bibi Pads [Article | BRAND | GROUP]</t>
  </si>
  <si>
    <t xml:space="preserve">                        [5] Bibi Ultra Pads [UDF Article | FemCare Attributes | GROUP]</t>
  </si>
  <si>
    <t xml:space="preserve">                        [5] Bibi Thick Pads [UDF Article | FemCare Attributes | GROUP]</t>
  </si>
  <si>
    <t xml:space="preserve">            [3] Hayat Kimya Pads [Article | PRODUCER | GROUP]</t>
  </si>
  <si>
    <t xml:space="preserve">                  [4] Molped Pads [Article | BRAND | GROUP]</t>
  </si>
  <si>
    <t xml:space="preserve">                        [5] Molped Ultra Pads [UDF Article | FemCare Attributes | GROUP]</t>
  </si>
  <si>
    <t xml:space="preserve">            [3] Hygiene Technologies Pads [Article | PRODUCER | GROUP]</t>
  </si>
  <si>
    <t xml:space="preserve">                  [4] Vivi Pads [Article | BRAND | GROUP]</t>
  </si>
  <si>
    <t xml:space="preserve">                        [5] Vivi Ultra Pads [UDF Article | FemCare Attributes | GROUP]</t>
  </si>
  <si>
    <t xml:space="preserve">                        [5] Vivi Thick Pads [UDF Article | FemCare Attributes | GROUP]</t>
  </si>
  <si>
    <t xml:space="preserve">            [3] Nevis Pads [Article | PRODUCER | GROUP]</t>
  </si>
  <si>
    <t xml:space="preserve">                  [4] Dr.Vilsh Pads [Article | BRAND | GROUP]</t>
  </si>
  <si>
    <t xml:space="preserve">                        [5] Dr.Vilsh Ultra Pads [UDF Article | FemCare Attributes | GROUP]</t>
  </si>
  <si>
    <t xml:space="preserve">            [3] B.H.T. Pads [Article | PRODUCER | GROUP]</t>
  </si>
  <si>
    <t xml:space="preserve">                  [4] Freestyle Pads [Article | BRAND | GROUP]</t>
  </si>
  <si>
    <t xml:space="preserve">                        [5] Freestyle Ultra Pads [UDF Article | FemCare Attributes | GROUP]</t>
  </si>
  <si>
    <t xml:space="preserve">                        [5] Freestyle Thick Pads [UDF Article | FemCare Attributes | GROUP]</t>
  </si>
  <si>
    <t xml:space="preserve">            [3] Cotton Club Pads [Article | PRODUCER | GROUP]</t>
  </si>
  <si>
    <t xml:space="preserve">                  [4] Aura Pads [Article | BRAND | GROUP]</t>
  </si>
  <si>
    <t xml:space="preserve">                        [5] Aura Ultra Pads [UDF Article | FemCare Attributes | GROUP]</t>
  </si>
  <si>
    <t xml:space="preserve">            [3] Kas-Opt Pads [Article | PRODUCER | GROUP]</t>
  </si>
  <si>
    <t xml:space="preserve">                  [4] Lin'yun Pads [Article | BRAND | GROUP]</t>
  </si>
  <si>
    <t xml:space="preserve">                        [5] Lin'yun Ultra Pads [UDF Article | FemCare Attributes | GROUP]</t>
  </si>
  <si>
    <t xml:space="preserve">            [3] Total Natural Pads [UDF Article | FemCare Variants | GROUP]</t>
  </si>
  <si>
    <t xml:space="preserve">                  [4] Naturella Cotton Protection Pads [Article | BRAND | GROUP]</t>
  </si>
  <si>
    <t xml:space="preserve">                  [4] Secretday Pads [Article | BRAND | GROUP]</t>
  </si>
  <si>
    <t xml:space="preserve">                  [4] Kotex Natural Pads [Article | BRAND | GROUP]</t>
  </si>
  <si>
    <t xml:space="preserve">                  [4] Libresse Pure Sensitive Pads [Article | BRAND | GROUP]</t>
  </si>
  <si>
    <t xml:space="preserve">                  [4] Monty Pads [Article | BRAND | GROUP]</t>
  </si>
  <si>
    <t xml:space="preserve">                  [4] All Others Natural Pads [REST]</t>
  </si>
  <si>
    <t xml:space="preserve">            [3] Retailer Brands Pads [Article | BRAND TYPE | GROUP]</t>
  </si>
  <si>
    <t xml:space="preserve">                  [4] RB Ultra [UDF Article | FemCare Attributes | GROUP]</t>
  </si>
  <si>
    <t xml:space="preserve">                  [4] RB Thick [UDF Article | FemCare Attributes | GROUP]</t>
  </si>
  <si>
    <t xml:space="preserve">                  [4] RB Day [UDF Article | FemCare Attributes | GROUP]</t>
  </si>
  <si>
    <t xml:space="preserve">                  [4] RB Night [UDF Article | FemCare Attributes | GROUP]</t>
  </si>
  <si>
    <t xml:space="preserve">                  [4] Kazhdiy Den Pads [Article | BRAND | GROUP]</t>
  </si>
  <si>
    <t xml:space="preserve">                        [5] Kazhdiy Den Ultra Pads [UDF Article | FemCare Attributes | GROUP]</t>
  </si>
  <si>
    <t xml:space="preserve">                  [4] La Fresh Pads [Article | BRAND | GROUP]</t>
  </si>
  <si>
    <t xml:space="preserve">                        [5] La Fresh Ultra Pads [UDF Article | FemCare Attributes | GROUP]</t>
  </si>
  <si>
    <t xml:space="preserve">                  [4] Pupi Pads [Article | BRAND | GROUP]</t>
  </si>
  <si>
    <t xml:space="preserve">                        [5] Pupi Thick Pads [UDF Article | FemCare Attributes | GROUP]</t>
  </si>
  <si>
    <t xml:space="preserve">                  [4] Inturel Pads [Article | BRAND | GROUP]</t>
  </si>
  <si>
    <t xml:space="preserve">                        [5] Inturel Ultra Pads [UDF Article | FemCare Attributes | GROUP]</t>
  </si>
  <si>
    <t xml:space="preserve">      [2] Liners [Article | Product_Group | GROUP]</t>
  </si>
  <si>
    <t xml:space="preserve">            [3] Low Physical Need [UDF Article | Liners New Attributes Aug20 | GROUP]</t>
  </si>
  <si>
    <t xml:space="preserve">            [3] Normal Physical Need [UDF Article | Liners New Attributes Aug20 | GROUP]</t>
  </si>
  <si>
    <t xml:space="preserve">            [3] High Physical Need [UDF Article | Liners New Attributes Aug20 | GROUP]</t>
  </si>
  <si>
    <t xml:space="preserve">            [3] P&amp;G Liners [Article | PRODUCER | GROUP]</t>
  </si>
  <si>
    <t xml:space="preserve">                  [4] Always Liners [Article | BRAND | GROUP]</t>
  </si>
  <si>
    <t xml:space="preserve">                        [5] Always Unnoticeable protection [Article | SUB-BRAND | GROUP]</t>
  </si>
  <si>
    <t xml:space="preserve">                  [4] Discreet Liners [Article | BRAND | GROUP]</t>
  </si>
  <si>
    <t xml:space="preserve">                        [5] Discreet Low physical need [UDF Article | Liners New Attributes Aug20 | GROUP]</t>
  </si>
  <si>
    <t xml:space="preserve">                        [5] Discreet Air Multif [Article | VARIANT | GROUP]</t>
  </si>
  <si>
    <t xml:space="preserve">                        [5] Discreet Deo Irr Multif [Article | VARIANT | GROUP]</t>
  </si>
  <si>
    <t xml:space="preserve">                        [5] Discreet Deo SprBr Multif [Article | VARIANT | GROUP]</t>
  </si>
  <si>
    <t xml:space="preserve">                        [5] Discreet Deo SumFr Multif [Article | VARIANT | GROUP]</t>
  </si>
  <si>
    <t xml:space="preserve">                        [5] Discreet Deo WatLil Multif [Article | VARIANT | GROUP]</t>
  </si>
  <si>
    <t xml:space="preserve">                  [4] Naturella Liners [Article | BRAND | GROUP]</t>
  </si>
  <si>
    <t xml:space="preserve">                        [5] Naturella Low physical need [UDF Article | Liners New Attributes Aug20 | GROUP]</t>
  </si>
  <si>
    <t xml:space="preserve">                        [5] Naturella Normal physical need [UDF Article | Liners New Attributes Aug20 | GROUP]</t>
  </si>
  <si>
    <t xml:space="preserve">                        [5] Naturella Camomile Norm [UDF Article | FemCare Variants | GROUP]</t>
  </si>
  <si>
    <t xml:space="preserve">            [3] TZMO Liners [Article | PRODUCER | GROUP]</t>
  </si>
  <si>
    <t xml:space="preserve">                  [4] Bella Liners [Article | BRAND | GROUP]</t>
  </si>
  <si>
    <t xml:space="preserve">                        [5] Bella Low physical need [UDF Article | Liners New Attributes Aug20 | GROUP]</t>
  </si>
  <si>
    <t xml:space="preserve">                        [5] Bella Normal physical need [UDF Article | Liners New Attributes Aug20 | GROUP]</t>
  </si>
  <si>
    <t xml:space="preserve">                        [5] Bella LimeBlos [Article | VARIANT | GROUP]</t>
  </si>
  <si>
    <t xml:space="preserve">                        [5] Bella Verbena [Article | VARIANT | GROUP]</t>
  </si>
  <si>
    <t xml:space="preserve">                        [5] Bella Classic [Article | VARIANT | GROUP]</t>
  </si>
  <si>
    <t xml:space="preserve">                        [5] Bella Mini [Article | VARIANT | GROUP]</t>
  </si>
  <si>
    <t xml:space="preserve">                        [5] Bella Soft [Article | VARIANT | GROUP]</t>
  </si>
  <si>
    <t xml:space="preserve">            [3] Hygiene Kinetics Liners [Article | PRODUCER | GROUP]</t>
  </si>
  <si>
    <t xml:space="preserve">                  [4] Ola! Liners [Article | BRAND | GROUP]</t>
  </si>
  <si>
    <t xml:space="preserve">                        [5] Ola! Low physical need [UDF Article | Liners New Attributes Aug20 | GROUP]</t>
  </si>
  <si>
    <t xml:space="preserve">                        [5] Ola! Normal physical need [UDF Article | Liners New Attributes Aug20 | GROUP]</t>
  </si>
  <si>
    <t xml:space="preserve">                        [5] Ola! VelvRose [UDF Article | FemCare Variants | GROUP]</t>
  </si>
  <si>
    <t xml:space="preserve">                        [5] Ola! AcaciaPet [UDF Article | FemCare Variants | GROUP]</t>
  </si>
  <si>
    <t xml:space="preserve">                        [5] Ola! GoldLil [UDF Article | FemCare Variants | GROUP]</t>
  </si>
  <si>
    <t xml:space="preserve">                        [5] Ola! Camomile [UDF Article | FemCare Variants | GROUP]</t>
  </si>
  <si>
    <t xml:space="preserve">                        [5] Ola! GrTea [UDF Article | FemCare Variants | GROUP]</t>
  </si>
  <si>
    <t xml:space="preserve">            [3] Essity Liners [Article | PRODUCER | GROUP]</t>
  </si>
  <si>
    <t xml:space="preserve">                  [4] Libresse Liners [Article | BRAND | GROUP]</t>
  </si>
  <si>
    <t xml:space="preserve">                        [5] Libresse Low physical need [UDF Article | Liners New Attributes Aug20 | GROUP]</t>
  </si>
  <si>
    <t xml:space="preserve">                        [5] Libresse Normal physical need [UDF Article | Liners New Attributes Aug20 | GROUP]</t>
  </si>
  <si>
    <t xml:space="preserve">                        [5] Libresse High physical need [UDF Article | Liners New Attributes Aug20 | GROUP]</t>
  </si>
  <si>
    <t xml:space="preserve">                        [5] Libresse Dailyfr Norm [UDF Article | FemCare Variants | GROUP]</t>
  </si>
  <si>
    <t xml:space="preserve">                        [5] Libresse NatCare Norm [UDF Article | FemCare Variants | GROUP]</t>
  </si>
  <si>
    <t xml:space="preserve">            [3] KC Liners [Article | PRODUCER | GROUP]</t>
  </si>
  <si>
    <t xml:space="preserve">                  [4] Kotex Liners [Article | BRAND | GROUP]</t>
  </si>
  <si>
    <t xml:space="preserve">                        [5] Kotex Low physical need [UDF Article | Liners New Attributes Aug20 | GROUP]</t>
  </si>
  <si>
    <t xml:space="preserve">                        [5] Kotex Normal physical need [UDF Article | Liners New Attributes Aug20 | GROUP]</t>
  </si>
  <si>
    <t xml:space="preserve">                        [5] Kotex Normal [UDF Article | FemCare Variants | GROUP]</t>
  </si>
  <si>
    <t xml:space="preserve">                        [5] Kotex Super Slim [UDF Article | FemCare Variants | GROUP]</t>
  </si>
  <si>
    <t xml:space="preserve">            [3] J&amp;J Liners [Article | PRODUCER | GROUP]</t>
  </si>
  <si>
    <t xml:space="preserve">                  [4] Carefree Liners [Article | BRAND | GROUP]</t>
  </si>
  <si>
    <t xml:space="preserve">                        [5] Carefree Low physical need [UDF Article | Liners New Attributes Aug20 | GROUP]</t>
  </si>
  <si>
    <t xml:space="preserve">                        [5] Carefree Normal physical need [UDF Article | Liners New Attributes Aug20 | GROUP]</t>
  </si>
  <si>
    <t xml:space="preserve">                        [5] Carefree High physical need [UDF Article | Liners New Attributes Aug20 | GROUP]</t>
  </si>
  <si>
    <t xml:space="preserve">                        [5] Carefree Cotton Fresh [UDF Article | FemCare Variants | GROUP]</t>
  </si>
  <si>
    <t xml:space="preserve">                        [5] Carefree Plus Large [UDF Article | FemCare Variants | GROUP]</t>
  </si>
  <si>
    <t xml:space="preserve">                        [5] Carefree Plus Large Fresh [UDF Article | FemCare Variants | GROUP]</t>
  </si>
  <si>
    <t xml:space="preserve">            [3] Gigiena Liners [Article | PRODUCER | GROUP]</t>
  </si>
  <si>
    <t xml:space="preserve">                  [4] Milana Liners [Article | BRAND | GROUP]</t>
  </si>
  <si>
    <t xml:space="preserve">                        [5] Milana Normal physical need [UDF Article | Liners New Attributes Aug20 | GROUP]</t>
  </si>
  <si>
    <t xml:space="preserve">                        [5] Milana Dolce Soft [Article | VARIANT | GROUP]</t>
  </si>
  <si>
    <t xml:space="preserve">                        [5] Milana Soft Light [Article | VARIANT | GROUP]</t>
  </si>
  <si>
    <t xml:space="preserve">            [3] Olteks Liners [Article | PRODUCER | GROUP]</t>
  </si>
  <si>
    <t xml:space="preserve">                  [4] Softline Liners [Article | BRAND | GROUP]</t>
  </si>
  <si>
    <t xml:space="preserve">                        [5] Softline Normal physical need [UDF Article | Liners New Attributes Aug20 | GROUP]</t>
  </si>
  <si>
    <t xml:space="preserve">            [3] Stokist Liners [Article | PRODUCER | GROUP]</t>
  </si>
  <si>
    <t xml:space="preserve">                  [4] Day Spa Liners [Article | BRAND | GROUP]</t>
  </si>
  <si>
    <t xml:space="preserve">                        [5] Day Spa Low Physical need [UDF Article | Liners New Attributes Aug20 | GROUP]</t>
  </si>
  <si>
    <t xml:space="preserve">            [3] Technoline-2007 Liners [Article | PRODUCER | GROUP]</t>
  </si>
  <si>
    <t xml:space="preserve">                  [4] Mis Liners [Article | BRAND | GROUP]</t>
  </si>
  <si>
    <t xml:space="preserve">                        [5] Mis Normal physical need [UDF Article | Liners New Attributes Aug20 | GROUP]</t>
  </si>
  <si>
    <t xml:space="preserve">            [3] Hayat Kimya Liners [Article | PRODUCER | GROUP]</t>
  </si>
  <si>
    <t xml:space="preserve">                  [4] Molped Liners [Article | BRAND | GROUP]</t>
  </si>
  <si>
    <t xml:space="preserve">                        [5] Molped Normal physical need [UDF Article | Liners New Attributes Aug20 | GROUP]</t>
  </si>
  <si>
    <t xml:space="preserve">            [3] Hygiene Technologies Liners [Article | PRODUCER | GROUP]</t>
  </si>
  <si>
    <t xml:space="preserve">                  [4] Vivi Liners [Article | BRAND | GROUP]</t>
  </si>
  <si>
    <t xml:space="preserve">                        [5] Vivi Low Physical need [UDF Article | Liners New Attributes Aug20 | GROUP]</t>
  </si>
  <si>
    <t xml:space="preserve">                        [5]  Vivi Normal Physical need [UDF Article | Liners New Attributes Aug20 | GROUP]</t>
  </si>
  <si>
    <t xml:space="preserve">            [3] Nevis Liners [Article | PRODUCER | GROUP]</t>
  </si>
  <si>
    <t xml:space="preserve">                  [4] Dr.Vilsh Liners [Article | BRAND | GROUP]</t>
  </si>
  <si>
    <t xml:space="preserve">                        [5] Dr.Vilsh Normal Physical need [UDF Article | Liners New Attributes Aug20 | GROUP]</t>
  </si>
  <si>
    <t xml:space="preserve">            [3] Kas-Opt Liners [Article | PRODUCER | GROUP]</t>
  </si>
  <si>
    <t xml:space="preserve">                  [4] Lin'yun Liners [Article | BRAND | GROUP]</t>
  </si>
  <si>
    <t xml:space="preserve">                        [5] Lin'yun Low Physical Need [UDF Article | Liners New Attributes Aug20 | GROUP]</t>
  </si>
  <si>
    <t xml:space="preserve">            [3] Total Natural Liners [UDF Article | FemCare Variants | GROUP]</t>
  </si>
  <si>
    <t xml:space="preserve">                  [4] Laurier Liners [Article | BRAND | GROUP]</t>
  </si>
  <si>
    <t xml:space="preserve">                  [4] Secretday Liners [Article | BRAND | GROUP]</t>
  </si>
  <si>
    <t xml:space="preserve">                  [4] Discreet Skin Love Liners [Article | BRAND | GROUP]</t>
  </si>
  <si>
    <t xml:space="preserve">                  [4] Kotex Natural Liners [Article | BRAND | GROUP]</t>
  </si>
  <si>
    <t xml:space="preserve">                  [4] All Others Natural [REST]</t>
  </si>
  <si>
    <t xml:space="preserve">            [3] Retailer Brands Liners [Article | BRAND TYPE | GROUP]</t>
  </si>
  <si>
    <t xml:space="preserve">                  [4] Kazhdiy Den Liners [Article | BRAND | GROUP]</t>
  </si>
  <si>
    <t xml:space="preserve">                        [5] Kazhdiy Den Low physical need [UDF Article | Liners New Attributes Aug20 | GROUP]</t>
  </si>
  <si>
    <t xml:space="preserve">                        [5] Kazhdiy Den Normal physical need [UDF Article | Liners New Attributes Aug20 | GROUP]</t>
  </si>
  <si>
    <t xml:space="preserve">                        [5] Kazhdiy Den Deo [Article | VARIANT | GROUP]</t>
  </si>
  <si>
    <t xml:space="preserve">                        [5] Kazhdiy Den PSoft [Article | VARIANT | GROUP]</t>
  </si>
  <si>
    <t xml:space="preserve">                  [4] La Fresh Liners [Article | BRAND | GROUP]</t>
  </si>
  <si>
    <t xml:space="preserve">                        [5] LaFresh Normal physical need [UDF Article | Liners New Attributes Aug20 | GROUP]</t>
  </si>
  <si>
    <t xml:space="preserve">                        [5] La Fresh Fr&amp;Comf [Article | VARIANT | GROUP]</t>
  </si>
  <si>
    <t xml:space="preserve">                  [4] Pupi Liners [Article | BRAND | GROUP]</t>
  </si>
  <si>
    <t xml:space="preserve">                        [5] Pupi Low physical need [UDF Article | Liners New Attributes Aug20 | GROUP]</t>
  </si>
  <si>
    <t xml:space="preserve">                        [5] Pupi Normal physical need [UDF Article | Liners New Attributes Aug20 | GROUP]</t>
  </si>
  <si>
    <t xml:space="preserve">                        [5] Pupi ClasSoft [Article | VARIANT | GROUP]</t>
  </si>
  <si>
    <t xml:space="preserve">                        [5] Pupi Daily Multif [Article | VARIANT | GROUP]</t>
  </si>
  <si>
    <t xml:space="preserve">      [2] Tampons [Article | Product_Group | GROUP]</t>
  </si>
  <si>
    <t xml:space="preserve">            [3] Digital [UDF Article | FemCare Attributes | GROUP]</t>
  </si>
  <si>
    <t xml:space="preserve">            [3] Applicator [UDF Article | FemCare Attributes | GROUP]</t>
  </si>
  <si>
    <t xml:space="preserve">            [3] Mini [Article | SIZE | GROUP]</t>
  </si>
  <si>
    <t xml:space="preserve">            [3] Regular [Article | SIZE | GROUP]</t>
  </si>
  <si>
    <t xml:space="preserve">            [3] Super [Article | SIZE | GROUP]</t>
  </si>
  <si>
    <t xml:space="preserve">            [3] Superplus [Article | SIZE | GROUP]</t>
  </si>
  <si>
    <t xml:space="preserve">            [3] P&amp;G Tampons [Article | PRODUCER | GROUP]</t>
  </si>
  <si>
    <t xml:space="preserve">                  [4] P&amp;G Tampax Tampons [Article | BRAND | GROUP]</t>
  </si>
  <si>
    <t xml:space="preserve">                        [5] Tampax Compak [UDF Article | FemCare Variants]</t>
  </si>
  <si>
    <t xml:space="preserve">                        [5] Tampax Regular [Article | SIZE | GROUP]</t>
  </si>
  <si>
    <t xml:space="preserve">                        [5] Tampax Super [Article | SIZE | GROUP]</t>
  </si>
  <si>
    <t xml:space="preserve">                        [5] Tampax Superplus [Article | SIZE | GROUP]</t>
  </si>
  <si>
    <t xml:space="preserve">            [3] KC Tampons [Article | PRODUCER | GROUP]</t>
  </si>
  <si>
    <t xml:space="preserve">                  [4] Kotex Tampons [Article | BRAND | GROUP]</t>
  </si>
  <si>
    <t xml:space="preserve">                        [5] Kotex Digital [UDF Article | FemCare Attributes | GROUP]</t>
  </si>
  <si>
    <t xml:space="preserve">                        [5] Kotex Applicator [UDF Article | FemCare Attributes | GROUP]</t>
  </si>
  <si>
    <t xml:space="preserve">                        [5] Kotex Mini [Article | SIZE | GROUP]</t>
  </si>
  <si>
    <t xml:space="preserve">                        [5] Kotex Regular [Article | SIZE | GROUP]</t>
  </si>
  <si>
    <t xml:space="preserve">                        [5] Kotex Super [Article | SIZE | GROUP]</t>
  </si>
  <si>
    <t xml:space="preserve">            [3] J&amp;J Tampons [Article | PRODUCER | GROUP]</t>
  </si>
  <si>
    <t xml:space="preserve">                  [4] O.B. Tampons [Article | BRAND | GROUP]</t>
  </si>
  <si>
    <t xml:space="preserve">                        [5] O.B. Digital [UDF Article | FemCare Attributes | GROUP]</t>
  </si>
  <si>
    <t xml:space="preserve">                        [5] O.B. Mini [Article | SIZE | GROUP]</t>
  </si>
  <si>
    <t xml:space="preserve">                        [5] O.B. Regular [Article | SIZE | GROUP]</t>
  </si>
  <si>
    <t xml:space="preserve">                        [5] O.B. Super [Article | SIZE | GROUP]</t>
  </si>
  <si>
    <t xml:space="preserve">                        [5] O.B. Superplus [Article | SIZE | GROUP]</t>
  </si>
  <si>
    <t xml:space="preserve">            [3] Hygiene Kinetics Tampons [Article | PRODUCER | GROUP]</t>
  </si>
  <si>
    <t xml:space="preserve">                  [4] Ola! Tampons [Article | BRAND | GROUP]</t>
  </si>
  <si>
    <t xml:space="preserve">            [3] TZMO Tampons [Article | PRODUCER | GROUP]</t>
  </si>
  <si>
    <t xml:space="preserve">                  [4] Bella Tampons [Article | BRAND | GROUP]</t>
  </si>
  <si>
    <t xml:space="preserve">            [3] Retailer Brands Tampons [Article | BRAND TYPE | GROUP]</t>
  </si>
  <si>
    <t xml:space="preserve">                  [4] RB Digital [UDF Article | FemCare Attributes | GROUP]</t>
  </si>
  <si>
    <t xml:space="preserve">                  [4] RB Regular Tampons [Article | SIZE | GROUP]</t>
  </si>
  <si>
    <t xml:space="preserve">                  [4] RB Super Tampons [Article | SIZE | GROUP]</t>
  </si>
  <si>
    <t xml:space="preserve">                  [4] RB Superplus Tampons [Article | SIZE | GROUP]</t>
  </si>
  <si>
    <t xml:space="preserve">                  [4] Kazhdiy Den Tampons [Article | BRAND | GROUP]</t>
  </si>
  <si>
    <t xml:space="preserve">                  [4] La Fresh Tampons [Article | BRAND | GROUP]</t>
  </si>
  <si>
    <t xml:space="preserve">                  [4] All Others RB Tampons [UDF Article | FemCare Variants]</t>
  </si>
  <si>
    <t xml:space="preserve">            [3] All Other Brands Tampons [UDF Article | FemCare Variants]</t>
  </si>
  <si>
    <t>Laundry Detergents</t>
  </si>
  <si>
    <t xml:space="preserve">   P&amp;G</t>
  </si>
  <si>
    <t xml:space="preserve">      Ariel</t>
  </si>
  <si>
    <t xml:space="preserve">         Ariel Concentrated</t>
  </si>
  <si>
    <t>Concentration</t>
  </si>
  <si>
    <t xml:space="preserve">            Ariel Concentrated Universal</t>
  </si>
  <si>
    <t>Type</t>
  </si>
  <si>
    <t xml:space="preserve">            Ariel Concentrated Color</t>
  </si>
  <si>
    <t xml:space="preserve">         Ariel Regular</t>
  </si>
  <si>
    <t xml:space="preserve">            Ariel Regular Universal</t>
  </si>
  <si>
    <t xml:space="preserve">            Ariel Regular 2 in 1</t>
  </si>
  <si>
    <t xml:space="preserve">            Ariel Regular Color</t>
  </si>
  <si>
    <t xml:space="preserve">         Ariel Not Applicable</t>
  </si>
  <si>
    <t xml:space="preserve">            Ariel Not Applicable Universal</t>
  </si>
  <si>
    <t xml:space="preserve">            Ariel Not Applicable Color</t>
  </si>
  <si>
    <t xml:space="preserve">      Tide</t>
  </si>
  <si>
    <t xml:space="preserve">         Tide Concentrated</t>
  </si>
  <si>
    <t xml:space="preserve">            Tide Concentrated Color</t>
  </si>
  <si>
    <t xml:space="preserve">            Tide Concentrated Color &amp; White</t>
  </si>
  <si>
    <t xml:space="preserve">         Tide Regular</t>
  </si>
  <si>
    <t xml:space="preserve">            Tide Regular Kids &amp; Sensitive</t>
  </si>
  <si>
    <t xml:space="preserve">            Tide Regular Universal</t>
  </si>
  <si>
    <t xml:space="preserve">            Tide Regular Color</t>
  </si>
  <si>
    <t xml:space="preserve">            Tide Regular Color 2 in 1</t>
  </si>
  <si>
    <t xml:space="preserve">         Tide Not Applicable</t>
  </si>
  <si>
    <t xml:space="preserve">            Tide Not Applicable Universal</t>
  </si>
  <si>
    <t xml:space="preserve">            Tide Not Applicable 2 in 1</t>
  </si>
  <si>
    <t xml:space="preserve">            Tide Not Applicable Color</t>
  </si>
  <si>
    <t xml:space="preserve">      Myth</t>
  </si>
  <si>
    <t xml:space="preserve">         Myth Regular</t>
  </si>
  <si>
    <t xml:space="preserve">            Myth Regular Universal</t>
  </si>
  <si>
    <t xml:space="preserve">            Myth Regular Color</t>
  </si>
  <si>
    <t xml:space="preserve">   Henkel</t>
  </si>
  <si>
    <t xml:space="preserve">      Persil</t>
  </si>
  <si>
    <t xml:space="preserve">         Persil Concentrated</t>
  </si>
  <si>
    <t xml:space="preserve">            Persil Concentrated Kids &amp; Sensitive</t>
  </si>
  <si>
    <t xml:space="preserve">            Persil Concentrated Universal</t>
  </si>
  <si>
    <t xml:space="preserve">            Persil Concentrated 2 in 1</t>
  </si>
  <si>
    <t xml:space="preserve">            Persil Concentrated Color</t>
  </si>
  <si>
    <t xml:space="preserve">         Persil Regular</t>
  </si>
  <si>
    <t xml:space="preserve">            Persil Regular Kids &amp; Sensitive</t>
  </si>
  <si>
    <t xml:space="preserve">            Persil Regular Universal</t>
  </si>
  <si>
    <t xml:space="preserve">            Persil Regular 2 in 1</t>
  </si>
  <si>
    <t xml:space="preserve">            Persil Regular Color</t>
  </si>
  <si>
    <t xml:space="preserve">            Persil Regular Color 2 in 1</t>
  </si>
  <si>
    <t xml:space="preserve">         Persil Not Applicable</t>
  </si>
  <si>
    <t xml:space="preserve">            Persil Not Applicable 2 in 1</t>
  </si>
  <si>
    <t xml:space="preserve">            Persil Not Applicable Color</t>
  </si>
  <si>
    <t xml:space="preserve">      Losk</t>
  </si>
  <si>
    <t xml:space="preserve">         Losk Concentrated</t>
  </si>
  <si>
    <t xml:space="preserve">            Losk Concentrated Universal</t>
  </si>
  <si>
    <t xml:space="preserve">            Losk Concentrated Color</t>
  </si>
  <si>
    <t xml:space="preserve">         Losk Regular</t>
  </si>
  <si>
    <t xml:space="preserve">            Losk Regular Kids &amp; Sensitive</t>
  </si>
  <si>
    <t xml:space="preserve">            Losk Regular Universal</t>
  </si>
  <si>
    <t xml:space="preserve">            Losk Regular Color</t>
  </si>
  <si>
    <t xml:space="preserve">         Losk Not Applicable</t>
  </si>
  <si>
    <t xml:space="preserve">            Losk Not Applicable Color</t>
  </si>
  <si>
    <t xml:space="preserve">      Laska</t>
  </si>
  <si>
    <t xml:space="preserve">         Laska Concentrated</t>
  </si>
  <si>
    <t xml:space="preserve">            Laska Concentrated Black &amp; Dark</t>
  </si>
  <si>
    <t xml:space="preserve">            Laska Concentrated Color</t>
  </si>
  <si>
    <t xml:space="preserve">            Laska Concentrated Wool &amp; Delicate</t>
  </si>
  <si>
    <t xml:space="preserve">            Laska Concentrated Care&amp;Repair</t>
  </si>
  <si>
    <t xml:space="preserve">         Laska Not Applicable</t>
  </si>
  <si>
    <t xml:space="preserve">      Pemos</t>
  </si>
  <si>
    <t xml:space="preserve">         Pemos Regular</t>
  </si>
  <si>
    <t xml:space="preserve">            Pemos Regular Universal</t>
  </si>
  <si>
    <t xml:space="preserve">            Pemos Regular Color</t>
  </si>
  <si>
    <t xml:space="preserve">   Reckbenck</t>
  </si>
  <si>
    <t xml:space="preserve">      Dosia</t>
  </si>
  <si>
    <t xml:space="preserve">         Dosia Regular</t>
  </si>
  <si>
    <t xml:space="preserve">            Dosia Regular Universal</t>
  </si>
  <si>
    <t xml:space="preserve">            Dosia Regular Color</t>
  </si>
  <si>
    <t xml:space="preserve">      Woolite</t>
  </si>
  <si>
    <t xml:space="preserve">         Woolite SuperConcentrated</t>
  </si>
  <si>
    <t xml:space="preserve">            Woolite SuperConcentrated Black &amp; Dark</t>
  </si>
  <si>
    <t xml:space="preserve">            Woolite SuperConcentrated Color</t>
  </si>
  <si>
    <t xml:space="preserve">            Woolite SuperConcentrated Wool &amp; Delicate</t>
  </si>
  <si>
    <t xml:space="preserve">   Nefis</t>
  </si>
  <si>
    <t xml:space="preserve">      Bi-Max</t>
  </si>
  <si>
    <t xml:space="preserve">         Bi-Max Concentrated</t>
  </si>
  <si>
    <t xml:space="preserve">            Bi-Max Concentrated Color 2 in 1</t>
  </si>
  <si>
    <t xml:space="preserve">         Bi-Max Regular</t>
  </si>
  <si>
    <t xml:space="preserve">            Bi-Max Regular Universal</t>
  </si>
  <si>
    <t xml:space="preserve">            Bi-Max Regular Color</t>
  </si>
  <si>
    <t xml:space="preserve">            Bi-Max Regular White</t>
  </si>
  <si>
    <t xml:space="preserve">         Bi-Max Not Applicable</t>
  </si>
  <si>
    <t xml:space="preserve">            Bi-Max Not Applicable Color</t>
  </si>
  <si>
    <t xml:space="preserve">      Biolan</t>
  </si>
  <si>
    <t xml:space="preserve">         Biolan Regular</t>
  </si>
  <si>
    <t xml:space="preserve">            Biolan Regular Universal</t>
  </si>
  <si>
    <t xml:space="preserve">            Biolan Regular Color</t>
  </si>
  <si>
    <t xml:space="preserve">         Biolan Not Applicable</t>
  </si>
  <si>
    <t xml:space="preserve">      Sorti</t>
  </si>
  <si>
    <t xml:space="preserve">         Sorti Concentrated</t>
  </si>
  <si>
    <t xml:space="preserve">            Sorti Concentrated Color</t>
  </si>
  <si>
    <t xml:space="preserve">         Sorti Regular</t>
  </si>
  <si>
    <t xml:space="preserve">            Sorti Regular Universal</t>
  </si>
  <si>
    <t xml:space="preserve">            Sorti Regular Color</t>
  </si>
  <si>
    <t xml:space="preserve">   Nevskaya Kosmetika</t>
  </si>
  <si>
    <t xml:space="preserve">      Sarma</t>
  </si>
  <si>
    <t xml:space="preserve">         Sarma Regular</t>
  </si>
  <si>
    <t xml:space="preserve">            Sarma Regular Color</t>
  </si>
  <si>
    <t xml:space="preserve">            Sarma Regular White</t>
  </si>
  <si>
    <t xml:space="preserve">         Sarma Not Applicable</t>
  </si>
  <si>
    <t xml:space="preserve">            Sarma No Applicable White</t>
  </si>
  <si>
    <t xml:space="preserve">            Sarma Not Applicable Stain removal</t>
  </si>
  <si>
    <t xml:space="preserve">      Ushasty Nyan</t>
  </si>
  <si>
    <t xml:space="preserve">         Ushasty Nyan Regular</t>
  </si>
  <si>
    <t xml:space="preserve">            Ushasty Nyan Regular Kids &amp; Sensitive</t>
  </si>
  <si>
    <t xml:space="preserve">         Ushasty Nyan Not Applicable</t>
  </si>
  <si>
    <t xml:space="preserve">            Ushasty Nyan Not Applicable Kids &amp; Sensitive</t>
  </si>
  <si>
    <t xml:space="preserve">      Solnyshko</t>
  </si>
  <si>
    <t xml:space="preserve">         Solnyshko Not Applicable</t>
  </si>
  <si>
    <t xml:space="preserve">            Solnyshko Not Applicable Universal</t>
  </si>
  <si>
    <t xml:space="preserve">   Vestar</t>
  </si>
  <si>
    <t xml:space="preserve">      Vestar brand</t>
  </si>
  <si>
    <t xml:space="preserve">         Vestar brand Concentrated</t>
  </si>
  <si>
    <t xml:space="preserve">            Vestar brand Concentrated Universal</t>
  </si>
  <si>
    <t xml:space="preserve">            Vestar brand Concentrated Color</t>
  </si>
  <si>
    <t xml:space="preserve">         Vestar brand Super Concentrated</t>
  </si>
  <si>
    <t xml:space="preserve">            Vestar brand Super Concentrated Universal</t>
  </si>
  <si>
    <t xml:space="preserve">   Aist</t>
  </si>
  <si>
    <t xml:space="preserve">      Aistenok</t>
  </si>
  <si>
    <t xml:space="preserve">         Aistenok Regular</t>
  </si>
  <si>
    <t xml:space="preserve">            Aistenok Regular Kids &amp; Sensitive</t>
  </si>
  <si>
    <t xml:space="preserve">         Aistenok Not Applicable</t>
  </si>
  <si>
    <t xml:space="preserve">            Aistenok Not Applicable Kids &amp; Sensitive</t>
  </si>
  <si>
    <t xml:space="preserve">      Aist brand</t>
  </si>
  <si>
    <t xml:space="preserve">         Ais brand Not Applicable</t>
  </si>
  <si>
    <t xml:space="preserve">            Aist brand Not Applicable Universal</t>
  </si>
  <si>
    <t xml:space="preserve">      Klassicheskoye</t>
  </si>
  <si>
    <t xml:space="preserve">         Klassicheskoye Not Applicable</t>
  </si>
  <si>
    <t xml:space="preserve">            Klassicheskoye Not Applicable Universal</t>
  </si>
  <si>
    <t xml:space="preserve">   Stupinskiy HZ</t>
  </si>
  <si>
    <t xml:space="preserve">      Vilor</t>
  </si>
  <si>
    <t xml:space="preserve">         Vilor Super Concentrated</t>
  </si>
  <si>
    <t xml:space="preserve">            Vilor Super Concentrated Black &amp; Dark</t>
  </si>
  <si>
    <t xml:space="preserve">         Vilor Concentrated</t>
  </si>
  <si>
    <t xml:space="preserve">            Vilor Concentrated Color</t>
  </si>
  <si>
    <t xml:space="preserve">   Soda</t>
  </si>
  <si>
    <t xml:space="preserve">   Evyap Sabun</t>
  </si>
  <si>
    <t xml:space="preserve">      Duru</t>
  </si>
  <si>
    <t xml:space="preserve">         Duru Not Applicable</t>
  </si>
  <si>
    <t xml:space="preserve">            Duru Not Applicable Universal</t>
  </si>
  <si>
    <t xml:space="preserve">            Duru Not Applicable White</t>
  </si>
  <si>
    <t xml:space="preserve">   Rusagro</t>
  </si>
  <si>
    <t xml:space="preserve">      Effekt</t>
  </si>
  <si>
    <t xml:space="preserve">         Effekt Not Applicable</t>
  </si>
  <si>
    <t xml:space="preserve">            Effekt Not Applicable Universal</t>
  </si>
  <si>
    <t xml:space="preserve">   Svoboda</t>
  </si>
  <si>
    <t xml:space="preserve">   Chirton</t>
  </si>
  <si>
    <t xml:space="preserve">      Chirton brand</t>
  </si>
  <si>
    <t xml:space="preserve">         Chirton brand Concentrated</t>
  </si>
  <si>
    <t xml:space="preserve">   Efko</t>
  </si>
  <si>
    <t xml:space="preserve">      Efko brand</t>
  </si>
  <si>
    <t xml:space="preserve">         Efko brand Not Applicable</t>
  </si>
  <si>
    <t xml:space="preserve">            Efko brand Not Applicable Universal</t>
  </si>
  <si>
    <t xml:space="preserve">   Faberlic</t>
  </si>
  <si>
    <t xml:space="preserve">      Faberlic Home</t>
  </si>
  <si>
    <t xml:space="preserve">         Faberlic Home Concentrated</t>
  </si>
  <si>
    <t xml:space="preserve">            Faberlic Home Concentrated Universal</t>
  </si>
  <si>
    <t xml:space="preserve">            Faberlic Home Concentrated Color</t>
  </si>
  <si>
    <t xml:space="preserve">   Nizhegorodskiy MZhK</t>
  </si>
  <si>
    <t xml:space="preserve">      Nizhegorodskiy MZhK brand</t>
  </si>
  <si>
    <t xml:space="preserve">         Nizhegorodskiy MZhK brand Not Applicable</t>
  </si>
  <si>
    <t xml:space="preserve">            Nizhegorodskiy MZhK brand Not Applicable Universal</t>
  </si>
  <si>
    <t xml:space="preserve">            Nizhegorodskiy MZhK brand Not Applicable Stain removal</t>
  </si>
  <si>
    <t xml:space="preserve">            Nizhegorodskiy MZhK brand Not Applicable White</t>
  </si>
  <si>
    <t xml:space="preserve">   Splat-Kosmetika</t>
  </si>
  <si>
    <t xml:space="preserve">      Bio Mio</t>
  </si>
  <si>
    <t xml:space="preserve">         Bio Mio Concentrated</t>
  </si>
  <si>
    <t xml:space="preserve">   Alabino</t>
  </si>
  <si>
    <t xml:space="preserve">      Oxi</t>
  </si>
  <si>
    <t xml:space="preserve">         Oxi Concentrated</t>
  </si>
  <si>
    <t xml:space="preserve">      Sanbul</t>
  </si>
  <si>
    <t xml:space="preserve">         Sanbul Regular</t>
  </si>
  <si>
    <t xml:space="preserve">            Sanbul Regular 2 in 1</t>
  </si>
  <si>
    <t xml:space="preserve">   KAO</t>
  </si>
  <si>
    <t xml:space="preserve">      Attack</t>
  </si>
  <si>
    <t xml:space="preserve">   Meine Liebe</t>
  </si>
  <si>
    <t xml:space="preserve">      Meine Liebe brand</t>
  </si>
  <si>
    <t xml:space="preserve">   Stokist</t>
  </si>
  <si>
    <t xml:space="preserve">      Lavel</t>
  </si>
  <si>
    <t xml:space="preserve">   Synergetic</t>
  </si>
  <si>
    <t xml:space="preserve">      Synergetic brand</t>
  </si>
  <si>
    <t xml:space="preserve">         Synergetic Super Concentrated</t>
  </si>
  <si>
    <t xml:space="preserve">            Synergetic Super Concentrated Kids &amp; Sensitive</t>
  </si>
  <si>
    <t xml:space="preserve">            Synergetic Super Concentrated Universal</t>
  </si>
  <si>
    <t xml:space="preserve">         Synergetic Concentrated</t>
  </si>
  <si>
    <t xml:space="preserve">         Synergetic Not Applicable</t>
  </si>
  <si>
    <t xml:space="preserve">   Vita Lain</t>
  </si>
  <si>
    <t xml:space="preserve">      Ekonom'</t>
  </si>
  <si>
    <t xml:space="preserve">         Ekonom' Not Applicable</t>
  </si>
  <si>
    <t xml:space="preserve">    Agrokontinent-52</t>
  </si>
  <si>
    <t xml:space="preserve">      Idel</t>
  </si>
  <si>
    <t xml:space="preserve">   Alians-Kosmetik</t>
  </si>
  <si>
    <t xml:space="preserve">      Bioprof</t>
  </si>
  <si>
    <t xml:space="preserve">   AMS Media</t>
  </si>
  <si>
    <t xml:space="preserve">      Zolushka</t>
  </si>
  <si>
    <t xml:space="preserve">   Cotton Club</t>
  </si>
  <si>
    <t xml:space="preserve">      Qualita</t>
  </si>
  <si>
    <t xml:space="preserve">         Qualita Super Concentrated</t>
  </si>
  <si>
    <t xml:space="preserve">            Qualita Super Concentrated Kids &amp; Sensitive</t>
  </si>
  <si>
    <t xml:space="preserve">            Qualita Super Concentrated Universal</t>
  </si>
  <si>
    <t xml:space="preserve">            Qualita Super Concentrated Color</t>
  </si>
  <si>
    <t xml:space="preserve">   Flora</t>
  </si>
  <si>
    <t xml:space="preserve">      Flora brand</t>
  </si>
  <si>
    <t xml:space="preserve">   Kim</t>
  </si>
  <si>
    <t xml:space="preserve">      Stimel</t>
  </si>
  <si>
    <t xml:space="preserve">   Novosibirskiy ZBKh</t>
  </si>
  <si>
    <t xml:space="preserve">      Bio2</t>
  </si>
  <si>
    <t xml:space="preserve">   Proflayn</t>
  </si>
  <si>
    <t xml:space="preserve">      Bimbo</t>
  </si>
  <si>
    <t xml:space="preserve">   Sibirskiy Mylovar</t>
  </si>
  <si>
    <t xml:space="preserve">   Sontsa</t>
  </si>
  <si>
    <t xml:space="preserve">      Chayka</t>
  </si>
  <si>
    <t xml:space="preserve">      Mara</t>
  </si>
  <si>
    <t xml:space="preserve">   Stanko-Grupp</t>
  </si>
  <si>
    <t xml:space="preserve">   Volgogradskaya Byt.Khimiya</t>
  </si>
  <si>
    <t xml:space="preserve">      Yuzhnaya Palmira</t>
  </si>
  <si>
    <t xml:space="preserve">   Retailer Brands</t>
  </si>
  <si>
    <t xml:space="preserve">      Kazhdy Den</t>
  </si>
  <si>
    <t xml:space="preserve">         Kazhdy Den Regular</t>
  </si>
  <si>
    <t xml:space="preserve">            Kazhdy Den Regular Universal</t>
  </si>
  <si>
    <t xml:space="preserve">      Econta</t>
  </si>
  <si>
    <t xml:space="preserve">         Econta Not Applicable</t>
  </si>
  <si>
    <t xml:space="preserve">            Econta Not Applicable Universal</t>
  </si>
  <si>
    <t xml:space="preserve">      Laver</t>
  </si>
  <si>
    <t xml:space="preserve">         Laver Regular</t>
  </si>
  <si>
    <t xml:space="preserve">            Laver Regular Color</t>
  </si>
  <si>
    <t xml:space="preserve">      Lenta</t>
  </si>
  <si>
    <t xml:space="preserve">      365 Dney</t>
  </si>
  <si>
    <t xml:space="preserve">      Liberhaus</t>
  </si>
  <si>
    <t xml:space="preserve">      Alpica</t>
  </si>
  <si>
    <t xml:space="preserve">      Alpis</t>
  </si>
  <si>
    <t xml:space="preserve">      Axl</t>
  </si>
  <si>
    <t xml:space="preserve">      Gardenica</t>
  </si>
  <si>
    <t xml:space="preserve">      Kasumi</t>
  </si>
  <si>
    <t xml:space="preserve">      M</t>
  </si>
  <si>
    <t xml:space="preserve">         M Not Applicable</t>
  </si>
  <si>
    <t xml:space="preserve">      Moya Tsena</t>
  </si>
  <si>
    <t xml:space="preserve">         Moya Tsena Regular</t>
  </si>
  <si>
    <t xml:space="preserve">         Moya Tsena Not Applicable</t>
  </si>
  <si>
    <t>Laundry Detergents Total</t>
  </si>
  <si>
    <t xml:space="preserve">   P&amp;G Total</t>
  </si>
  <si>
    <t xml:space="preserve">      Ariel Total</t>
  </si>
  <si>
    <t xml:space="preserve">         Ariel IBN</t>
  </si>
  <si>
    <t xml:space="preserve">            Ariel IBN Concentrated Color Shi Butter</t>
  </si>
  <si>
    <t xml:space="preserve">            Ariel IBN Regular Universal Verbena</t>
  </si>
  <si>
    <t xml:space="preserve">            Ariel IBN Regular Color Shi Butter</t>
  </si>
  <si>
    <t xml:space="preserve">            Ariel IBN Not Applicable Color Shi Butter</t>
  </si>
  <si>
    <t>sub-line</t>
  </si>
  <si>
    <t>Kalitina feature name</t>
  </si>
  <si>
    <t>SUB-brand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</si>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</sst>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</font>
    <font>
      <b/>
      <sz val="11"/>
      <name val="Arial"/>
      <family val="2"/>
      <charset val="204"/>
    </font>
    <font>
      <sz val="14"/>
      <color rgb="FF000000"/>
      <name val="Arial"/>
      <family val="2"/>
    </font>
    <font>
      <sz val="10"/>
      <color rgb="FFFF0000"/>
      <name val="Arial"/>
      <family val="2"/>
      <charset val="204"/>
    </font>
    <font>
      <b/>
      <sz val="11"/>
      <name val="Arial"/>
    </font>
    <font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6C9EC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/>
    <xf numFmtId="0" fontId="3" fillId="0" borderId="0" xfId="0" applyFont="1"/>
    <xf numFmtId="0" fontId="1" fillId="8" borderId="0" xfId="0" applyFont="1" applyFill="1"/>
    <xf numFmtId="0" fontId="0" fillId="8" borderId="0" xfId="0" applyFill="1"/>
    <xf numFmtId="0" fontId="2" fillId="9" borderId="0" xfId="0" applyFont="1" applyFill="1"/>
    <xf numFmtId="0" fontId="4" fillId="0" borderId="0" xfId="0" applyFont="1"/>
    <xf numFmtId="0" fontId="5" fillId="0" borderId="0" xfId="0" applyFont="1"/>
    <xf numFmtId="0" fontId="1" fillId="9" borderId="0" xfId="0" applyFont="1" applyFill="1"/>
    <xf numFmtId="0" fontId="1" fillId="0" borderId="0" xfId="0" applyFon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F029-4AF8-4AEF-BF3A-CCCFD8111799}">
  <sheetPr>
    <tabColor rgb="FF92D050"/>
  </sheetPr>
  <dimension ref="A2:H87"/>
  <sheetViews>
    <sheetView workbookViewId="0">
      <selection activeCell="D2" sqref="D2:D87"/>
    </sheetView>
  </sheetViews>
  <sheetFormatPr defaultRowHeight="14.5" x14ac:dyDescent="0.35"/>
  <cols>
    <col min="1" max="1" width="34.26953125" customWidth="1"/>
    <col min="2" max="4" width="12.90625" customWidth="1"/>
    <col min="5" max="5" width="24.36328125" customWidth="1"/>
  </cols>
  <sheetData>
    <row r="2" spans="1:8" x14ac:dyDescent="0.35">
      <c r="A2" t="str">
        <f>LEFT(RIGHT(LEFT(E2,G2),G2-F2),30)</f>
        <v>Diapers</v>
      </c>
      <c r="B2" s="11" t="s">
        <v>12</v>
      </c>
      <c r="C2">
        <v>1000</v>
      </c>
      <c r="D2" t="str">
        <f>TRIM(RIGHT(LEFT(E2,G2),G2-F2))</f>
        <v>Diapers</v>
      </c>
      <c r="E2" t="str">
        <f>TRIM(H2)</f>
        <v>[1] Diapers [Article | Product_Group | GROUP]</v>
      </c>
      <c r="F2">
        <f>FIND("]",E2)+1</f>
        <v>4</v>
      </c>
      <c r="G2">
        <f>FIND("[",E2,3)-2</f>
        <v>11</v>
      </c>
      <c r="H2" s="1" t="s">
        <v>7</v>
      </c>
    </row>
    <row r="3" spans="1:8" x14ac:dyDescent="0.35">
      <c r="A3" t="str">
        <f t="shared" ref="A3:A66" si="0">LEFT(RIGHT(LEFT(E3,G3),G3-F3),30)</f>
        <v>P&amp;G</v>
      </c>
      <c r="B3" s="2" t="s">
        <v>1</v>
      </c>
      <c r="C3" s="1">
        <v>1001</v>
      </c>
      <c r="D3" t="str">
        <f t="shared" ref="D3:D66" si="1">TRIM(RIGHT(LEFT(E3,G3),G3-F3))</f>
        <v>P&amp;G</v>
      </c>
      <c r="E3" t="str">
        <f t="shared" ref="E3:E66" si="2">TRIM(H3)</f>
        <v>[2] P&amp;G [Article | PRODUCER | GROUP]</v>
      </c>
      <c r="F3">
        <f t="shared" ref="F3:F66" si="3">FIND("]",E3)+1</f>
        <v>4</v>
      </c>
      <c r="G3">
        <f t="shared" ref="G3:G66" si="4">FIND("[",E3,3)-2</f>
        <v>7</v>
      </c>
      <c r="H3" s="2" t="s">
        <v>111</v>
      </c>
    </row>
    <row r="4" spans="1:8" x14ac:dyDescent="0.35">
      <c r="A4" t="str">
        <f t="shared" si="0"/>
        <v>Pampers</v>
      </c>
      <c r="B4" s="3" t="s">
        <v>2</v>
      </c>
      <c r="C4">
        <v>1002</v>
      </c>
      <c r="D4" t="str">
        <f t="shared" si="1"/>
        <v>Pampers</v>
      </c>
      <c r="E4" t="str">
        <f t="shared" si="2"/>
        <v>[3] Pampers [Article | BRAND | GROUP]</v>
      </c>
      <c r="F4">
        <f t="shared" si="3"/>
        <v>4</v>
      </c>
      <c r="G4">
        <f t="shared" si="4"/>
        <v>11</v>
      </c>
      <c r="H4" s="3" t="s">
        <v>112</v>
      </c>
    </row>
    <row r="5" spans="1:8" x14ac:dyDescent="0.35">
      <c r="A5" t="str">
        <f t="shared" si="0"/>
        <v>Pampers Active Baby</v>
      </c>
      <c r="B5" s="4" t="s">
        <v>3</v>
      </c>
      <c r="C5" s="1">
        <v>1003</v>
      </c>
      <c r="D5" t="str">
        <f t="shared" si="1"/>
        <v>Pampers Active Baby</v>
      </c>
      <c r="E5" t="str">
        <f t="shared" si="2"/>
        <v>[4] Pampers Active Baby [Article | VARIANT | GROUP]</v>
      </c>
      <c r="F5">
        <f t="shared" si="3"/>
        <v>4</v>
      </c>
      <c r="G5">
        <f t="shared" si="4"/>
        <v>23</v>
      </c>
      <c r="H5" s="4" t="s">
        <v>113</v>
      </c>
    </row>
    <row r="6" spans="1:8" x14ac:dyDescent="0.35">
      <c r="A6" t="str">
        <f t="shared" si="0"/>
        <v>Pampers Premium Care</v>
      </c>
      <c r="B6" s="4" t="s">
        <v>3</v>
      </c>
      <c r="C6">
        <v>1004</v>
      </c>
      <c r="D6" t="str">
        <f t="shared" si="1"/>
        <v>Pampers Premium Care</v>
      </c>
      <c r="E6" t="str">
        <f t="shared" si="2"/>
        <v>[4] Pampers Premium Care [Article | VARIANT | GROUP]</v>
      </c>
      <c r="F6">
        <f t="shared" si="3"/>
        <v>4</v>
      </c>
      <c r="G6">
        <f t="shared" si="4"/>
        <v>24</v>
      </c>
      <c r="H6" s="4" t="s">
        <v>114</v>
      </c>
    </row>
    <row r="7" spans="1:8" x14ac:dyDescent="0.35">
      <c r="A7" t="str">
        <f t="shared" si="0"/>
        <v>Pampers Sleep&amp;Play</v>
      </c>
      <c r="B7" s="4" t="s">
        <v>3</v>
      </c>
      <c r="C7" s="1">
        <v>1005</v>
      </c>
      <c r="D7" t="str">
        <f t="shared" si="1"/>
        <v>Pampers Sleep&amp;Play</v>
      </c>
      <c r="E7" t="str">
        <f t="shared" si="2"/>
        <v>[4] Pampers Sleep&amp;Play [Article | VARIANT | GROUP]</v>
      </c>
      <c r="F7">
        <f t="shared" si="3"/>
        <v>4</v>
      </c>
      <c r="G7">
        <f t="shared" si="4"/>
        <v>22</v>
      </c>
      <c r="H7" s="4" t="s">
        <v>115</v>
      </c>
    </row>
    <row r="8" spans="1:8" x14ac:dyDescent="0.35">
      <c r="A8" t="str">
        <f t="shared" si="0"/>
        <v>Pampers New Baby</v>
      </c>
      <c r="B8" s="4" t="s">
        <v>3</v>
      </c>
      <c r="C8">
        <v>1006</v>
      </c>
      <c r="D8" t="str">
        <f t="shared" si="1"/>
        <v>Pampers New Baby</v>
      </c>
      <c r="E8" t="str">
        <f t="shared" si="2"/>
        <v>[4] Pampers New Baby [Article | VARIANT | GROUP]</v>
      </c>
      <c r="F8">
        <f t="shared" si="3"/>
        <v>4</v>
      </c>
      <c r="G8">
        <f t="shared" si="4"/>
        <v>20</v>
      </c>
      <c r="H8" s="4" t="s">
        <v>116</v>
      </c>
    </row>
    <row r="9" spans="1:8" x14ac:dyDescent="0.35">
      <c r="A9" t="str">
        <f t="shared" si="0"/>
        <v>Pampers Pants</v>
      </c>
      <c r="B9" s="4" t="s">
        <v>3</v>
      </c>
      <c r="C9" s="1">
        <v>1007</v>
      </c>
      <c r="D9" t="str">
        <f t="shared" si="1"/>
        <v>Pampers Pants</v>
      </c>
      <c r="E9" t="str">
        <f t="shared" si="2"/>
        <v>[4] Pampers Pants [Article | VARIANT | GROUP]</v>
      </c>
      <c r="F9">
        <f t="shared" si="3"/>
        <v>4</v>
      </c>
      <c r="G9">
        <f t="shared" si="4"/>
        <v>17</v>
      </c>
      <c r="H9" s="4" t="s">
        <v>117</v>
      </c>
    </row>
    <row r="10" spans="1:8" x14ac:dyDescent="0.35">
      <c r="A10" t="str">
        <f t="shared" si="0"/>
        <v>Pampers Taped</v>
      </c>
      <c r="B10" s="5" t="s">
        <v>4</v>
      </c>
      <c r="C10">
        <v>1008</v>
      </c>
      <c r="D10" t="str">
        <f t="shared" si="1"/>
        <v>Pampers Taped</v>
      </c>
      <c r="E10" t="str">
        <f t="shared" si="2"/>
        <v>[4] Pampers Taped [UDF Article | Diapers Type with Inco | GROUP]</v>
      </c>
      <c r="F10">
        <f t="shared" si="3"/>
        <v>4</v>
      </c>
      <c r="G10">
        <f t="shared" si="4"/>
        <v>17</v>
      </c>
      <c r="H10" s="5" t="s">
        <v>118</v>
      </c>
    </row>
    <row r="11" spans="1:8" x14ac:dyDescent="0.35">
      <c r="A11" t="str">
        <f t="shared" si="0"/>
        <v>Pampers Active Baby Taped</v>
      </c>
      <c r="B11" s="6" t="s">
        <v>5</v>
      </c>
      <c r="C11" s="1">
        <v>1009</v>
      </c>
      <c r="D11" t="str">
        <f t="shared" si="1"/>
        <v>Pampers Active Baby Taped</v>
      </c>
      <c r="E11" t="str">
        <f t="shared" si="2"/>
        <v>[5] Pampers Active Baby Taped [Article | VARIANT | GROUP]</v>
      </c>
      <c r="F11">
        <f t="shared" si="3"/>
        <v>4</v>
      </c>
      <c r="G11">
        <f t="shared" si="4"/>
        <v>29</v>
      </c>
      <c r="H11" s="6" t="s">
        <v>119</v>
      </c>
    </row>
    <row r="12" spans="1:8" x14ac:dyDescent="0.35">
      <c r="A12" t="str">
        <f t="shared" si="0"/>
        <v>Pampers Premium Care Taped</v>
      </c>
      <c r="B12" s="6" t="s">
        <v>5</v>
      </c>
      <c r="C12">
        <v>1010</v>
      </c>
      <c r="D12" t="str">
        <f t="shared" si="1"/>
        <v>Pampers Premium Care Taped</v>
      </c>
      <c r="E12" t="str">
        <f t="shared" si="2"/>
        <v>[5] Pampers Premium Care Taped [Article | VARIANT | GROUP]</v>
      </c>
      <c r="F12">
        <f t="shared" si="3"/>
        <v>4</v>
      </c>
      <c r="G12">
        <f t="shared" si="4"/>
        <v>30</v>
      </c>
      <c r="H12" s="6" t="s">
        <v>120</v>
      </c>
    </row>
    <row r="13" spans="1:8" x14ac:dyDescent="0.35">
      <c r="A13" t="str">
        <f t="shared" si="0"/>
        <v>Pampers Sleep&amp;Play Taped</v>
      </c>
      <c r="B13" s="6" t="s">
        <v>5</v>
      </c>
      <c r="C13" s="1">
        <v>1011</v>
      </c>
      <c r="D13" t="str">
        <f t="shared" si="1"/>
        <v>Pampers Sleep&amp;Play Taped</v>
      </c>
      <c r="E13" t="str">
        <f t="shared" si="2"/>
        <v>[5] Pampers Sleep&amp;Play Taped [Article | VARIANT | GROUP]</v>
      </c>
      <c r="F13">
        <f t="shared" si="3"/>
        <v>4</v>
      </c>
      <c r="G13">
        <f t="shared" si="4"/>
        <v>28</v>
      </c>
      <c r="H13" s="6" t="s">
        <v>121</v>
      </c>
    </row>
    <row r="14" spans="1:8" x14ac:dyDescent="0.35">
      <c r="A14" t="str">
        <f t="shared" si="0"/>
        <v>Pampers New Baby Taped</v>
      </c>
      <c r="B14" s="6" t="s">
        <v>5</v>
      </c>
      <c r="C14">
        <v>1012</v>
      </c>
      <c r="D14" t="str">
        <f t="shared" si="1"/>
        <v>Pampers New Baby Taped</v>
      </c>
      <c r="E14" t="str">
        <f t="shared" si="2"/>
        <v>[5] Pampers New Baby Taped [Article | VARIANT | GROUP]</v>
      </c>
      <c r="F14">
        <f t="shared" si="3"/>
        <v>4</v>
      </c>
      <c r="G14">
        <f t="shared" si="4"/>
        <v>26</v>
      </c>
      <c r="H14" s="6" t="s">
        <v>122</v>
      </c>
    </row>
    <row r="15" spans="1:8" x14ac:dyDescent="0.35">
      <c r="A15" t="str">
        <f t="shared" si="0"/>
        <v>Pampers T1 Taped Total</v>
      </c>
      <c r="B15" s="6" t="s">
        <v>5</v>
      </c>
      <c r="C15" s="1">
        <v>1013</v>
      </c>
      <c r="D15" t="str">
        <f t="shared" si="1"/>
        <v>Pampers T1 Taped Total</v>
      </c>
      <c r="E15" t="str">
        <f t="shared" si="2"/>
        <v>[5] Pampers T1 Taped Total [Article | VARIANT | GROUP]</v>
      </c>
      <c r="F15">
        <f t="shared" si="3"/>
        <v>4</v>
      </c>
      <c r="G15">
        <f t="shared" si="4"/>
        <v>26</v>
      </c>
      <c r="H15" s="6" t="s">
        <v>123</v>
      </c>
    </row>
    <row r="16" spans="1:8" x14ac:dyDescent="0.35">
      <c r="A16" t="str">
        <f t="shared" si="0"/>
        <v>Pampers T2 Taped Total</v>
      </c>
      <c r="B16" s="6" t="s">
        <v>5</v>
      </c>
      <c r="C16">
        <v>1014</v>
      </c>
      <c r="D16" t="str">
        <f t="shared" si="1"/>
        <v>Pampers T2 Taped Total</v>
      </c>
      <c r="E16" t="str">
        <f t="shared" si="2"/>
        <v>[5] Pampers T2 Taped Total [Article | VARIANT | GROUP]</v>
      </c>
      <c r="F16">
        <f t="shared" si="3"/>
        <v>4</v>
      </c>
      <c r="G16">
        <f t="shared" si="4"/>
        <v>26</v>
      </c>
      <c r="H16" s="6" t="s">
        <v>124</v>
      </c>
    </row>
    <row r="17" spans="1:8" x14ac:dyDescent="0.35">
      <c r="A17" t="str">
        <f t="shared" si="0"/>
        <v>Pampers Non-Taped</v>
      </c>
      <c r="B17" s="5" t="s">
        <v>4</v>
      </c>
      <c r="C17" s="1">
        <v>1015</v>
      </c>
      <c r="D17" t="str">
        <f t="shared" si="1"/>
        <v>Pampers Non-Taped</v>
      </c>
      <c r="E17" t="str">
        <f t="shared" si="2"/>
        <v>[4] Pampers Non-Taped [UDF Article | Diapers Type with Inco | GROUP]</v>
      </c>
      <c r="F17">
        <f t="shared" si="3"/>
        <v>4</v>
      </c>
      <c r="G17">
        <f t="shared" si="4"/>
        <v>21</v>
      </c>
      <c r="H17" s="5" t="s">
        <v>125</v>
      </c>
    </row>
    <row r="18" spans="1:8" x14ac:dyDescent="0.35">
      <c r="A18" t="str">
        <f t="shared" si="0"/>
        <v>Pampers Pants Non-Taped</v>
      </c>
      <c r="B18" s="6" t="s">
        <v>5</v>
      </c>
      <c r="C18">
        <v>1016</v>
      </c>
      <c r="D18" t="str">
        <f t="shared" si="1"/>
        <v>Pampers Pants Non-Taped</v>
      </c>
      <c r="E18" t="str">
        <f t="shared" si="2"/>
        <v>[5] Pampers Pants Non-Taped [Article | VARIANT | GROUP]</v>
      </c>
      <c r="F18">
        <f t="shared" si="3"/>
        <v>4</v>
      </c>
      <c r="G18">
        <f t="shared" si="4"/>
        <v>27</v>
      </c>
      <c r="H18" s="6" t="s">
        <v>126</v>
      </c>
    </row>
    <row r="19" spans="1:8" x14ac:dyDescent="0.35">
      <c r="A19" t="str">
        <f t="shared" si="0"/>
        <v>Pampers Premium Care Non-Taped</v>
      </c>
      <c r="B19" s="6" t="s">
        <v>5</v>
      </c>
      <c r="C19" s="1">
        <v>1017</v>
      </c>
      <c r="D19" t="str">
        <f t="shared" si="1"/>
        <v>Pampers Premium Care Non-Taped</v>
      </c>
      <c r="E19" t="str">
        <f t="shared" si="2"/>
        <v>[5] Pampers Premium Care Non-Taped [Article | VARIANT | GROUP]</v>
      </c>
      <c r="F19">
        <f t="shared" si="3"/>
        <v>4</v>
      </c>
      <c r="G19">
        <f t="shared" si="4"/>
        <v>34</v>
      </c>
      <c r="H19" s="6" t="s">
        <v>127</v>
      </c>
    </row>
    <row r="20" spans="1:8" x14ac:dyDescent="0.35">
      <c r="A20" t="str">
        <f t="shared" si="0"/>
        <v>Pampers T2 Non-Taped Total Tot</v>
      </c>
      <c r="B20" s="6" t="s">
        <v>5</v>
      </c>
      <c r="C20">
        <v>1018</v>
      </c>
      <c r="D20" t="str">
        <f t="shared" si="1"/>
        <v>Pampers T2 Non-Taped Total Total</v>
      </c>
      <c r="E20" t="str">
        <f t="shared" si="2"/>
        <v>[5] Pampers T2 Non-Taped Total Total [Article | VARIANT | GROUP]</v>
      </c>
      <c r="F20">
        <f t="shared" si="3"/>
        <v>4</v>
      </c>
      <c r="G20">
        <f t="shared" si="4"/>
        <v>36</v>
      </c>
      <c r="H20" s="6" t="s">
        <v>128</v>
      </c>
    </row>
    <row r="21" spans="1:8" x14ac:dyDescent="0.35">
      <c r="A21" t="str">
        <f t="shared" si="0"/>
        <v>KC</v>
      </c>
      <c r="B21" s="2" t="s">
        <v>1</v>
      </c>
      <c r="C21" s="1">
        <v>1019</v>
      </c>
      <c r="D21" t="str">
        <f t="shared" si="1"/>
        <v>KC</v>
      </c>
      <c r="E21" t="str">
        <f t="shared" si="2"/>
        <v>[2] KC [Article | PRODUCER | GROUP]</v>
      </c>
      <c r="F21">
        <f t="shared" si="3"/>
        <v>4</v>
      </c>
      <c r="G21">
        <f t="shared" si="4"/>
        <v>6</v>
      </c>
      <c r="H21" s="2" t="s">
        <v>129</v>
      </c>
    </row>
    <row r="22" spans="1:8" x14ac:dyDescent="0.35">
      <c r="A22" t="str">
        <f t="shared" si="0"/>
        <v>Huggies</v>
      </c>
      <c r="B22" s="3" t="s">
        <v>2</v>
      </c>
      <c r="C22">
        <v>1020</v>
      </c>
      <c r="D22" t="str">
        <f t="shared" si="1"/>
        <v>Huggies</v>
      </c>
      <c r="E22" t="str">
        <f t="shared" si="2"/>
        <v>[3] Huggies [Article | BRAND | GROUP]</v>
      </c>
      <c r="F22">
        <f t="shared" si="3"/>
        <v>4</v>
      </c>
      <c r="G22">
        <f t="shared" si="4"/>
        <v>11</v>
      </c>
      <c r="H22" s="3" t="s">
        <v>130</v>
      </c>
    </row>
    <row r="23" spans="1:8" x14ac:dyDescent="0.35">
      <c r="A23" t="str">
        <f t="shared" si="0"/>
        <v>Huggies Taped</v>
      </c>
      <c r="B23" s="5" t="s">
        <v>4</v>
      </c>
      <c r="C23" s="1">
        <v>1021</v>
      </c>
      <c r="D23" t="str">
        <f t="shared" si="1"/>
        <v>Huggies Taped</v>
      </c>
      <c r="E23" t="str">
        <f t="shared" si="2"/>
        <v>[4] Huggies Taped [UDF Article | Diapers Type with Inco | GROUP]</v>
      </c>
      <c r="F23">
        <f t="shared" si="3"/>
        <v>4</v>
      </c>
      <c r="G23">
        <f t="shared" si="4"/>
        <v>17</v>
      </c>
      <c r="H23" s="5" t="s">
        <v>131</v>
      </c>
    </row>
    <row r="24" spans="1:8" x14ac:dyDescent="0.35">
      <c r="A24" t="str">
        <f t="shared" si="0"/>
        <v>Huggies Classic Taped</v>
      </c>
      <c r="B24" s="6" t="s">
        <v>5</v>
      </c>
      <c r="C24">
        <v>1022</v>
      </c>
      <c r="D24" t="str">
        <f t="shared" si="1"/>
        <v>Huggies Classic Taped</v>
      </c>
      <c r="E24" t="str">
        <f t="shared" si="2"/>
        <v>[5] Huggies Classic Taped [Article | VARIANT | GROUP]</v>
      </c>
      <c r="F24">
        <f t="shared" si="3"/>
        <v>4</v>
      </c>
      <c r="G24">
        <f t="shared" si="4"/>
        <v>25</v>
      </c>
      <c r="H24" s="6" t="s">
        <v>132</v>
      </c>
    </row>
    <row r="25" spans="1:8" x14ac:dyDescent="0.35">
      <c r="A25" t="str">
        <f t="shared" si="0"/>
        <v>Huggies Elite Soft Taped</v>
      </c>
      <c r="B25" s="6" t="s">
        <v>5</v>
      </c>
      <c r="C25" s="1">
        <v>1023</v>
      </c>
      <c r="D25" t="str">
        <f t="shared" si="1"/>
        <v>Huggies Elite Soft Taped</v>
      </c>
      <c r="E25" t="str">
        <f t="shared" si="2"/>
        <v>[5] Huggies Elite Soft Taped [Article | VARIANT | GROUP]</v>
      </c>
      <c r="F25">
        <f t="shared" si="3"/>
        <v>4</v>
      </c>
      <c r="G25">
        <f t="shared" si="4"/>
        <v>28</v>
      </c>
      <c r="H25" s="6" t="s">
        <v>133</v>
      </c>
    </row>
    <row r="26" spans="1:8" x14ac:dyDescent="0.35">
      <c r="A26" t="str">
        <f t="shared" si="0"/>
        <v>Huggies Ultra Comfort Taped</v>
      </c>
      <c r="B26" s="6" t="s">
        <v>5</v>
      </c>
      <c r="C26">
        <v>1024</v>
      </c>
      <c r="D26" t="str">
        <f t="shared" si="1"/>
        <v>Huggies Ultra Comfort Taped</v>
      </c>
      <c r="E26" t="str">
        <f t="shared" si="2"/>
        <v>[5] Huggies Ultra Comfort Taped [Article | VARIANT | GROUP]</v>
      </c>
      <c r="F26">
        <f t="shared" si="3"/>
        <v>4</v>
      </c>
      <c r="G26">
        <f t="shared" si="4"/>
        <v>31</v>
      </c>
      <c r="H26" s="6" t="s">
        <v>134</v>
      </c>
    </row>
    <row r="27" spans="1:8" x14ac:dyDescent="0.35">
      <c r="A27" t="str">
        <f t="shared" si="0"/>
        <v>Huggies T1 Taped Total</v>
      </c>
      <c r="B27" s="6" t="s">
        <v>5</v>
      </c>
      <c r="C27" s="1">
        <v>1025</v>
      </c>
      <c r="D27" t="str">
        <f t="shared" si="1"/>
        <v>Huggies T1 Taped Total</v>
      </c>
      <c r="E27" t="str">
        <f t="shared" si="2"/>
        <v>[5] Huggies T1 Taped Total [Article | VARIANT | GROUP]</v>
      </c>
      <c r="F27">
        <f t="shared" si="3"/>
        <v>4</v>
      </c>
      <c r="G27">
        <f t="shared" si="4"/>
        <v>26</v>
      </c>
      <c r="H27" s="6" t="s">
        <v>135</v>
      </c>
    </row>
    <row r="28" spans="1:8" x14ac:dyDescent="0.35">
      <c r="A28" t="str">
        <f t="shared" si="0"/>
        <v>Huggies T2 Taped Total</v>
      </c>
      <c r="B28" s="6" t="s">
        <v>5</v>
      </c>
      <c r="C28">
        <v>1026</v>
      </c>
      <c r="D28" t="str">
        <f t="shared" si="1"/>
        <v>Huggies T2 Taped Total</v>
      </c>
      <c r="E28" t="str">
        <f t="shared" si="2"/>
        <v>[5] Huggies T2 Taped Total [Article | VARIANT | GROUP]</v>
      </c>
      <c r="F28">
        <f t="shared" si="3"/>
        <v>4</v>
      </c>
      <c r="G28">
        <f t="shared" si="4"/>
        <v>26</v>
      </c>
      <c r="H28" s="6" t="s">
        <v>136</v>
      </c>
    </row>
    <row r="29" spans="1:8" x14ac:dyDescent="0.35">
      <c r="A29" t="str">
        <f t="shared" si="0"/>
        <v>Huggies Non-Taped</v>
      </c>
      <c r="B29" s="5" t="s">
        <v>4</v>
      </c>
      <c r="C29" s="1">
        <v>1027</v>
      </c>
      <c r="D29" t="str">
        <f t="shared" si="1"/>
        <v>Huggies Non-Taped</v>
      </c>
      <c r="E29" t="str">
        <f t="shared" si="2"/>
        <v>[4] Huggies Non-Taped [UDF Article | Diapers Type with Inco | GROUP]</v>
      </c>
      <c r="F29">
        <f t="shared" si="3"/>
        <v>4</v>
      </c>
      <c r="G29">
        <f t="shared" si="4"/>
        <v>21</v>
      </c>
      <c r="H29" s="5" t="s">
        <v>137</v>
      </c>
    </row>
    <row r="30" spans="1:8" x14ac:dyDescent="0.35">
      <c r="A30" t="str">
        <f t="shared" si="0"/>
        <v>Huggies Pants Non-Taped</v>
      </c>
      <c r="B30" s="6" t="s">
        <v>5</v>
      </c>
      <c r="C30">
        <v>1028</v>
      </c>
      <c r="D30" t="str">
        <f t="shared" si="1"/>
        <v>Huggies Pants Non-Taped</v>
      </c>
      <c r="E30" t="str">
        <f t="shared" si="2"/>
        <v>[5] Huggies Pants Non-Taped [Article | VARIANT | GROUP]</v>
      </c>
      <c r="F30">
        <f t="shared" si="3"/>
        <v>4</v>
      </c>
      <c r="G30">
        <f t="shared" si="4"/>
        <v>27</v>
      </c>
      <c r="H30" s="6" t="s">
        <v>138</v>
      </c>
    </row>
    <row r="31" spans="1:8" x14ac:dyDescent="0.35">
      <c r="A31" t="str">
        <f t="shared" si="0"/>
        <v>Huggies Pants Non-Taped Boy</v>
      </c>
      <c r="B31" s="7" t="s">
        <v>6</v>
      </c>
      <c r="C31" s="1">
        <v>1029</v>
      </c>
      <c r="D31" t="str">
        <f t="shared" si="1"/>
        <v>Huggies Pants Non-Taped Boy</v>
      </c>
      <c r="E31" t="str">
        <f t="shared" si="2"/>
        <v>[6] Huggies Pants Non-Taped Boy [UDF Article | Diapers Variants | GROUP]</v>
      </c>
      <c r="F31">
        <f t="shared" si="3"/>
        <v>4</v>
      </c>
      <c r="G31">
        <f t="shared" si="4"/>
        <v>31</v>
      </c>
      <c r="H31" s="7" t="s">
        <v>139</v>
      </c>
    </row>
    <row r="32" spans="1:8" x14ac:dyDescent="0.35">
      <c r="A32" t="str">
        <f t="shared" si="0"/>
        <v>Huggies Pants Non-Taped Girl</v>
      </c>
      <c r="B32" s="7" t="s">
        <v>6</v>
      </c>
      <c r="C32">
        <v>1030</v>
      </c>
      <c r="D32" t="str">
        <f t="shared" si="1"/>
        <v>Huggies Pants Non-Taped Girl</v>
      </c>
      <c r="E32" t="str">
        <f t="shared" si="2"/>
        <v>[6] Huggies Pants Non-Taped Girl [UDF Article | Diapers Variants | GROUP]</v>
      </c>
      <c r="F32">
        <f t="shared" si="3"/>
        <v>4</v>
      </c>
      <c r="G32">
        <f t="shared" si="4"/>
        <v>32</v>
      </c>
      <c r="H32" s="7" t="s">
        <v>140</v>
      </c>
    </row>
    <row r="33" spans="1:8" x14ac:dyDescent="0.35">
      <c r="A33" t="str">
        <f t="shared" si="0"/>
        <v>Huggies Pants Non-Taped Unisex</v>
      </c>
      <c r="B33" s="7" t="s">
        <v>6</v>
      </c>
      <c r="C33" s="1">
        <v>1031</v>
      </c>
      <c r="D33" t="str">
        <f t="shared" si="1"/>
        <v>Huggies Pants Non-Taped Unisex</v>
      </c>
      <c r="E33" t="str">
        <f t="shared" si="2"/>
        <v>[6] Huggies Pants Non-Taped Unisex [REST]</v>
      </c>
      <c r="F33">
        <f t="shared" si="3"/>
        <v>4</v>
      </c>
      <c r="G33">
        <f t="shared" si="4"/>
        <v>34</v>
      </c>
      <c r="H33" s="7" t="s">
        <v>141</v>
      </c>
    </row>
    <row r="34" spans="1:8" x14ac:dyDescent="0.35">
      <c r="A34" t="str">
        <f t="shared" si="0"/>
        <v>Huggies Classic Non-Taped</v>
      </c>
      <c r="B34" s="6" t="s">
        <v>5</v>
      </c>
      <c r="C34">
        <v>1032</v>
      </c>
      <c r="D34" t="str">
        <f t="shared" si="1"/>
        <v>Huggies Classic Non-Taped</v>
      </c>
      <c r="E34" t="str">
        <f t="shared" si="2"/>
        <v>[5] Huggies Classic Non-Taped [Article | VARIANT | GROUP]</v>
      </c>
      <c r="F34">
        <f t="shared" si="3"/>
        <v>4</v>
      </c>
      <c r="G34">
        <f t="shared" si="4"/>
        <v>29</v>
      </c>
      <c r="H34" s="6" t="s">
        <v>142</v>
      </c>
    </row>
    <row r="35" spans="1:8" x14ac:dyDescent="0.35">
      <c r="A35" t="str">
        <f t="shared" si="0"/>
        <v>Huggies Elite Soft Non-Taped</v>
      </c>
      <c r="B35" s="6" t="s">
        <v>5</v>
      </c>
      <c r="C35" s="1">
        <v>1033</v>
      </c>
      <c r="D35" t="str">
        <f t="shared" si="1"/>
        <v>Huggies Elite Soft Non-Taped</v>
      </c>
      <c r="E35" t="str">
        <f t="shared" si="2"/>
        <v>[5] Huggies Elite Soft Non-Taped [Article | VARIANT | GROUP]</v>
      </c>
      <c r="F35">
        <f t="shared" si="3"/>
        <v>4</v>
      </c>
      <c r="G35">
        <f t="shared" si="4"/>
        <v>32</v>
      </c>
      <c r="H35" s="6" t="s">
        <v>143</v>
      </c>
    </row>
    <row r="36" spans="1:8" x14ac:dyDescent="0.35">
      <c r="A36" t="str">
        <f t="shared" si="0"/>
        <v>Huggies T1 Non-Taped Total</v>
      </c>
      <c r="B36" s="6" t="s">
        <v>5</v>
      </c>
      <c r="C36">
        <v>1034</v>
      </c>
      <c r="D36" t="str">
        <f t="shared" si="1"/>
        <v>Huggies T1 Non-Taped Total</v>
      </c>
      <c r="E36" t="str">
        <f t="shared" si="2"/>
        <v>[5] Huggies T1 Non-Taped Total [Article | VARIANT | GROUP]</v>
      </c>
      <c r="F36">
        <f t="shared" si="3"/>
        <v>4</v>
      </c>
      <c r="G36">
        <f t="shared" si="4"/>
        <v>30</v>
      </c>
      <c r="H36" s="6" t="s">
        <v>144</v>
      </c>
    </row>
    <row r="37" spans="1:8" x14ac:dyDescent="0.35">
      <c r="A37" t="str">
        <f t="shared" si="0"/>
        <v>Essity</v>
      </c>
      <c r="B37" s="2" t="s">
        <v>1</v>
      </c>
      <c r="C37" s="1">
        <v>1035</v>
      </c>
      <c r="D37" t="str">
        <f t="shared" si="1"/>
        <v>Essity</v>
      </c>
      <c r="E37" t="str">
        <f t="shared" si="2"/>
        <v>[2] Essity [Article | PRODUCER | GROUP]</v>
      </c>
      <c r="F37">
        <f t="shared" si="3"/>
        <v>4</v>
      </c>
      <c r="G37">
        <f t="shared" si="4"/>
        <v>10</v>
      </c>
      <c r="H37" s="2" t="s">
        <v>145</v>
      </c>
    </row>
    <row r="38" spans="1:8" x14ac:dyDescent="0.35">
      <c r="A38" t="str">
        <f t="shared" si="0"/>
        <v>Libero</v>
      </c>
      <c r="B38" s="3" t="s">
        <v>2</v>
      </c>
      <c r="C38">
        <v>1036</v>
      </c>
      <c r="D38" t="str">
        <f t="shared" si="1"/>
        <v>Libero</v>
      </c>
      <c r="E38" t="str">
        <f t="shared" si="2"/>
        <v>[3] Libero [Article | BRAND | GROUP]</v>
      </c>
      <c r="F38">
        <f t="shared" si="3"/>
        <v>4</v>
      </c>
      <c r="G38">
        <f t="shared" si="4"/>
        <v>10</v>
      </c>
      <c r="H38" s="3" t="s">
        <v>146</v>
      </c>
    </row>
    <row r="39" spans="1:8" x14ac:dyDescent="0.35">
      <c r="A39" t="str">
        <f t="shared" si="0"/>
        <v>Libero Non-Taped</v>
      </c>
      <c r="B39" s="5" t="s">
        <v>4</v>
      </c>
      <c r="C39" s="1">
        <v>1037</v>
      </c>
      <c r="D39" t="str">
        <f t="shared" si="1"/>
        <v>Libero Non-Taped</v>
      </c>
      <c r="E39" t="str">
        <f t="shared" si="2"/>
        <v>[4] Libero Non-Taped [UDF Article | Diapers Type with Inco | GROUP]</v>
      </c>
      <c r="F39">
        <f t="shared" si="3"/>
        <v>4</v>
      </c>
      <c r="G39">
        <f t="shared" si="4"/>
        <v>20</v>
      </c>
      <c r="H39" s="5" t="s">
        <v>147</v>
      </c>
    </row>
    <row r="40" spans="1:8" x14ac:dyDescent="0.35">
      <c r="A40" t="str">
        <f t="shared" si="0"/>
        <v>Libero Up&amp;Go Non-Taped</v>
      </c>
      <c r="B40" s="6" t="s">
        <v>5</v>
      </c>
      <c r="C40">
        <v>1038</v>
      </c>
      <c r="D40" t="str">
        <f t="shared" si="1"/>
        <v>Libero Up&amp;Go Non-Taped</v>
      </c>
      <c r="E40" t="str">
        <f t="shared" si="2"/>
        <v>[5] Libero Up&amp;Go Non-Taped [Article | VARIANT | GROUP]</v>
      </c>
      <c r="F40">
        <f t="shared" si="3"/>
        <v>4</v>
      </c>
      <c r="G40">
        <f t="shared" si="4"/>
        <v>26</v>
      </c>
      <c r="H40" s="6" t="s">
        <v>148</v>
      </c>
    </row>
    <row r="41" spans="1:8" x14ac:dyDescent="0.35">
      <c r="A41" t="str">
        <f t="shared" si="0"/>
        <v>KAO Group</v>
      </c>
      <c r="B41" s="2" t="s">
        <v>1</v>
      </c>
      <c r="C41" s="1">
        <v>1039</v>
      </c>
      <c r="D41" t="str">
        <f t="shared" si="1"/>
        <v>KAO Group</v>
      </c>
      <c r="E41" t="str">
        <f t="shared" si="2"/>
        <v>[2] KAO Group [Article | PRODUCER | GROUP]</v>
      </c>
      <c r="F41">
        <f t="shared" si="3"/>
        <v>4</v>
      </c>
      <c r="G41">
        <f t="shared" si="4"/>
        <v>13</v>
      </c>
      <c r="H41" s="2" t="s">
        <v>149</v>
      </c>
    </row>
    <row r="42" spans="1:8" x14ac:dyDescent="0.35">
      <c r="A42" t="str">
        <f t="shared" si="0"/>
        <v>Merries</v>
      </c>
      <c r="B42" s="3" t="s">
        <v>2</v>
      </c>
      <c r="C42">
        <v>1040</v>
      </c>
      <c r="D42" t="str">
        <f t="shared" si="1"/>
        <v>Merries</v>
      </c>
      <c r="E42" t="str">
        <f t="shared" si="2"/>
        <v>[3] Merries [Article | BRAND | GROUP]</v>
      </c>
      <c r="F42">
        <f t="shared" si="3"/>
        <v>4</v>
      </c>
      <c r="G42">
        <f t="shared" si="4"/>
        <v>11</v>
      </c>
      <c r="H42" s="3" t="s">
        <v>150</v>
      </c>
    </row>
    <row r="43" spans="1:8" x14ac:dyDescent="0.35">
      <c r="A43" t="str">
        <f t="shared" si="0"/>
        <v>Merries Taped</v>
      </c>
      <c r="B43" s="5" t="s">
        <v>4</v>
      </c>
      <c r="C43" s="1">
        <v>1041</v>
      </c>
      <c r="D43" t="str">
        <f t="shared" si="1"/>
        <v>Merries Taped</v>
      </c>
      <c r="E43" t="str">
        <f t="shared" si="2"/>
        <v>[4] Merries Taped [UDF Article | Diapers Type with Inco | GROUP]</v>
      </c>
      <c r="F43">
        <f t="shared" si="3"/>
        <v>4</v>
      </c>
      <c r="G43">
        <f t="shared" si="4"/>
        <v>17</v>
      </c>
      <c r="H43" s="5" t="s">
        <v>151</v>
      </c>
    </row>
    <row r="44" spans="1:8" x14ac:dyDescent="0.35">
      <c r="A44" t="str">
        <f t="shared" si="0"/>
        <v>Merries Non-Taped</v>
      </c>
      <c r="B44" s="5" t="s">
        <v>4</v>
      </c>
      <c r="C44">
        <v>1042</v>
      </c>
      <c r="D44" t="str">
        <f t="shared" si="1"/>
        <v>Merries Non-Taped</v>
      </c>
      <c r="E44" t="str">
        <f t="shared" si="2"/>
        <v>[4] Merries Non-Taped [UDF Article | Diapers Type with Inco | GROUP]</v>
      </c>
      <c r="F44">
        <f t="shared" si="3"/>
        <v>4</v>
      </c>
      <c r="G44">
        <f t="shared" si="4"/>
        <v>21</v>
      </c>
      <c r="H44" s="5" t="s">
        <v>152</v>
      </c>
    </row>
    <row r="45" spans="1:8" x14ac:dyDescent="0.35">
      <c r="A45" t="str">
        <f t="shared" si="0"/>
        <v>Ontex</v>
      </c>
      <c r="B45" s="2" t="s">
        <v>1</v>
      </c>
      <c r="C45" s="1">
        <v>1043</v>
      </c>
      <c r="D45" t="str">
        <f t="shared" si="1"/>
        <v>Ontex</v>
      </c>
      <c r="E45" t="str">
        <f t="shared" si="2"/>
        <v>[2] Ontex [Article | PRODUCER]</v>
      </c>
      <c r="F45">
        <f t="shared" si="3"/>
        <v>4</v>
      </c>
      <c r="G45">
        <f t="shared" si="4"/>
        <v>9</v>
      </c>
      <c r="H45" s="2" t="s">
        <v>153</v>
      </c>
    </row>
    <row r="46" spans="1:8" x14ac:dyDescent="0.35">
      <c r="A46" t="str">
        <f t="shared" si="0"/>
        <v>Helen Harper</v>
      </c>
      <c r="B46" s="3" t="s">
        <v>2</v>
      </c>
      <c r="C46">
        <v>1044</v>
      </c>
      <c r="D46" t="str">
        <f t="shared" si="1"/>
        <v>Helen Harper</v>
      </c>
      <c r="E46" t="str">
        <f t="shared" si="2"/>
        <v>[3] Helen Harper [Article | BRAND]</v>
      </c>
      <c r="F46">
        <f t="shared" si="3"/>
        <v>4</v>
      </c>
      <c r="G46">
        <f t="shared" si="4"/>
        <v>16</v>
      </c>
      <c r="H46" s="3" t="s">
        <v>154</v>
      </c>
    </row>
    <row r="47" spans="1:8" x14ac:dyDescent="0.35">
      <c r="A47" t="str">
        <f t="shared" si="0"/>
        <v>Hellen Harper Non-Taped</v>
      </c>
      <c r="B47" s="5" t="s">
        <v>4</v>
      </c>
      <c r="C47" s="1">
        <v>1045</v>
      </c>
      <c r="D47" t="str">
        <f t="shared" si="1"/>
        <v>Hellen Harper Non-Taped</v>
      </c>
      <c r="E47" t="str">
        <f t="shared" si="2"/>
        <v>[4] Hellen Harper Non-Taped [UDF Article | Diapers Type with Inco | GROUP]</v>
      </c>
      <c r="F47">
        <f t="shared" si="3"/>
        <v>4</v>
      </c>
      <c r="G47">
        <f t="shared" si="4"/>
        <v>27</v>
      </c>
      <c r="H47" s="5" t="s">
        <v>155</v>
      </c>
    </row>
    <row r="48" spans="1:8" x14ac:dyDescent="0.35">
      <c r="A48" t="str">
        <f t="shared" si="0"/>
        <v>Hellen Harper Soft&amp;Dry Non-Tap</v>
      </c>
      <c r="B48" s="6" t="s">
        <v>5</v>
      </c>
      <c r="C48">
        <v>1046</v>
      </c>
      <c r="D48" t="str">
        <f t="shared" si="1"/>
        <v>Hellen Harper Soft&amp;Dry Non-Taped</v>
      </c>
      <c r="E48" t="str">
        <f t="shared" si="2"/>
        <v>[5] Hellen Harper Soft&amp;Dry Non-Taped [Article | VARIANT | GROUP]</v>
      </c>
      <c r="F48">
        <f t="shared" si="3"/>
        <v>4</v>
      </c>
      <c r="G48">
        <f t="shared" si="4"/>
        <v>36</v>
      </c>
      <c r="H48" s="6" t="s">
        <v>156</v>
      </c>
    </row>
    <row r="49" spans="1:8" x14ac:dyDescent="0.35">
      <c r="A49" t="str">
        <f t="shared" si="0"/>
        <v>TZMO</v>
      </c>
      <c r="B49" s="2" t="s">
        <v>1</v>
      </c>
      <c r="C49" s="1">
        <v>1047</v>
      </c>
      <c r="D49" t="str">
        <f t="shared" si="1"/>
        <v>TZMO</v>
      </c>
      <c r="E49" t="str">
        <f t="shared" si="2"/>
        <v>[2] TZMO [Article | PRODUCER]</v>
      </c>
      <c r="F49">
        <f t="shared" si="3"/>
        <v>4</v>
      </c>
      <c r="G49">
        <f t="shared" si="4"/>
        <v>8</v>
      </c>
      <c r="H49" s="2" t="s">
        <v>157</v>
      </c>
    </row>
    <row r="50" spans="1:8" x14ac:dyDescent="0.35">
      <c r="A50" t="str">
        <f t="shared" si="0"/>
        <v>Bella</v>
      </c>
      <c r="B50" s="3" t="s">
        <v>2</v>
      </c>
      <c r="C50">
        <v>1048</v>
      </c>
      <c r="D50" t="str">
        <f t="shared" si="1"/>
        <v>Bella</v>
      </c>
      <c r="E50" t="str">
        <f t="shared" si="2"/>
        <v>[3] Bella [Article | BRAND | GROUP]</v>
      </c>
      <c r="F50">
        <f t="shared" si="3"/>
        <v>4</v>
      </c>
      <c r="G50">
        <f t="shared" si="4"/>
        <v>9</v>
      </c>
      <c r="H50" s="3" t="s">
        <v>158</v>
      </c>
    </row>
    <row r="51" spans="1:8" x14ac:dyDescent="0.35">
      <c r="A51" t="str">
        <f t="shared" si="0"/>
        <v>Cotton Club</v>
      </c>
      <c r="B51" s="2" t="s">
        <v>1</v>
      </c>
      <c r="C51" s="1">
        <v>1049</v>
      </c>
      <c r="D51" t="str">
        <f t="shared" si="1"/>
        <v>Cotton Club</v>
      </c>
      <c r="E51" t="str">
        <f t="shared" si="2"/>
        <v>[2] Cotton Club [Article | PRODUCER | GROUP]</v>
      </c>
      <c r="F51">
        <f t="shared" si="3"/>
        <v>4</v>
      </c>
      <c r="G51">
        <f t="shared" si="4"/>
        <v>15</v>
      </c>
      <c r="H51" s="2" t="s">
        <v>159</v>
      </c>
    </row>
    <row r="52" spans="1:8" x14ac:dyDescent="0.35">
      <c r="A52" t="str">
        <f t="shared" si="0"/>
        <v>Solntse I Luna</v>
      </c>
      <c r="B52" s="3" t="s">
        <v>2</v>
      </c>
      <c r="C52">
        <v>1050</v>
      </c>
      <c r="D52" t="str">
        <f t="shared" si="1"/>
        <v>Solntse I Luna</v>
      </c>
      <c r="E52" t="str">
        <f t="shared" si="2"/>
        <v>[3] Solntse I Luna [Article | BRAND | GROUP]</v>
      </c>
      <c r="F52">
        <f t="shared" si="3"/>
        <v>4</v>
      </c>
      <c r="G52">
        <f t="shared" si="4"/>
        <v>18</v>
      </c>
      <c r="H52" s="3" t="s">
        <v>160</v>
      </c>
    </row>
    <row r="53" spans="1:8" x14ac:dyDescent="0.35">
      <c r="A53" t="str">
        <f t="shared" si="0"/>
        <v>Solntse I Luna Taped</v>
      </c>
      <c r="B53" s="5" t="s">
        <v>4</v>
      </c>
      <c r="C53" s="1">
        <v>1051</v>
      </c>
      <c r="D53" t="str">
        <f t="shared" si="1"/>
        <v>Solntse I Luna Taped</v>
      </c>
      <c r="E53" t="str">
        <f t="shared" si="2"/>
        <v>[4] Solntse I Luna Taped [UDF Article | Diapers Type with Inco | GROUP]</v>
      </c>
      <c r="F53">
        <f t="shared" si="3"/>
        <v>4</v>
      </c>
      <c r="G53">
        <f t="shared" si="4"/>
        <v>24</v>
      </c>
      <c r="H53" s="5" t="s">
        <v>161</v>
      </c>
    </row>
    <row r="54" spans="1:8" x14ac:dyDescent="0.35">
      <c r="A54" t="str">
        <f t="shared" si="0"/>
        <v>Solntse I Luna Non-Taped</v>
      </c>
      <c r="B54" s="5" t="s">
        <v>4</v>
      </c>
      <c r="C54">
        <v>1052</v>
      </c>
      <c r="D54" t="str">
        <f t="shared" si="1"/>
        <v>Solntse I Luna Non-Taped</v>
      </c>
      <c r="E54" t="str">
        <f t="shared" si="2"/>
        <v>[4] Solntse I Luna Non-Taped [UDF Article | Diapers Type with Inco | GROUP]</v>
      </c>
      <c r="F54">
        <f t="shared" si="3"/>
        <v>4</v>
      </c>
      <c r="G54">
        <f t="shared" si="4"/>
        <v>28</v>
      </c>
      <c r="H54" s="5" t="s">
        <v>162</v>
      </c>
    </row>
    <row r="55" spans="1:8" x14ac:dyDescent="0.35">
      <c r="A55" t="str">
        <f t="shared" si="0"/>
        <v>Unicharm</v>
      </c>
      <c r="B55" s="2" t="s">
        <v>1</v>
      </c>
      <c r="C55" s="1">
        <v>1053</v>
      </c>
      <c r="D55" t="str">
        <f t="shared" si="1"/>
        <v>Unicharm</v>
      </c>
      <c r="E55" t="str">
        <f t="shared" si="2"/>
        <v>[2] Unicharm [Article | PRODUCER | GROUP]</v>
      </c>
      <c r="F55">
        <f t="shared" si="3"/>
        <v>4</v>
      </c>
      <c r="G55">
        <f t="shared" si="4"/>
        <v>12</v>
      </c>
      <c r="H55" s="2" t="s">
        <v>163</v>
      </c>
    </row>
    <row r="56" spans="1:8" x14ac:dyDescent="0.35">
      <c r="A56" t="str">
        <f t="shared" si="0"/>
        <v>Moony</v>
      </c>
      <c r="B56" s="3" t="s">
        <v>2</v>
      </c>
      <c r="C56">
        <v>1054</v>
      </c>
      <c r="D56" t="str">
        <f t="shared" si="1"/>
        <v>Moony</v>
      </c>
      <c r="E56" t="str">
        <f t="shared" si="2"/>
        <v>[3] Moony [Article | BRAND | GROUP]</v>
      </c>
      <c r="F56">
        <f t="shared" si="3"/>
        <v>4</v>
      </c>
      <c r="G56">
        <f t="shared" si="4"/>
        <v>9</v>
      </c>
      <c r="H56" s="3" t="s">
        <v>164</v>
      </c>
    </row>
    <row r="57" spans="1:8" x14ac:dyDescent="0.35">
      <c r="A57" t="str">
        <f t="shared" si="0"/>
        <v>Evraziya</v>
      </c>
      <c r="B57" s="2" t="s">
        <v>1</v>
      </c>
      <c r="C57" s="1">
        <v>1055</v>
      </c>
      <c r="D57" t="str">
        <f t="shared" si="1"/>
        <v>Evraziya</v>
      </c>
      <c r="E57" t="str">
        <f t="shared" si="2"/>
        <v>[2] Evraziya [Article | PRODUCER | GROUP]</v>
      </c>
      <c r="F57">
        <f t="shared" si="3"/>
        <v>4</v>
      </c>
      <c r="G57">
        <f t="shared" si="4"/>
        <v>12</v>
      </c>
      <c r="H57" s="2" t="s">
        <v>165</v>
      </c>
    </row>
    <row r="58" spans="1:8" x14ac:dyDescent="0.35">
      <c r="A58" t="str">
        <f t="shared" si="0"/>
        <v>Joonies</v>
      </c>
      <c r="B58" s="3" t="s">
        <v>2</v>
      </c>
      <c r="C58">
        <v>1056</v>
      </c>
      <c r="D58" t="str">
        <f t="shared" si="1"/>
        <v>Joonies</v>
      </c>
      <c r="E58" t="str">
        <f t="shared" si="2"/>
        <v>[3] Joonies [Article | BRAND | GROUP]</v>
      </c>
      <c r="F58">
        <f t="shared" si="3"/>
        <v>4</v>
      </c>
      <c r="G58">
        <f t="shared" si="4"/>
        <v>11</v>
      </c>
      <c r="H58" s="3" t="s">
        <v>166</v>
      </c>
    </row>
    <row r="59" spans="1:8" x14ac:dyDescent="0.35">
      <c r="A59" t="str">
        <f t="shared" si="0"/>
        <v>Joonies Non-Taped</v>
      </c>
      <c r="B59" s="5" t="s">
        <v>4</v>
      </c>
      <c r="C59" s="1">
        <v>1057</v>
      </c>
      <c r="D59" t="str">
        <f t="shared" si="1"/>
        <v>Joonies Non-Taped</v>
      </c>
      <c r="E59" t="str">
        <f t="shared" si="2"/>
        <v>[4] Joonies Non-Taped [UDF Article | Diapers Type with Inco | GROUP]</v>
      </c>
      <c r="F59">
        <f t="shared" si="3"/>
        <v>4</v>
      </c>
      <c r="G59">
        <f t="shared" si="4"/>
        <v>21</v>
      </c>
      <c r="H59" s="5" t="s">
        <v>167</v>
      </c>
    </row>
    <row r="60" spans="1:8" x14ac:dyDescent="0.35">
      <c r="A60" t="str">
        <f t="shared" si="0"/>
        <v>Q-Way Inc.</v>
      </c>
      <c r="B60" s="2" t="s">
        <v>1</v>
      </c>
      <c r="C60">
        <v>1058</v>
      </c>
      <c r="D60" t="str">
        <f t="shared" si="1"/>
        <v>Q-Way Inc.</v>
      </c>
      <c r="E60" t="str">
        <f t="shared" si="2"/>
        <v>[2] Q-Way Inc. [Article | PRODUCER | GROUP]</v>
      </c>
      <c r="F60">
        <f t="shared" si="3"/>
        <v>4</v>
      </c>
      <c r="G60">
        <f t="shared" si="4"/>
        <v>14</v>
      </c>
      <c r="H60" s="2" t="s">
        <v>168</v>
      </c>
    </row>
    <row r="61" spans="1:8" x14ac:dyDescent="0.35">
      <c r="A61" t="str">
        <f t="shared" si="0"/>
        <v>Momi</v>
      </c>
      <c r="B61" s="3" t="s">
        <v>2</v>
      </c>
      <c r="C61" s="1">
        <v>1059</v>
      </c>
      <c r="D61" t="str">
        <f t="shared" si="1"/>
        <v>Momi</v>
      </c>
      <c r="E61" t="str">
        <f t="shared" si="2"/>
        <v>[3] Momi [Article | BRAND | GROUP]</v>
      </c>
      <c r="F61">
        <f t="shared" si="3"/>
        <v>4</v>
      </c>
      <c r="G61">
        <f t="shared" si="4"/>
        <v>8</v>
      </c>
      <c r="H61" s="3" t="s">
        <v>169</v>
      </c>
    </row>
    <row r="62" spans="1:8" x14ac:dyDescent="0.35">
      <c r="A62" t="str">
        <f t="shared" si="0"/>
        <v>Momi Non-Taped</v>
      </c>
      <c r="B62" s="5" t="s">
        <v>4</v>
      </c>
      <c r="C62">
        <v>1060</v>
      </c>
      <c r="D62" t="str">
        <f t="shared" si="1"/>
        <v>Momi Non-Taped</v>
      </c>
      <c r="E62" t="str">
        <f t="shared" si="2"/>
        <v>[4] Momi Non-Taped [UDF Article | Diapers Type with Inco | GROUP]</v>
      </c>
      <c r="F62">
        <f t="shared" si="3"/>
        <v>4</v>
      </c>
      <c r="G62">
        <f t="shared" si="4"/>
        <v>18</v>
      </c>
      <c r="H62" s="5" t="s">
        <v>170</v>
      </c>
    </row>
    <row r="63" spans="1:8" x14ac:dyDescent="0.35">
      <c r="A63" t="str">
        <f t="shared" si="0"/>
        <v>Yokosun</v>
      </c>
      <c r="B63" s="2" t="s">
        <v>1</v>
      </c>
      <c r="C63" s="1">
        <v>1061</v>
      </c>
      <c r="D63" t="str">
        <f t="shared" si="1"/>
        <v>Yokosun</v>
      </c>
      <c r="E63" t="str">
        <f t="shared" si="2"/>
        <v>[2] Yokosun [Article | PRODUCER | GROUP]</v>
      </c>
      <c r="F63">
        <f t="shared" si="3"/>
        <v>4</v>
      </c>
      <c r="G63">
        <f t="shared" si="4"/>
        <v>11</v>
      </c>
      <c r="H63" s="2" t="s">
        <v>171</v>
      </c>
    </row>
    <row r="64" spans="1:8" x14ac:dyDescent="0.35">
      <c r="A64" t="str">
        <f t="shared" si="0"/>
        <v>Yokosun brand</v>
      </c>
      <c r="B64" s="3" t="s">
        <v>2</v>
      </c>
      <c r="C64">
        <v>1062</v>
      </c>
      <c r="D64" t="str">
        <f t="shared" si="1"/>
        <v>Yokosun brand</v>
      </c>
      <c r="E64" t="str">
        <f t="shared" si="2"/>
        <v>[3] Yokosun brand [Article | BRAND | GROUP]</v>
      </c>
      <c r="F64">
        <f t="shared" si="3"/>
        <v>4</v>
      </c>
      <c r="G64">
        <f t="shared" si="4"/>
        <v>17</v>
      </c>
      <c r="H64" s="3" t="s">
        <v>172</v>
      </c>
    </row>
    <row r="65" spans="1:8" x14ac:dyDescent="0.35">
      <c r="A65" t="str">
        <f t="shared" si="0"/>
        <v>Yokosun brand Taped</v>
      </c>
      <c r="B65" s="5" t="s">
        <v>4</v>
      </c>
      <c r="C65" s="1">
        <v>1063</v>
      </c>
      <c r="D65" t="str">
        <f t="shared" si="1"/>
        <v>Yokosun brand Taped</v>
      </c>
      <c r="E65" t="str">
        <f t="shared" si="2"/>
        <v>[4] Yokosun brand Taped [UDF Article | Diapers Type with Inco | GROUP]</v>
      </c>
      <c r="F65">
        <f t="shared" si="3"/>
        <v>4</v>
      </c>
      <c r="G65">
        <f t="shared" si="4"/>
        <v>23</v>
      </c>
      <c r="H65" s="5" t="s">
        <v>173</v>
      </c>
    </row>
    <row r="66" spans="1:8" x14ac:dyDescent="0.35">
      <c r="A66" t="str">
        <f t="shared" si="0"/>
        <v>Yokosun brand Non-Taped</v>
      </c>
      <c r="B66" s="5" t="s">
        <v>4</v>
      </c>
      <c r="C66">
        <v>1064</v>
      </c>
      <c r="D66" t="str">
        <f t="shared" si="1"/>
        <v>Yokosun brand Non-Taped</v>
      </c>
      <c r="E66" t="str">
        <f t="shared" si="2"/>
        <v>[4] Yokosun brand Non-Taped [UDF Article | Diapers Type with Inco | GROUP]</v>
      </c>
      <c r="F66">
        <f t="shared" si="3"/>
        <v>4</v>
      </c>
      <c r="G66">
        <f t="shared" si="4"/>
        <v>27</v>
      </c>
      <c r="H66" s="5" t="s">
        <v>174</v>
      </c>
    </row>
    <row r="67" spans="1:8" x14ac:dyDescent="0.35">
      <c r="A67" t="str">
        <f t="shared" ref="A67:A87" si="5">LEFT(RIGHT(LEFT(E67,G67),G67-F67),30)</f>
        <v>Mega Soft Hygienic Products</v>
      </c>
      <c r="B67" s="2" t="s">
        <v>1</v>
      </c>
      <c r="C67" s="1">
        <v>1065</v>
      </c>
      <c r="D67" t="str">
        <f t="shared" ref="D67:D87" si="6">TRIM(RIGHT(LEFT(E67,G67),G67-F67))</f>
        <v>Mega Soft Hygienic Products</v>
      </c>
      <c r="E67" t="str">
        <f t="shared" ref="E67:E87" si="7">TRIM(H67)</f>
        <v>[2] Mega Soft Hygienic Products [Article | PRODUCER | GROUP]</v>
      </c>
      <c r="F67">
        <f t="shared" ref="F67:F87" si="8">FIND("]",E67)+1</f>
        <v>4</v>
      </c>
      <c r="G67">
        <f t="shared" ref="G67:G87" si="9">FIND("[",E67,3)-2</f>
        <v>31</v>
      </c>
      <c r="H67" s="2" t="s">
        <v>175</v>
      </c>
    </row>
    <row r="68" spans="1:8" x14ac:dyDescent="0.35">
      <c r="A68" t="str">
        <f t="shared" si="5"/>
        <v>Pikool</v>
      </c>
      <c r="B68" s="3" t="s">
        <v>2</v>
      </c>
      <c r="C68">
        <v>1066</v>
      </c>
      <c r="D68" t="str">
        <f t="shared" si="6"/>
        <v>Pikool</v>
      </c>
      <c r="E68" t="str">
        <f t="shared" si="7"/>
        <v>[3] Pikool [Article | BRAND | GROUP]</v>
      </c>
      <c r="F68">
        <f t="shared" si="8"/>
        <v>4</v>
      </c>
      <c r="G68">
        <f t="shared" si="9"/>
        <v>10</v>
      </c>
      <c r="H68" s="3" t="s">
        <v>176</v>
      </c>
    </row>
    <row r="69" spans="1:8" x14ac:dyDescent="0.35">
      <c r="A69" t="str">
        <f t="shared" si="5"/>
        <v>Pikool Taped</v>
      </c>
      <c r="B69" s="5" t="s">
        <v>4</v>
      </c>
      <c r="C69" s="1">
        <v>1067</v>
      </c>
      <c r="D69" t="str">
        <f t="shared" si="6"/>
        <v>Pikool Taped</v>
      </c>
      <c r="E69" t="str">
        <f t="shared" si="7"/>
        <v>[4] Pikool Taped [UDF Article | Diapers Type with Inco | GROUP]</v>
      </c>
      <c r="F69">
        <f t="shared" si="8"/>
        <v>4</v>
      </c>
      <c r="G69">
        <f t="shared" si="9"/>
        <v>16</v>
      </c>
      <c r="H69" s="5" t="s">
        <v>177</v>
      </c>
    </row>
    <row r="70" spans="1:8" x14ac:dyDescent="0.35">
      <c r="A70" t="str">
        <f t="shared" si="5"/>
        <v>Pikool Non-Taped</v>
      </c>
      <c r="B70" s="5" t="s">
        <v>4</v>
      </c>
      <c r="C70">
        <v>1068</v>
      </c>
      <c r="D70" t="str">
        <f t="shared" si="6"/>
        <v>Pikool Non-Taped</v>
      </c>
      <c r="E70" t="str">
        <f t="shared" si="7"/>
        <v>[4] Pikool Non-Taped [UDF Article | Diapers Type with Inco | GROUP]</v>
      </c>
      <c r="F70">
        <f t="shared" si="8"/>
        <v>4</v>
      </c>
      <c r="G70">
        <f t="shared" si="9"/>
        <v>20</v>
      </c>
      <c r="H70" s="5" t="s">
        <v>178</v>
      </c>
    </row>
    <row r="71" spans="1:8" x14ac:dyDescent="0.35">
      <c r="A71" t="str">
        <f t="shared" si="5"/>
        <v>Twins</v>
      </c>
      <c r="B71" s="3" t="s">
        <v>2</v>
      </c>
      <c r="C71" s="1">
        <v>1069</v>
      </c>
      <c r="D71" t="str">
        <f t="shared" si="6"/>
        <v>Twins</v>
      </c>
      <c r="E71" t="str">
        <f t="shared" si="7"/>
        <v>[3] Twins [Article | BRAND | GROUP]</v>
      </c>
      <c r="F71">
        <f t="shared" si="8"/>
        <v>4</v>
      </c>
      <c r="G71">
        <f t="shared" si="9"/>
        <v>9</v>
      </c>
      <c r="H71" s="3" t="s">
        <v>179</v>
      </c>
    </row>
    <row r="72" spans="1:8" x14ac:dyDescent="0.35">
      <c r="A72" t="str">
        <f t="shared" si="5"/>
        <v>Twins Non-Taped</v>
      </c>
      <c r="B72" s="5" t="s">
        <v>4</v>
      </c>
      <c r="C72">
        <v>1070</v>
      </c>
      <c r="D72" t="str">
        <f t="shared" si="6"/>
        <v>Twins Non-Taped</v>
      </c>
      <c r="E72" t="str">
        <f t="shared" si="7"/>
        <v>[4] Twins Non-Taped [UDF Article | Diapers Type with Inco | GROUP]</v>
      </c>
      <c r="F72">
        <f t="shared" si="8"/>
        <v>4</v>
      </c>
      <c r="G72">
        <f t="shared" si="9"/>
        <v>19</v>
      </c>
      <c r="H72" s="5" t="s">
        <v>180</v>
      </c>
    </row>
    <row r="73" spans="1:8" x14ac:dyDescent="0.35">
      <c r="A73" t="str">
        <f t="shared" si="5"/>
        <v>Retailer brands total</v>
      </c>
      <c r="B73" s="2" t="s">
        <v>1</v>
      </c>
      <c r="C73" s="1">
        <v>1071</v>
      </c>
      <c r="D73" t="str">
        <f t="shared" si="6"/>
        <v>Retailer brands total</v>
      </c>
      <c r="E73" t="str">
        <f t="shared" si="7"/>
        <v>[2] Retailer brands total [Article | BRAND TYPE | GROUP]</v>
      </c>
      <c r="F73">
        <f t="shared" si="8"/>
        <v>4</v>
      </c>
      <c r="G73">
        <f t="shared" si="9"/>
        <v>25</v>
      </c>
      <c r="H73" s="2" t="s">
        <v>181</v>
      </c>
    </row>
    <row r="74" spans="1:8" x14ac:dyDescent="0.35">
      <c r="A74" t="str">
        <f t="shared" si="5"/>
        <v>X5 Retailer Brand Honey Kid</v>
      </c>
      <c r="B74" s="3" t="s">
        <v>2</v>
      </c>
      <c r="C74">
        <v>1072</v>
      </c>
      <c r="D74" t="str">
        <f t="shared" si="6"/>
        <v>X5 Retailer Brand Honey Kid</v>
      </c>
      <c r="E74" t="str">
        <f t="shared" si="7"/>
        <v>[3] X5 Retailer Brand Honey Kid [Article | BRAND | GROUP]</v>
      </c>
      <c r="F74">
        <f t="shared" si="8"/>
        <v>4</v>
      </c>
      <c r="G74">
        <f t="shared" si="9"/>
        <v>31</v>
      </c>
      <c r="H74" s="3" t="s">
        <v>182</v>
      </c>
    </row>
    <row r="75" spans="1:8" x14ac:dyDescent="0.35">
      <c r="A75" t="str">
        <f t="shared" si="5"/>
        <v>Retailer Brand Honey Kid Taped</v>
      </c>
      <c r="B75" s="5" t="s">
        <v>4</v>
      </c>
      <c r="C75" s="1">
        <v>1073</v>
      </c>
      <c r="D75" t="str">
        <f t="shared" si="6"/>
        <v>Retailer Brand Honey Kid Taped</v>
      </c>
      <c r="E75" t="str">
        <f t="shared" si="7"/>
        <v>[4] Retailer Brand Honey Kid Taped [UDF Article | Diapers Type with Inco | GROUP]</v>
      </c>
      <c r="F75">
        <f t="shared" si="8"/>
        <v>4</v>
      </c>
      <c r="G75">
        <f t="shared" si="9"/>
        <v>34</v>
      </c>
      <c r="H75" s="5" t="s">
        <v>183</v>
      </c>
    </row>
    <row r="76" spans="1:8" x14ac:dyDescent="0.35">
      <c r="A76" t="str">
        <f t="shared" si="5"/>
        <v>Retailer brand Magnit Kasper</v>
      </c>
      <c r="B76" s="3" t="s">
        <v>2</v>
      </c>
      <c r="C76">
        <v>1074</v>
      </c>
      <c r="D76" t="str">
        <f t="shared" si="6"/>
        <v>Retailer brand Magnit Kasper</v>
      </c>
      <c r="E76" t="str">
        <f t="shared" si="7"/>
        <v>[3] Retailer brand Magnit Kasper [Article | BRAND | GROUP]</v>
      </c>
      <c r="F76">
        <f t="shared" si="8"/>
        <v>4</v>
      </c>
      <c r="G76">
        <f t="shared" si="9"/>
        <v>32</v>
      </c>
      <c r="H76" s="3" t="s">
        <v>184</v>
      </c>
    </row>
    <row r="77" spans="1:8" x14ac:dyDescent="0.35">
      <c r="A77" t="str">
        <f t="shared" si="5"/>
        <v>Retailer brand Kasper Taped</v>
      </c>
      <c r="B77" s="5" t="s">
        <v>4</v>
      </c>
      <c r="C77" s="1">
        <v>1075</v>
      </c>
      <c r="D77" t="str">
        <f t="shared" si="6"/>
        <v>Retailer brand Kasper Taped</v>
      </c>
      <c r="E77" t="str">
        <f t="shared" si="7"/>
        <v>[4] Retailer brand Kasper Taped [UDF Article | Diapers Type with Inco | GROUP]</v>
      </c>
      <c r="F77">
        <f t="shared" si="8"/>
        <v>4</v>
      </c>
      <c r="G77">
        <f t="shared" si="9"/>
        <v>31</v>
      </c>
      <c r="H77" s="5" t="s">
        <v>185</v>
      </c>
    </row>
    <row r="78" spans="1:8" x14ac:dyDescent="0.35">
      <c r="A78" t="str">
        <f t="shared" si="5"/>
        <v>Retailer brand Lenta 365 Dney</v>
      </c>
      <c r="B78" s="3" t="s">
        <v>2</v>
      </c>
      <c r="C78">
        <v>1076</v>
      </c>
      <c r="D78" t="str">
        <f t="shared" si="6"/>
        <v>Retailer brand Lenta 365 Dney</v>
      </c>
      <c r="E78" t="str">
        <f t="shared" si="7"/>
        <v>[3] Retailer brand Lenta 365 Dney [Article | BRAND | GROUP]</v>
      </c>
      <c r="F78">
        <f t="shared" si="8"/>
        <v>4</v>
      </c>
      <c r="G78">
        <f t="shared" si="9"/>
        <v>33</v>
      </c>
      <c r="H78" s="3" t="s">
        <v>186</v>
      </c>
    </row>
    <row r="79" spans="1:8" x14ac:dyDescent="0.35">
      <c r="A79" t="str">
        <f t="shared" si="5"/>
        <v>Retailer brand 365 Dney Taped</v>
      </c>
      <c r="B79" s="5" t="s">
        <v>4</v>
      </c>
      <c r="C79" s="1">
        <v>1077</v>
      </c>
      <c r="D79" t="str">
        <f t="shared" si="6"/>
        <v>Retailer brand 365 Dney Taped</v>
      </c>
      <c r="E79" t="str">
        <f t="shared" si="7"/>
        <v>[4] Retailer brand 365 Dney Taped [UDF Article | Diapers Type with Inco | GROUP]</v>
      </c>
      <c r="F79">
        <f t="shared" si="8"/>
        <v>4</v>
      </c>
      <c r="G79">
        <f t="shared" si="9"/>
        <v>33</v>
      </c>
      <c r="H79" s="5" t="s">
        <v>187</v>
      </c>
    </row>
    <row r="80" spans="1:8" x14ac:dyDescent="0.35">
      <c r="A80" t="str">
        <f t="shared" si="5"/>
        <v>Retailer brand 365 Dney Non-Ta</v>
      </c>
      <c r="B80" s="5" t="s">
        <v>4</v>
      </c>
      <c r="C80">
        <v>1078</v>
      </c>
      <c r="D80" t="str">
        <f t="shared" si="6"/>
        <v>Retailer brand 365 Dney Non-Taped</v>
      </c>
      <c r="E80" t="str">
        <f t="shared" si="7"/>
        <v>[4] Retailer brand 365 Dney Non-Taped [UDF Article | Diapers Type with Inco | GROUP]</v>
      </c>
      <c r="F80">
        <f t="shared" si="8"/>
        <v>4</v>
      </c>
      <c r="G80">
        <f t="shared" si="9"/>
        <v>37</v>
      </c>
      <c r="H80" s="5" t="s">
        <v>188</v>
      </c>
    </row>
    <row r="81" spans="1:8" x14ac:dyDescent="0.35">
      <c r="A81" t="str">
        <f t="shared" si="5"/>
        <v>Retailer brand Baby Go</v>
      </c>
      <c r="B81" s="3" t="s">
        <v>2</v>
      </c>
      <c r="C81" s="1">
        <v>1079</v>
      </c>
      <c r="D81" t="str">
        <f t="shared" si="6"/>
        <v>Retailer brand Baby Go</v>
      </c>
      <c r="E81" t="str">
        <f t="shared" si="7"/>
        <v>[3] Retailer brand Baby Go [Article | BRAND | GROUP]</v>
      </c>
      <c r="F81">
        <f t="shared" si="8"/>
        <v>4</v>
      </c>
      <c r="G81">
        <f t="shared" si="9"/>
        <v>26</v>
      </c>
      <c r="H81" s="3" t="s">
        <v>189</v>
      </c>
    </row>
    <row r="82" spans="1:8" x14ac:dyDescent="0.35">
      <c r="A82" t="str">
        <f t="shared" si="5"/>
        <v>Retailer brand Baby Go Taped</v>
      </c>
      <c r="B82" s="5" t="s">
        <v>4</v>
      </c>
      <c r="C82">
        <v>1080</v>
      </c>
      <c r="D82" t="str">
        <f t="shared" si="6"/>
        <v>Retailer brand Baby Go Taped</v>
      </c>
      <c r="E82" t="str">
        <f t="shared" si="7"/>
        <v>[4] Retailer brand Baby Go Taped [UDF Article | Diapers Type with Inco | GROUP]</v>
      </c>
      <c r="F82">
        <f t="shared" si="8"/>
        <v>4</v>
      </c>
      <c r="G82">
        <f t="shared" si="9"/>
        <v>32</v>
      </c>
      <c r="H82" s="5" t="s">
        <v>190</v>
      </c>
    </row>
    <row r="83" spans="1:8" x14ac:dyDescent="0.35">
      <c r="A83" t="str">
        <f t="shared" si="5"/>
        <v>Retailer brand Baby Go Non-Tap</v>
      </c>
      <c r="B83" s="5" t="s">
        <v>4</v>
      </c>
      <c r="C83" s="1">
        <v>1081</v>
      </c>
      <c r="D83" t="str">
        <f t="shared" si="6"/>
        <v>Retailer brand Baby Go Non-Taped</v>
      </c>
      <c r="E83" t="str">
        <f t="shared" si="7"/>
        <v>[4] Retailer brand Baby Go Non-Taped [UDF Article | Diapers Type with Inco | GROUP]</v>
      </c>
      <c r="F83">
        <f t="shared" si="8"/>
        <v>4</v>
      </c>
      <c r="G83">
        <f t="shared" si="9"/>
        <v>36</v>
      </c>
      <c r="H83" s="5" t="s">
        <v>191</v>
      </c>
    </row>
    <row r="84" spans="1:8" x14ac:dyDescent="0.35">
      <c r="A84" t="str">
        <f t="shared" si="5"/>
        <v>Retailer brand Kazhdiy Den'</v>
      </c>
      <c r="B84" s="3" t="s">
        <v>2</v>
      </c>
      <c r="C84">
        <v>1082</v>
      </c>
      <c r="D84" t="str">
        <f t="shared" si="6"/>
        <v>Retailer brand Kazhdiy Den'</v>
      </c>
      <c r="E84" t="str">
        <f t="shared" si="7"/>
        <v>[3] Retailer brand Kazhdiy Den' [Article | BRAND | GROUP]</v>
      </c>
      <c r="F84">
        <f t="shared" si="8"/>
        <v>4</v>
      </c>
      <c r="G84">
        <f t="shared" si="9"/>
        <v>31</v>
      </c>
      <c r="H84" s="3" t="s">
        <v>192</v>
      </c>
    </row>
    <row r="85" spans="1:8" x14ac:dyDescent="0.35">
      <c r="A85" t="str">
        <f t="shared" si="5"/>
        <v>Retailer brand Manu</v>
      </c>
      <c r="B85" s="3" t="s">
        <v>2</v>
      </c>
      <c r="C85" s="1">
        <v>1083</v>
      </c>
      <c r="D85" t="str">
        <f t="shared" si="6"/>
        <v>Retailer brand Manu</v>
      </c>
      <c r="E85" t="str">
        <f t="shared" si="7"/>
        <v>[3] Retailer brand Manu [Article | BRAND | GROUP]</v>
      </c>
      <c r="F85">
        <f t="shared" si="8"/>
        <v>4</v>
      </c>
      <c r="G85">
        <f t="shared" si="9"/>
        <v>23</v>
      </c>
      <c r="H85" s="3" t="s">
        <v>193</v>
      </c>
    </row>
    <row r="86" spans="1:8" x14ac:dyDescent="0.35">
      <c r="A86" t="str">
        <f t="shared" si="5"/>
        <v>Retailer brand Nani</v>
      </c>
      <c r="B86" s="3" t="s">
        <v>2</v>
      </c>
      <c r="C86">
        <v>1084</v>
      </c>
      <c r="D86" t="str">
        <f t="shared" si="6"/>
        <v>Retailer brand Nani</v>
      </c>
      <c r="E86" t="str">
        <f t="shared" si="7"/>
        <v>[3] Retailer brand Nani [Article | BRAND | GROUP]</v>
      </c>
      <c r="F86">
        <f t="shared" si="8"/>
        <v>4</v>
      </c>
      <c r="G86">
        <f t="shared" si="9"/>
        <v>23</v>
      </c>
      <c r="H86" s="3" t="s">
        <v>194</v>
      </c>
    </row>
    <row r="87" spans="1:8" x14ac:dyDescent="0.35">
      <c r="A87" t="str">
        <f t="shared" si="5"/>
        <v>Retailer brand Nishoomi</v>
      </c>
      <c r="B87" s="3" t="s">
        <v>2</v>
      </c>
      <c r="C87" s="1">
        <v>1085</v>
      </c>
      <c r="D87" t="str">
        <f t="shared" si="6"/>
        <v>Retailer brand Nishoomi</v>
      </c>
      <c r="E87" t="str">
        <f t="shared" si="7"/>
        <v>[3] Retailer brand Nishoomi [Article | BRAND | GROUP]</v>
      </c>
      <c r="F87">
        <f t="shared" si="8"/>
        <v>4</v>
      </c>
      <c r="G87">
        <f t="shared" si="9"/>
        <v>27</v>
      </c>
      <c r="H87" s="3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B842-41AA-4D8A-B5B9-4B725DE13D6C}">
  <sheetPr>
    <tabColor rgb="FF92D050"/>
  </sheetPr>
  <dimension ref="A1:N71"/>
  <sheetViews>
    <sheetView topLeftCell="C1" workbookViewId="0">
      <selection sqref="A1:N1048576"/>
    </sheetView>
  </sheetViews>
  <sheetFormatPr defaultRowHeight="14.5" x14ac:dyDescent="0.35"/>
  <cols>
    <col min="1" max="1" width="15.54296875" customWidth="1"/>
    <col min="2" max="5" width="14.81640625" customWidth="1"/>
    <col min="10" max="10" width="31.6328125" customWidth="1"/>
  </cols>
  <sheetData>
    <row r="1" spans="1:14" ht="17.5" x14ac:dyDescent="0.35">
      <c r="B1" s="9"/>
      <c r="C1" s="9"/>
      <c r="D1" s="9"/>
      <c r="E1" s="9"/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</row>
    <row r="2" spans="1:14" x14ac:dyDescent="0.35">
      <c r="A2" t="str">
        <f>LEFT(RIGHT(LEFT(E2,G2),G2-F2),30)</f>
        <v>MALE B&amp;R</v>
      </c>
      <c r="B2" s="11" t="s">
        <v>12</v>
      </c>
      <c r="C2" s="11">
        <v>2000</v>
      </c>
      <c r="D2" s="11" t="str">
        <f>TRIM(RIGHT(LEFT(E2,G2),G2-F2))</f>
        <v>MALE B&amp;R</v>
      </c>
      <c r="E2" t="str">
        <f>TRIM(J2)</f>
        <v>[1] MALE B&amp;R [Article | TARGET GROUP | GROUP]</v>
      </c>
      <c r="F2">
        <f>FIND("]",E2)+1</f>
        <v>4</v>
      </c>
      <c r="G2">
        <f>FIND("[",E2,3)-2</f>
        <v>12</v>
      </c>
      <c r="H2" s="1">
        <v>1</v>
      </c>
      <c r="I2" s="1">
        <v>1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</row>
    <row r="3" spans="1:14" x14ac:dyDescent="0.35">
      <c r="A3" t="str">
        <f t="shared" ref="A3:A66" si="0">LEFT(RIGHT(LEFT(E3,G3),G3-F3),30)</f>
        <v>P&amp;G MB&amp;R</v>
      </c>
      <c r="B3" s="10" t="s">
        <v>1</v>
      </c>
      <c r="C3" s="11">
        <v>2001</v>
      </c>
      <c r="D3" s="11" t="str">
        <f t="shared" ref="D3:D66" si="1">TRIM(RIGHT(LEFT(E3,G3),G3-F3))</f>
        <v>P&amp;G MB&amp;R</v>
      </c>
      <c r="E3" t="str">
        <f t="shared" ref="E3:E66" si="2">TRIM(J3)</f>
        <v>[2] P&amp;G MB&amp;R [Article | PRODUCER | GROUP]</v>
      </c>
      <c r="F3">
        <f t="shared" ref="F3:F66" si="3">FIND("]",E3)+1</f>
        <v>4</v>
      </c>
      <c r="G3">
        <f t="shared" ref="G3:G66" si="4">FIND("[",E3,3)-2</f>
        <v>12</v>
      </c>
      <c r="H3" s="1">
        <v>2</v>
      </c>
      <c r="I3" s="1">
        <v>2</v>
      </c>
      <c r="J3" s="1" t="s">
        <v>196</v>
      </c>
      <c r="K3" s="1" t="s">
        <v>16</v>
      </c>
      <c r="L3" s="1" t="s">
        <v>17</v>
      </c>
      <c r="M3" s="1" t="s">
        <v>20</v>
      </c>
      <c r="N3" s="1" t="s">
        <v>21</v>
      </c>
    </row>
    <row r="4" spans="1:14" x14ac:dyDescent="0.35">
      <c r="A4" t="str">
        <f t="shared" si="0"/>
        <v>Gillette MB&amp;R</v>
      </c>
      <c r="B4" s="10" t="s">
        <v>89</v>
      </c>
      <c r="C4" s="11">
        <v>2002</v>
      </c>
      <c r="D4" s="11" t="str">
        <f t="shared" si="1"/>
        <v>Gillette MB&amp;R</v>
      </c>
      <c r="E4" t="str">
        <f t="shared" si="2"/>
        <v>[3] Gillette MB&amp;R [Article | BRAND | GROUP]</v>
      </c>
      <c r="F4">
        <f t="shared" si="3"/>
        <v>4</v>
      </c>
      <c r="G4">
        <f t="shared" si="4"/>
        <v>17</v>
      </c>
      <c r="H4" s="1">
        <v>3</v>
      </c>
      <c r="I4" s="1">
        <v>3</v>
      </c>
      <c r="J4" s="1" t="s">
        <v>197</v>
      </c>
      <c r="K4" s="1" t="s">
        <v>16</v>
      </c>
      <c r="L4" s="1" t="s">
        <v>17</v>
      </c>
      <c r="M4" s="1" t="s">
        <v>22</v>
      </c>
      <c r="N4" s="1" t="s">
        <v>23</v>
      </c>
    </row>
    <row r="5" spans="1:14" x14ac:dyDescent="0.35">
      <c r="A5" t="str">
        <f t="shared" si="0"/>
        <v>P&amp;G Cl.Shv ex KCG SG Bdy Disp</v>
      </c>
      <c r="B5" s="10" t="s">
        <v>27</v>
      </c>
      <c r="C5" s="11">
        <v>2003</v>
      </c>
      <c r="D5" s="11" t="str">
        <f t="shared" si="1"/>
        <v>P&amp;G Cl.Shv ex KCG SG Bdy Disp</v>
      </c>
      <c r="E5" t="str">
        <f t="shared" si="2"/>
        <v>[3] P&amp;G Cl.Shv ex KCG SG Bdy Disp [UDF Article | P&amp;G additional lines]</v>
      </c>
      <c r="F5">
        <f t="shared" si="3"/>
        <v>4</v>
      </c>
      <c r="G5">
        <f t="shared" si="4"/>
        <v>33</v>
      </c>
      <c r="H5" s="1">
        <v>4</v>
      </c>
      <c r="I5" s="1">
        <v>3</v>
      </c>
      <c r="J5" s="1" t="s">
        <v>198</v>
      </c>
      <c r="K5" s="1" t="s">
        <v>16</v>
      </c>
      <c r="L5" s="1" t="s">
        <v>24</v>
      </c>
      <c r="M5" s="1" t="s">
        <v>25</v>
      </c>
      <c r="N5" s="1" t="s">
        <v>26</v>
      </c>
    </row>
    <row r="6" spans="1:14" x14ac:dyDescent="0.35">
      <c r="A6" t="str">
        <f t="shared" si="0"/>
        <v>BIC MB&amp;R</v>
      </c>
      <c r="B6" s="10" t="s">
        <v>1</v>
      </c>
      <c r="C6" s="11">
        <v>2004</v>
      </c>
      <c r="D6" s="11" t="str">
        <f t="shared" si="1"/>
        <v>BIC MB&amp;R</v>
      </c>
      <c r="E6" t="str">
        <f t="shared" si="2"/>
        <v>[2] BIC MB&amp;R [Article | PRODUCER | GROUP]</v>
      </c>
      <c r="F6">
        <f t="shared" si="3"/>
        <v>4</v>
      </c>
      <c r="G6">
        <f t="shared" si="4"/>
        <v>12</v>
      </c>
      <c r="H6" s="1">
        <v>5</v>
      </c>
      <c r="I6" s="1">
        <v>2</v>
      </c>
      <c r="J6" s="1" t="s">
        <v>199</v>
      </c>
      <c r="K6" s="1" t="s">
        <v>16</v>
      </c>
      <c r="L6" s="1" t="s">
        <v>17</v>
      </c>
      <c r="M6" s="1" t="s">
        <v>20</v>
      </c>
      <c r="N6" s="1" t="s">
        <v>28</v>
      </c>
    </row>
    <row r="7" spans="1:14" x14ac:dyDescent="0.35">
      <c r="A7" t="str">
        <f t="shared" si="0"/>
        <v>Retailer Brand MB&amp;R</v>
      </c>
      <c r="B7" s="10" t="s">
        <v>1</v>
      </c>
      <c r="C7" s="11">
        <v>2005</v>
      </c>
      <c r="D7" s="11" t="str">
        <f t="shared" si="1"/>
        <v>Retailer Brand MB&amp;R</v>
      </c>
      <c r="E7" t="str">
        <f t="shared" si="2"/>
        <v>[2] Retailer Brand MB&amp;R [Article | BRAND TYPE | GROUP]</v>
      </c>
      <c r="F7">
        <f t="shared" si="3"/>
        <v>4</v>
      </c>
      <c r="G7">
        <f t="shared" si="4"/>
        <v>23</v>
      </c>
      <c r="H7" s="1">
        <v>6</v>
      </c>
      <c r="I7" s="1">
        <v>2</v>
      </c>
      <c r="J7" s="1" t="s">
        <v>200</v>
      </c>
      <c r="K7" s="1" t="s">
        <v>16</v>
      </c>
      <c r="L7" s="1" t="s">
        <v>17</v>
      </c>
      <c r="M7" s="1" t="s">
        <v>29</v>
      </c>
      <c r="N7" s="1" t="s">
        <v>30</v>
      </c>
    </row>
    <row r="8" spans="1:14" x14ac:dyDescent="0.35">
      <c r="A8" t="str">
        <f t="shared" si="0"/>
        <v>MALE SYSTEMS</v>
      </c>
      <c r="B8" s="10" t="s">
        <v>265</v>
      </c>
      <c r="C8" s="11">
        <v>2006</v>
      </c>
      <c r="D8" s="11" t="str">
        <f t="shared" si="1"/>
        <v>MALE SYSTEMS</v>
      </c>
      <c r="E8" t="str">
        <f t="shared" si="2"/>
        <v>[2] MALE SYSTEMS [Article | SUB-CATEGORY | GROUP]</v>
      </c>
      <c r="F8">
        <f t="shared" si="3"/>
        <v>4</v>
      </c>
      <c r="G8">
        <f t="shared" si="4"/>
        <v>16</v>
      </c>
      <c r="H8" s="1">
        <v>7</v>
      </c>
      <c r="I8" s="1">
        <v>2</v>
      </c>
      <c r="J8" s="1" t="s">
        <v>201</v>
      </c>
      <c r="K8" s="1" t="s">
        <v>16</v>
      </c>
      <c r="L8" s="1" t="s">
        <v>17</v>
      </c>
      <c r="M8" s="1" t="s">
        <v>0</v>
      </c>
      <c r="N8" s="1" t="s">
        <v>31</v>
      </c>
    </row>
    <row r="9" spans="1:14" x14ac:dyDescent="0.35">
      <c r="A9" t="str">
        <f t="shared" si="0"/>
        <v>MSys 3bld</v>
      </c>
      <c r="B9" s="10" t="s">
        <v>264</v>
      </c>
      <c r="C9" s="11">
        <v>2007</v>
      </c>
      <c r="D9" s="11" t="str">
        <f t="shared" si="1"/>
        <v>MSys 3bld</v>
      </c>
      <c r="E9" t="str">
        <f t="shared" si="2"/>
        <v>[3] MSys 3bld [Article | SEGMENT | GROUP]</v>
      </c>
      <c r="F9">
        <f t="shared" si="3"/>
        <v>4</v>
      </c>
      <c r="G9">
        <f t="shared" si="4"/>
        <v>13</v>
      </c>
      <c r="H9" s="1">
        <v>8</v>
      </c>
      <c r="I9" s="1">
        <v>3</v>
      </c>
      <c r="J9" s="1" t="s">
        <v>202</v>
      </c>
      <c r="K9" s="1" t="s">
        <v>16</v>
      </c>
      <c r="L9" s="1" t="s">
        <v>17</v>
      </c>
      <c r="M9" s="1" t="s">
        <v>32</v>
      </c>
      <c r="N9" s="1" t="s">
        <v>33</v>
      </c>
    </row>
    <row r="10" spans="1:14" x14ac:dyDescent="0.35">
      <c r="A10" t="str">
        <f t="shared" si="0"/>
        <v>MSys 5bld</v>
      </c>
      <c r="B10" s="10" t="s">
        <v>264</v>
      </c>
      <c r="C10" s="11">
        <v>2008</v>
      </c>
      <c r="D10" s="11" t="str">
        <f t="shared" si="1"/>
        <v>MSys 5bld</v>
      </c>
      <c r="E10" t="str">
        <f t="shared" si="2"/>
        <v>[3] MSys 5bld [Article | SEGMENT | GROUP]</v>
      </c>
      <c r="F10">
        <f t="shared" si="3"/>
        <v>4</v>
      </c>
      <c r="G10">
        <f t="shared" si="4"/>
        <v>13</v>
      </c>
      <c r="H10" s="1">
        <v>9</v>
      </c>
      <c r="I10" s="1">
        <v>3</v>
      </c>
      <c r="J10" s="1" t="s">
        <v>203</v>
      </c>
      <c r="K10" s="1" t="s">
        <v>16</v>
      </c>
      <c r="L10" s="1" t="s">
        <v>17</v>
      </c>
      <c r="M10" s="1" t="s">
        <v>32</v>
      </c>
      <c r="N10" s="1" t="s">
        <v>34</v>
      </c>
    </row>
    <row r="11" spans="1:14" x14ac:dyDescent="0.35">
      <c r="A11" t="str">
        <f t="shared" si="0"/>
        <v>P&amp;G MSys</v>
      </c>
      <c r="B11" s="10" t="s">
        <v>1</v>
      </c>
      <c r="C11" s="11">
        <v>2009</v>
      </c>
      <c r="D11" s="11" t="str">
        <f t="shared" si="1"/>
        <v>P&amp;G MSys</v>
      </c>
      <c r="E11" t="str">
        <f t="shared" si="2"/>
        <v>[3] P&amp;G MSys [Article | PRODUCER | GROUP]</v>
      </c>
      <c r="F11">
        <f t="shared" si="3"/>
        <v>4</v>
      </c>
      <c r="G11">
        <f t="shared" si="4"/>
        <v>12</v>
      </c>
      <c r="H11" s="1">
        <v>10</v>
      </c>
      <c r="I11" s="1">
        <v>3</v>
      </c>
      <c r="J11" s="1" t="s">
        <v>204</v>
      </c>
      <c r="K11" s="1" t="s">
        <v>16</v>
      </c>
      <c r="L11" s="1" t="s">
        <v>17</v>
      </c>
      <c r="M11" s="1" t="s">
        <v>20</v>
      </c>
      <c r="N11" s="1" t="s">
        <v>35</v>
      </c>
    </row>
    <row r="12" spans="1:14" x14ac:dyDescent="0.35">
      <c r="A12" t="str">
        <f t="shared" si="0"/>
        <v>Gillette Premium MSys</v>
      </c>
      <c r="B12" s="10" t="s">
        <v>38</v>
      </c>
      <c r="C12" s="11">
        <v>2010</v>
      </c>
      <c r="D12" s="11" t="str">
        <f t="shared" si="1"/>
        <v>Gillette Premium MSys</v>
      </c>
      <c r="E12" t="str">
        <f t="shared" si="2"/>
        <v>[4] Gillette Premium MSys [Article | VARIANT | GROUP]</v>
      </c>
      <c r="F12">
        <f t="shared" si="3"/>
        <v>4</v>
      </c>
      <c r="G12">
        <f t="shared" si="4"/>
        <v>25</v>
      </c>
      <c r="H12" s="1">
        <v>11</v>
      </c>
      <c r="I12" s="1">
        <v>4</v>
      </c>
      <c r="J12" s="1" t="s">
        <v>205</v>
      </c>
      <c r="K12" s="1" t="s">
        <v>16</v>
      </c>
      <c r="L12" s="1" t="s">
        <v>17</v>
      </c>
      <c r="M12" s="1" t="s">
        <v>36</v>
      </c>
      <c r="N12" s="1" t="s">
        <v>37</v>
      </c>
    </row>
    <row r="13" spans="1:14" x14ac:dyDescent="0.35">
      <c r="A13" t="str">
        <f t="shared" si="0"/>
        <v>Fusion inc Proglide Msys</v>
      </c>
      <c r="B13" s="4" t="s">
        <v>3</v>
      </c>
      <c r="C13" s="11">
        <v>2011</v>
      </c>
      <c r="D13" s="11" t="str">
        <f t="shared" si="1"/>
        <v>Fusion inc Proglide Msys</v>
      </c>
      <c r="E13" t="str">
        <f t="shared" si="2"/>
        <v>[5] Fusion inc Proglide Msys [Article | VARIANT | GROUP]</v>
      </c>
      <c r="F13">
        <f t="shared" si="3"/>
        <v>4</v>
      </c>
      <c r="G13">
        <f t="shared" si="4"/>
        <v>28</v>
      </c>
      <c r="H13" s="1">
        <v>12</v>
      </c>
      <c r="I13" s="1">
        <v>5</v>
      </c>
      <c r="J13" s="1" t="s">
        <v>206</v>
      </c>
      <c r="K13" s="1" t="s">
        <v>16</v>
      </c>
      <c r="L13" s="1" t="s">
        <v>17</v>
      </c>
      <c r="M13" s="1" t="s">
        <v>36</v>
      </c>
      <c r="N13" s="1" t="s">
        <v>39</v>
      </c>
    </row>
    <row r="14" spans="1:14" x14ac:dyDescent="0.35">
      <c r="A14" t="str">
        <f t="shared" si="0"/>
        <v>ProTier MSys</v>
      </c>
      <c r="B14" s="10" t="s">
        <v>41</v>
      </c>
      <c r="C14" s="11">
        <v>2012</v>
      </c>
      <c r="D14" s="11" t="str">
        <f t="shared" si="1"/>
        <v>ProTier MSys</v>
      </c>
      <c r="E14" t="str">
        <f t="shared" si="2"/>
        <v>[6] ProTier MSys [Article | VARIANT | GROUP]</v>
      </c>
      <c r="F14">
        <f t="shared" si="3"/>
        <v>4</v>
      </c>
      <c r="G14">
        <f t="shared" si="4"/>
        <v>16</v>
      </c>
      <c r="H14" s="1">
        <v>13</v>
      </c>
      <c r="I14" s="1">
        <v>6</v>
      </c>
      <c r="J14" s="1" t="s">
        <v>207</v>
      </c>
      <c r="K14" s="1" t="s">
        <v>16</v>
      </c>
      <c r="L14" s="1" t="s">
        <v>17</v>
      </c>
      <c r="M14" s="1" t="s">
        <v>36</v>
      </c>
      <c r="N14" s="1" t="s">
        <v>40</v>
      </c>
    </row>
    <row r="15" spans="1:14" x14ac:dyDescent="0.35">
      <c r="A15" t="str">
        <f t="shared" si="0"/>
        <v>ProShield MSys</v>
      </c>
      <c r="B15" s="10" t="s">
        <v>43</v>
      </c>
      <c r="C15" s="11">
        <v>2013</v>
      </c>
      <c r="D15" s="11" t="str">
        <f t="shared" si="1"/>
        <v>ProShield MSys</v>
      </c>
      <c r="E15" t="str">
        <f t="shared" si="2"/>
        <v>[7] ProShield MSys [Article | VARIANT | GROUP]</v>
      </c>
      <c r="F15">
        <f t="shared" si="3"/>
        <v>4</v>
      </c>
      <c r="G15">
        <f t="shared" si="4"/>
        <v>18</v>
      </c>
      <c r="H15" s="1">
        <v>14</v>
      </c>
      <c r="I15" s="1">
        <v>7</v>
      </c>
      <c r="J15" s="1" t="s">
        <v>208</v>
      </c>
      <c r="K15" s="1" t="s">
        <v>16</v>
      </c>
      <c r="L15" s="1" t="s">
        <v>17</v>
      </c>
      <c r="M15" s="1" t="s">
        <v>36</v>
      </c>
      <c r="N15" s="1" t="s">
        <v>42</v>
      </c>
    </row>
    <row r="16" spans="1:14" x14ac:dyDescent="0.35">
      <c r="A16" t="str">
        <f t="shared" si="0"/>
        <v>ProGlide MSys</v>
      </c>
      <c r="B16" s="10" t="s">
        <v>43</v>
      </c>
      <c r="C16" s="11">
        <v>2014</v>
      </c>
      <c r="D16" s="11" t="str">
        <f t="shared" si="1"/>
        <v>ProGlide MSys</v>
      </c>
      <c r="E16" t="str">
        <f t="shared" si="2"/>
        <v>[7] ProGlide MSys [Article | VARIANT | GROUP]</v>
      </c>
      <c r="F16">
        <f t="shared" si="3"/>
        <v>4</v>
      </c>
      <c r="G16">
        <f t="shared" si="4"/>
        <v>17</v>
      </c>
      <c r="H16" s="1">
        <v>15</v>
      </c>
      <c r="I16" s="1">
        <v>7</v>
      </c>
      <c r="J16" s="1" t="s">
        <v>209</v>
      </c>
      <c r="K16" s="1" t="s">
        <v>16</v>
      </c>
      <c r="L16" s="1" t="s">
        <v>17</v>
      </c>
      <c r="M16" s="1" t="s">
        <v>36</v>
      </c>
      <c r="N16" s="1" t="s">
        <v>44</v>
      </c>
    </row>
    <row r="17" spans="1:14" x14ac:dyDescent="0.35">
      <c r="A17" t="str">
        <f t="shared" si="0"/>
        <v>ProGlide Power MSys</v>
      </c>
      <c r="B17" s="10" t="s">
        <v>46</v>
      </c>
      <c r="C17" s="11">
        <v>2015</v>
      </c>
      <c r="D17" s="11" t="str">
        <f t="shared" si="1"/>
        <v>ProGlide Power MSys</v>
      </c>
      <c r="E17" t="str">
        <f t="shared" si="2"/>
        <v>[8] ProGlide Power MSys [Article | VARIANT | GROUP]</v>
      </c>
      <c r="F17">
        <f t="shared" si="3"/>
        <v>4</v>
      </c>
      <c r="G17">
        <f t="shared" si="4"/>
        <v>23</v>
      </c>
      <c r="H17" s="1">
        <v>16</v>
      </c>
      <c r="I17" s="1">
        <v>8</v>
      </c>
      <c r="J17" s="1" t="s">
        <v>210</v>
      </c>
      <c r="K17" s="1" t="s">
        <v>16</v>
      </c>
      <c r="L17" s="1" t="s">
        <v>17</v>
      </c>
      <c r="M17" s="1" t="s">
        <v>36</v>
      </c>
      <c r="N17" s="1" t="s">
        <v>45</v>
      </c>
    </row>
    <row r="18" spans="1:14" x14ac:dyDescent="0.35">
      <c r="A18" t="str">
        <f t="shared" si="0"/>
        <v>ProGlide Std MSys</v>
      </c>
      <c r="B18" s="10" t="s">
        <v>46</v>
      </c>
      <c r="C18" s="11">
        <v>2016</v>
      </c>
      <c r="D18" s="11" t="str">
        <f t="shared" si="1"/>
        <v>ProGlide Std MSys</v>
      </c>
      <c r="E18" t="str">
        <f t="shared" si="2"/>
        <v>[8] ProGlide Std MSys [REST]</v>
      </c>
      <c r="F18">
        <f t="shared" si="3"/>
        <v>4</v>
      </c>
      <c r="G18">
        <f t="shared" si="4"/>
        <v>21</v>
      </c>
      <c r="H18" s="1">
        <v>17</v>
      </c>
      <c r="I18" s="1">
        <v>8</v>
      </c>
      <c r="J18" s="1" t="s">
        <v>211</v>
      </c>
      <c r="K18" s="1" t="s">
        <v>16</v>
      </c>
      <c r="L18" s="1" t="s">
        <v>47</v>
      </c>
      <c r="M18" s="1"/>
      <c r="N18" s="1" t="s">
        <v>48</v>
      </c>
    </row>
    <row r="19" spans="1:14" x14ac:dyDescent="0.35">
      <c r="A19" t="str">
        <f t="shared" si="0"/>
        <v>Fusion Base MSys</v>
      </c>
      <c r="B19" s="10" t="s">
        <v>41</v>
      </c>
      <c r="C19" s="11">
        <v>2017</v>
      </c>
      <c r="D19" s="11" t="str">
        <f t="shared" si="1"/>
        <v>Fusion Base MSys</v>
      </c>
      <c r="E19" t="str">
        <f t="shared" si="2"/>
        <v>[6] Fusion Base MSys [Article | VARIANT | GROUP]</v>
      </c>
      <c r="F19">
        <f t="shared" si="3"/>
        <v>4</v>
      </c>
      <c r="G19">
        <f t="shared" si="4"/>
        <v>20</v>
      </c>
      <c r="H19" s="1">
        <v>18</v>
      </c>
      <c r="I19" s="1">
        <v>6</v>
      </c>
      <c r="J19" s="1" t="s">
        <v>212</v>
      </c>
      <c r="K19" s="1" t="s">
        <v>16</v>
      </c>
      <c r="L19" s="1" t="s">
        <v>17</v>
      </c>
      <c r="M19" s="1" t="s">
        <v>36</v>
      </c>
      <c r="N19" s="1" t="s">
        <v>49</v>
      </c>
    </row>
    <row r="20" spans="1:14" x14ac:dyDescent="0.35">
      <c r="A20" t="str">
        <f t="shared" si="0"/>
        <v>Fusion Classic MSys</v>
      </c>
      <c r="B20" s="10" t="s">
        <v>43</v>
      </c>
      <c r="C20" s="11">
        <v>2018</v>
      </c>
      <c r="D20" s="11" t="str">
        <f t="shared" si="1"/>
        <v>Fusion Classic MSys</v>
      </c>
      <c r="E20" t="str">
        <f t="shared" si="2"/>
        <v>[7] Fusion Classic MSys [Article | VARIANT | GROUP]</v>
      </c>
      <c r="F20">
        <f t="shared" si="3"/>
        <v>4</v>
      </c>
      <c r="G20">
        <f t="shared" si="4"/>
        <v>23</v>
      </c>
      <c r="H20" s="1">
        <v>19</v>
      </c>
      <c r="I20" s="1">
        <v>7</v>
      </c>
      <c r="J20" s="1" t="s">
        <v>213</v>
      </c>
      <c r="K20" s="1" t="s">
        <v>16</v>
      </c>
      <c r="L20" s="1" t="s">
        <v>17</v>
      </c>
      <c r="M20" s="1" t="s">
        <v>36</v>
      </c>
      <c r="N20" s="1" t="s">
        <v>50</v>
      </c>
    </row>
    <row r="21" spans="1:14" x14ac:dyDescent="0.35">
      <c r="A21" t="str">
        <f t="shared" si="0"/>
        <v>Fusion Power MSys</v>
      </c>
      <c r="B21" s="10" t="s">
        <v>43</v>
      </c>
      <c r="C21" s="11">
        <v>2019</v>
      </c>
      <c r="D21" s="11" t="str">
        <f t="shared" si="1"/>
        <v>Fusion Power MSys</v>
      </c>
      <c r="E21" t="str">
        <f t="shared" si="2"/>
        <v>[7] Fusion Power MSys [Article | VARIANT | GROUP]</v>
      </c>
      <c r="F21">
        <f t="shared" si="3"/>
        <v>4</v>
      </c>
      <c r="G21">
        <f t="shared" si="4"/>
        <v>21</v>
      </c>
      <c r="H21" s="1">
        <v>20</v>
      </c>
      <c r="I21" s="1">
        <v>7</v>
      </c>
      <c r="J21" s="1" t="s">
        <v>214</v>
      </c>
      <c r="K21" s="1" t="s">
        <v>16</v>
      </c>
      <c r="L21" s="1" t="s">
        <v>17</v>
      </c>
      <c r="M21" s="1" t="s">
        <v>36</v>
      </c>
      <c r="N21" s="1" t="s">
        <v>51</v>
      </c>
    </row>
    <row r="22" spans="1:14" x14ac:dyDescent="0.35">
      <c r="A22" t="str">
        <f t="shared" si="0"/>
        <v>Mach3 MSys</v>
      </c>
      <c r="B22" s="4" t="s">
        <v>3</v>
      </c>
      <c r="C22" s="11">
        <v>2020</v>
      </c>
      <c r="D22" s="11" t="str">
        <f t="shared" si="1"/>
        <v>Mach3 MSys</v>
      </c>
      <c r="E22" t="str">
        <f t="shared" si="2"/>
        <v>[5] Mach3 MSys [Article | VARIANT | GROUP]</v>
      </c>
      <c r="F22">
        <f t="shared" si="3"/>
        <v>4</v>
      </c>
      <c r="G22">
        <f t="shared" si="4"/>
        <v>14</v>
      </c>
      <c r="H22" s="1">
        <v>21</v>
      </c>
      <c r="I22" s="1">
        <v>5</v>
      </c>
      <c r="J22" s="1" t="s">
        <v>215</v>
      </c>
      <c r="K22" s="1" t="s">
        <v>16</v>
      </c>
      <c r="L22" s="1" t="s">
        <v>17</v>
      </c>
      <c r="M22" s="1" t="s">
        <v>36</v>
      </c>
      <c r="N22" s="1" t="s">
        <v>52</v>
      </c>
    </row>
    <row r="23" spans="1:14" x14ac:dyDescent="0.35">
      <c r="A23" t="str">
        <f t="shared" si="0"/>
        <v>Mach3 Classic MSys</v>
      </c>
      <c r="B23" s="10" t="s">
        <v>41</v>
      </c>
      <c r="C23" s="11">
        <v>2021</v>
      </c>
      <c r="D23" s="11" t="str">
        <f t="shared" si="1"/>
        <v>Mach3 Classic MSys</v>
      </c>
      <c r="E23" t="str">
        <f t="shared" si="2"/>
        <v>[6] Mach3 Classic MSys [Article | VARIANT | GROUP]</v>
      </c>
      <c r="F23">
        <f t="shared" si="3"/>
        <v>4</v>
      </c>
      <c r="G23">
        <f t="shared" si="4"/>
        <v>22</v>
      </c>
      <c r="H23" s="1">
        <v>22</v>
      </c>
      <c r="I23" s="1">
        <v>6</v>
      </c>
      <c r="J23" s="1" t="s">
        <v>216</v>
      </c>
      <c r="K23" s="1" t="s">
        <v>16</v>
      </c>
      <c r="L23" s="1" t="s">
        <v>17</v>
      </c>
      <c r="M23" s="1" t="s">
        <v>36</v>
      </c>
      <c r="N23" s="1" t="s">
        <v>53</v>
      </c>
    </row>
    <row r="24" spans="1:14" x14ac:dyDescent="0.35">
      <c r="A24" t="str">
        <f t="shared" si="0"/>
        <v>Mach3 Start MSys</v>
      </c>
      <c r="B24" s="10" t="s">
        <v>41</v>
      </c>
      <c r="C24" s="11">
        <v>2022</v>
      </c>
      <c r="D24" s="11" t="str">
        <f t="shared" si="1"/>
        <v>Mach3 Start MSys</v>
      </c>
      <c r="E24" t="str">
        <f t="shared" si="2"/>
        <v>[6] Mach3 Start MSys [Article | VARIANT | GROUP]</v>
      </c>
      <c r="F24">
        <f t="shared" si="3"/>
        <v>4</v>
      </c>
      <c r="G24">
        <f t="shared" si="4"/>
        <v>20</v>
      </c>
      <c r="H24" s="1">
        <v>23</v>
      </c>
      <c r="I24" s="1">
        <v>6</v>
      </c>
      <c r="J24" s="1" t="s">
        <v>217</v>
      </c>
      <c r="K24" s="1" t="s">
        <v>16</v>
      </c>
      <c r="L24" s="1" t="s">
        <v>17</v>
      </c>
      <c r="M24" s="1" t="s">
        <v>36</v>
      </c>
      <c r="N24" s="1" t="s">
        <v>54</v>
      </c>
    </row>
    <row r="25" spans="1:14" x14ac:dyDescent="0.35">
      <c r="A25" t="str">
        <f t="shared" si="0"/>
        <v>Mach3 Turbo MSys</v>
      </c>
      <c r="B25" s="10" t="s">
        <v>41</v>
      </c>
      <c r="C25" s="11">
        <v>2023</v>
      </c>
      <c r="D25" s="11" t="str">
        <f t="shared" si="1"/>
        <v>Mach3 Turbo MSys</v>
      </c>
      <c r="E25" t="str">
        <f t="shared" si="2"/>
        <v>[6] Mach3 Turbo MSys [Article | VARIANT | GROUP]</v>
      </c>
      <c r="F25">
        <f t="shared" si="3"/>
        <v>4</v>
      </c>
      <c r="G25">
        <f t="shared" si="4"/>
        <v>20</v>
      </c>
      <c r="H25" s="1">
        <v>24</v>
      </c>
      <c r="I25" s="1">
        <v>6</v>
      </c>
      <c r="J25" s="1" t="s">
        <v>218</v>
      </c>
      <c r="K25" s="1" t="s">
        <v>16</v>
      </c>
      <c r="L25" s="1" t="s">
        <v>17</v>
      </c>
      <c r="M25" s="1" t="s">
        <v>36</v>
      </c>
      <c r="N25" s="1" t="s">
        <v>55</v>
      </c>
    </row>
    <row r="26" spans="1:14" x14ac:dyDescent="0.35">
      <c r="A26" t="str">
        <f t="shared" si="0"/>
        <v>Skinguard MSys</v>
      </c>
      <c r="B26" s="4" t="s">
        <v>3</v>
      </c>
      <c r="C26" s="11">
        <v>2024</v>
      </c>
      <c r="D26" s="11" t="str">
        <f t="shared" si="1"/>
        <v>Skinguard MSys</v>
      </c>
      <c r="E26" t="str">
        <f t="shared" si="2"/>
        <v>[5] Skinguard MSys [Article | VARIANT | GROUP]</v>
      </c>
      <c r="F26">
        <f t="shared" si="3"/>
        <v>4</v>
      </c>
      <c r="G26">
        <f t="shared" si="4"/>
        <v>18</v>
      </c>
      <c r="H26" s="1">
        <v>25</v>
      </c>
      <c r="I26" s="1">
        <v>5</v>
      </c>
      <c r="J26" s="1" t="s">
        <v>219</v>
      </c>
      <c r="K26" s="1" t="s">
        <v>16</v>
      </c>
      <c r="L26" s="1" t="s">
        <v>17</v>
      </c>
      <c r="M26" s="1" t="s">
        <v>36</v>
      </c>
      <c r="N26" s="1" t="s">
        <v>56</v>
      </c>
    </row>
    <row r="27" spans="1:14" x14ac:dyDescent="0.35">
      <c r="A27" t="str">
        <f t="shared" si="0"/>
        <v>Gil ELS MSys</v>
      </c>
      <c r="B27" s="10" t="s">
        <v>38</v>
      </c>
      <c r="C27" s="11">
        <v>2025</v>
      </c>
      <c r="D27" s="11" t="str">
        <f t="shared" si="1"/>
        <v>Gil ELS MSys</v>
      </c>
      <c r="E27" t="str">
        <f t="shared" si="2"/>
        <v>[4] Gil ELS MSys [Article | VARIANT | GROUP]</v>
      </c>
      <c r="F27">
        <f t="shared" si="3"/>
        <v>4</v>
      </c>
      <c r="G27">
        <f t="shared" si="4"/>
        <v>16</v>
      </c>
      <c r="H27" s="1">
        <v>26</v>
      </c>
      <c r="I27" s="1">
        <v>4</v>
      </c>
      <c r="J27" s="1" t="s">
        <v>220</v>
      </c>
      <c r="K27" s="1" t="s">
        <v>16</v>
      </c>
      <c r="L27" s="1" t="s">
        <v>17</v>
      </c>
      <c r="M27" s="1" t="s">
        <v>36</v>
      </c>
      <c r="N27" s="1" t="s">
        <v>57</v>
      </c>
    </row>
    <row r="28" spans="1:14" x14ac:dyDescent="0.35">
      <c r="A28" t="str">
        <f t="shared" si="0"/>
        <v>Gil Slalom MSys</v>
      </c>
      <c r="B28" s="4" t="s">
        <v>3</v>
      </c>
      <c r="C28" s="11">
        <v>2026</v>
      </c>
      <c r="D28" s="11" t="str">
        <f t="shared" si="1"/>
        <v>Gil Slalom MSys</v>
      </c>
      <c r="E28" t="str">
        <f t="shared" si="2"/>
        <v>[5] Gil Slalom MSys [Article | VARIANT | GROUP]</v>
      </c>
      <c r="F28">
        <f t="shared" si="3"/>
        <v>4</v>
      </c>
      <c r="G28">
        <f t="shared" si="4"/>
        <v>19</v>
      </c>
      <c r="H28" s="1">
        <v>27</v>
      </c>
      <c r="I28" s="1">
        <v>5</v>
      </c>
      <c r="J28" s="1" t="s">
        <v>221</v>
      </c>
      <c r="K28" s="1" t="s">
        <v>16</v>
      </c>
      <c r="L28" s="1" t="s">
        <v>17</v>
      </c>
      <c r="M28" s="1" t="s">
        <v>36</v>
      </c>
      <c r="N28" s="1" t="s">
        <v>58</v>
      </c>
    </row>
    <row r="29" spans="1:14" x14ac:dyDescent="0.35">
      <c r="A29" t="str">
        <f t="shared" si="0"/>
        <v>Bic MSys</v>
      </c>
      <c r="B29" s="10" t="s">
        <v>1</v>
      </c>
      <c r="C29" s="11">
        <v>2027</v>
      </c>
      <c r="D29" s="11" t="str">
        <f t="shared" si="1"/>
        <v>Bic MSys</v>
      </c>
      <c r="E29" t="str">
        <f t="shared" si="2"/>
        <v>[3] Bic MSys [Article | PRODUCER | GROUP]</v>
      </c>
      <c r="F29">
        <f t="shared" si="3"/>
        <v>4</v>
      </c>
      <c r="G29">
        <f t="shared" si="4"/>
        <v>12</v>
      </c>
      <c r="H29" s="1">
        <v>28</v>
      </c>
      <c r="I29" s="1">
        <v>3</v>
      </c>
      <c r="J29" s="1" t="s">
        <v>222</v>
      </c>
      <c r="K29" s="1" t="s">
        <v>16</v>
      </c>
      <c r="L29" s="1" t="s">
        <v>17</v>
      </c>
      <c r="M29" s="1" t="s">
        <v>20</v>
      </c>
      <c r="N29" s="1" t="s">
        <v>59</v>
      </c>
    </row>
    <row r="30" spans="1:14" x14ac:dyDescent="0.35">
      <c r="A30" t="str">
        <f t="shared" si="0"/>
        <v>Bic Hybrid MSys</v>
      </c>
      <c r="B30" s="10" t="s">
        <v>38</v>
      </c>
      <c r="C30" s="11">
        <v>2028</v>
      </c>
      <c r="D30" s="11" t="str">
        <f t="shared" si="1"/>
        <v>Bic Hybrid MSys</v>
      </c>
      <c r="E30" t="str">
        <f t="shared" si="2"/>
        <v>[4] Bic Hybrid MSys [Article | VARIANT | GROUP]</v>
      </c>
      <c r="F30">
        <f t="shared" si="3"/>
        <v>4</v>
      </c>
      <c r="G30">
        <f t="shared" si="4"/>
        <v>19</v>
      </c>
      <c r="H30" s="1">
        <v>29</v>
      </c>
      <c r="I30" s="1">
        <v>4</v>
      </c>
      <c r="J30" s="1" t="s">
        <v>223</v>
      </c>
      <c r="K30" s="1" t="s">
        <v>16</v>
      </c>
      <c r="L30" s="1" t="s">
        <v>17</v>
      </c>
      <c r="M30" s="1" t="s">
        <v>36</v>
      </c>
      <c r="N30" s="1" t="s">
        <v>60</v>
      </c>
    </row>
    <row r="31" spans="1:14" x14ac:dyDescent="0.35">
      <c r="A31" t="str">
        <f t="shared" si="0"/>
        <v>Bic Flex&amp;Easy MSys</v>
      </c>
      <c r="B31" s="4" t="s">
        <v>3</v>
      </c>
      <c r="C31" s="11">
        <v>2029</v>
      </c>
      <c r="D31" s="11" t="str">
        <f t="shared" si="1"/>
        <v>Bic Flex&amp;Easy MSys</v>
      </c>
      <c r="E31" t="str">
        <f t="shared" si="2"/>
        <v>[5] Bic Flex&amp;Easy MSys [Article | VARIANT | GROUP]</v>
      </c>
      <c r="F31">
        <f t="shared" si="3"/>
        <v>4</v>
      </c>
      <c r="G31">
        <f t="shared" si="4"/>
        <v>22</v>
      </c>
      <c r="H31" s="1">
        <v>30</v>
      </c>
      <c r="I31" s="1">
        <v>5</v>
      </c>
      <c r="J31" s="1" t="s">
        <v>224</v>
      </c>
      <c r="K31" s="1" t="s">
        <v>16</v>
      </c>
      <c r="L31" s="1" t="s">
        <v>17</v>
      </c>
      <c r="M31" s="1" t="s">
        <v>36</v>
      </c>
      <c r="N31" s="1" t="s">
        <v>61</v>
      </c>
    </row>
    <row r="32" spans="1:14" x14ac:dyDescent="0.35">
      <c r="A32" t="str">
        <f t="shared" si="0"/>
        <v>Bic Flex3 Hybrid MSys</v>
      </c>
      <c r="B32" s="4" t="s">
        <v>3</v>
      </c>
      <c r="C32" s="11">
        <v>2030</v>
      </c>
      <c r="D32" s="11" t="str">
        <f t="shared" si="1"/>
        <v>Bic Flex3 Hybrid MSys</v>
      </c>
      <c r="E32" t="str">
        <f t="shared" si="2"/>
        <v>[5] Bic Flex3 Hybrid MSys [Article | VARIANT | GROUP]</v>
      </c>
      <c r="F32">
        <f t="shared" si="3"/>
        <v>4</v>
      </c>
      <c r="G32">
        <f t="shared" si="4"/>
        <v>25</v>
      </c>
      <c r="H32" s="1">
        <v>31</v>
      </c>
      <c r="I32" s="1">
        <v>5</v>
      </c>
      <c r="J32" s="1" t="s">
        <v>225</v>
      </c>
      <c r="K32" s="1" t="s">
        <v>16</v>
      </c>
      <c r="L32" s="1" t="s">
        <v>17</v>
      </c>
      <c r="M32" s="1" t="s">
        <v>36</v>
      </c>
      <c r="N32" s="1" t="s">
        <v>62</v>
      </c>
    </row>
    <row r="33" spans="1:14" x14ac:dyDescent="0.35">
      <c r="A33" t="str">
        <f t="shared" si="0"/>
        <v>Bic Flex5 Hybrid MSys</v>
      </c>
      <c r="B33" s="4" t="s">
        <v>3</v>
      </c>
      <c r="C33" s="11">
        <v>2031</v>
      </c>
      <c r="D33" s="11" t="str">
        <f t="shared" si="1"/>
        <v>Bic Flex5 Hybrid MSys</v>
      </c>
      <c r="E33" t="str">
        <f t="shared" si="2"/>
        <v>[5] Bic Flex5 Hybrid MSys [Article | VARIANT | GROUP]</v>
      </c>
      <c r="F33">
        <f t="shared" si="3"/>
        <v>4</v>
      </c>
      <c r="G33">
        <f t="shared" si="4"/>
        <v>25</v>
      </c>
      <c r="H33" s="1">
        <v>32</v>
      </c>
      <c r="I33" s="1">
        <v>5</v>
      </c>
      <c r="J33" s="1" t="s">
        <v>226</v>
      </c>
      <c r="K33" s="1" t="s">
        <v>16</v>
      </c>
      <c r="L33" s="1" t="s">
        <v>17</v>
      </c>
      <c r="M33" s="1" t="s">
        <v>36</v>
      </c>
      <c r="N33" s="1" t="s">
        <v>63</v>
      </c>
    </row>
    <row r="34" spans="1:14" x14ac:dyDescent="0.35">
      <c r="A34" t="str">
        <f t="shared" si="0"/>
        <v>Evolux MSys</v>
      </c>
      <c r="B34" s="10" t="s">
        <v>1</v>
      </c>
      <c r="C34" s="11">
        <v>2032</v>
      </c>
      <c r="D34" s="11" t="str">
        <f t="shared" si="1"/>
        <v>Evolux MSys</v>
      </c>
      <c r="E34" t="str">
        <f t="shared" si="2"/>
        <v>[3] Evolux MSys [Article | PRODUCER | GROUP]</v>
      </c>
      <c r="F34">
        <f t="shared" si="3"/>
        <v>4</v>
      </c>
      <c r="G34">
        <f t="shared" si="4"/>
        <v>15</v>
      </c>
      <c r="H34" s="1">
        <v>33</v>
      </c>
      <c r="I34" s="1">
        <v>3</v>
      </c>
      <c r="J34" s="1" t="s">
        <v>227</v>
      </c>
      <c r="K34" s="1" t="s">
        <v>16</v>
      </c>
      <c r="L34" s="1" t="s">
        <v>17</v>
      </c>
      <c r="M34" s="1" t="s">
        <v>20</v>
      </c>
      <c r="N34" s="1" t="s">
        <v>64</v>
      </c>
    </row>
    <row r="35" spans="1:14" x14ac:dyDescent="0.35">
      <c r="A35" t="str">
        <f t="shared" si="0"/>
        <v>Razo MSys</v>
      </c>
      <c r="B35" s="10" t="s">
        <v>1</v>
      </c>
      <c r="C35" s="11">
        <v>2033</v>
      </c>
      <c r="D35" s="11" t="str">
        <f t="shared" si="1"/>
        <v>Razo MSys</v>
      </c>
      <c r="E35" t="str">
        <f t="shared" si="2"/>
        <v>[3] Razo MSys [Article | PRODUCER | GROUP]</v>
      </c>
      <c r="F35">
        <f t="shared" si="3"/>
        <v>4</v>
      </c>
      <c r="G35">
        <f t="shared" si="4"/>
        <v>13</v>
      </c>
      <c r="H35" s="1">
        <v>34</v>
      </c>
      <c r="I35" s="1">
        <v>3</v>
      </c>
      <c r="J35" s="1" t="s">
        <v>228</v>
      </c>
      <c r="K35" s="1" t="s">
        <v>16</v>
      </c>
      <c r="L35" s="1" t="s">
        <v>17</v>
      </c>
      <c r="M35" s="1" t="s">
        <v>20</v>
      </c>
      <c r="N35" s="1" t="s">
        <v>65</v>
      </c>
    </row>
    <row r="36" spans="1:14" x14ac:dyDescent="0.35">
      <c r="A36" t="str">
        <f t="shared" si="0"/>
        <v>Retailer Brand MSys</v>
      </c>
      <c r="B36" s="10" t="s">
        <v>1</v>
      </c>
      <c r="C36" s="11">
        <v>2034</v>
      </c>
      <c r="D36" s="11" t="str">
        <f t="shared" si="1"/>
        <v>Retailer Brand MSys</v>
      </c>
      <c r="E36" t="str">
        <f t="shared" si="2"/>
        <v>[3] Retailer Brand MSys [Article | BRAND TYPE | GROUP]</v>
      </c>
      <c r="F36">
        <f t="shared" si="3"/>
        <v>4</v>
      </c>
      <c r="G36">
        <f t="shared" si="4"/>
        <v>23</v>
      </c>
      <c r="H36" s="1">
        <v>35</v>
      </c>
      <c r="I36" s="1">
        <v>3</v>
      </c>
      <c r="J36" s="1" t="s">
        <v>229</v>
      </c>
      <c r="K36" s="1" t="s">
        <v>16</v>
      </c>
      <c r="L36" s="1" t="s">
        <v>17</v>
      </c>
      <c r="M36" s="1" t="s">
        <v>29</v>
      </c>
      <c r="N36" s="1" t="s">
        <v>66</v>
      </c>
    </row>
    <row r="37" spans="1:14" x14ac:dyDescent="0.35">
      <c r="A37" t="str">
        <f t="shared" si="0"/>
        <v>All Other MSys</v>
      </c>
      <c r="B37" s="10" t="s">
        <v>1</v>
      </c>
      <c r="C37" s="11">
        <v>2035</v>
      </c>
      <c r="D37" s="11" t="str">
        <f t="shared" si="1"/>
        <v>All Other MSys</v>
      </c>
      <c r="E37" t="str">
        <f t="shared" si="2"/>
        <v>[3] All Other MSys [UDF Article | P&amp;G additional lines]</v>
      </c>
      <c r="F37">
        <f t="shared" si="3"/>
        <v>4</v>
      </c>
      <c r="G37">
        <f t="shared" si="4"/>
        <v>18</v>
      </c>
      <c r="H37" s="1">
        <v>36</v>
      </c>
      <c r="I37" s="1">
        <v>3</v>
      </c>
      <c r="J37" s="1" t="s">
        <v>230</v>
      </c>
      <c r="K37" s="1" t="s">
        <v>16</v>
      </c>
      <c r="L37" s="1" t="s">
        <v>24</v>
      </c>
      <c r="M37" s="1" t="s">
        <v>25</v>
      </c>
      <c r="N37" s="1" t="s">
        <v>67</v>
      </c>
    </row>
    <row r="38" spans="1:14" x14ac:dyDescent="0.35">
      <c r="A38" t="str">
        <f t="shared" si="0"/>
        <v>MALE DISPO</v>
      </c>
      <c r="B38" s="10" t="s">
        <v>265</v>
      </c>
      <c r="C38" s="11">
        <v>2036</v>
      </c>
      <c r="D38" s="11" t="str">
        <f t="shared" si="1"/>
        <v>MALE DISPO</v>
      </c>
      <c r="E38" t="str">
        <f t="shared" si="2"/>
        <v>[2] MALE DISPO [Article | SUB-CATEGORY | GROUP]</v>
      </c>
      <c r="F38">
        <f t="shared" si="3"/>
        <v>4</v>
      </c>
      <c r="G38">
        <f t="shared" si="4"/>
        <v>14</v>
      </c>
      <c r="H38" s="1">
        <v>37</v>
      </c>
      <c r="I38" s="1">
        <v>2</v>
      </c>
      <c r="J38" s="1" t="s">
        <v>231</v>
      </c>
      <c r="K38" s="1" t="s">
        <v>16</v>
      </c>
      <c r="L38" s="1" t="s">
        <v>17</v>
      </c>
      <c r="M38" s="1" t="s">
        <v>0</v>
      </c>
      <c r="N38" s="1" t="s">
        <v>68</v>
      </c>
    </row>
    <row r="39" spans="1:14" x14ac:dyDescent="0.35">
      <c r="A39" t="str">
        <f t="shared" si="0"/>
        <v>MDisp 1-2 Bld</v>
      </c>
      <c r="B39" s="10" t="s">
        <v>264</v>
      </c>
      <c r="C39" s="11">
        <v>2037</v>
      </c>
      <c r="D39" s="11" t="str">
        <f t="shared" si="1"/>
        <v>MDisp 1-2 Bld</v>
      </c>
      <c r="E39" t="str">
        <f t="shared" si="2"/>
        <v>[3] MDisp 1-2 Bld [Article | SEGMENT | GROUP]</v>
      </c>
      <c r="F39">
        <f t="shared" si="3"/>
        <v>4</v>
      </c>
      <c r="G39">
        <f t="shared" si="4"/>
        <v>17</v>
      </c>
      <c r="H39" s="1">
        <v>38</v>
      </c>
      <c r="I39" s="1">
        <v>3</v>
      </c>
      <c r="J39" s="1" t="s">
        <v>232</v>
      </c>
      <c r="K39" s="1" t="s">
        <v>16</v>
      </c>
      <c r="L39" s="1" t="s">
        <v>17</v>
      </c>
      <c r="M39" s="1" t="s">
        <v>32</v>
      </c>
      <c r="N39" s="1" t="s">
        <v>69</v>
      </c>
    </row>
    <row r="40" spans="1:14" x14ac:dyDescent="0.35">
      <c r="A40" t="str">
        <f t="shared" si="0"/>
        <v>MDisp 3+ Bld</v>
      </c>
      <c r="B40" s="10" t="s">
        <v>264</v>
      </c>
      <c r="C40" s="11">
        <v>2038</v>
      </c>
      <c r="D40" s="11" t="str">
        <f t="shared" si="1"/>
        <v>MDisp 3+ Bld</v>
      </c>
      <c r="E40" t="str">
        <f t="shared" si="2"/>
        <v>[3] MDisp 3+ Bld [Article | SEGMENT | GROUP]</v>
      </c>
      <c r="F40">
        <f t="shared" si="3"/>
        <v>4</v>
      </c>
      <c r="G40">
        <f t="shared" si="4"/>
        <v>16</v>
      </c>
      <c r="H40" s="1">
        <v>39</v>
      </c>
      <c r="I40" s="1">
        <v>3</v>
      </c>
      <c r="J40" s="1" t="s">
        <v>233</v>
      </c>
      <c r="K40" s="1" t="s">
        <v>16</v>
      </c>
      <c r="L40" s="1" t="s">
        <v>17</v>
      </c>
      <c r="M40" s="1" t="s">
        <v>32</v>
      </c>
      <c r="N40" s="1" t="s">
        <v>70</v>
      </c>
    </row>
    <row r="41" spans="1:14" x14ac:dyDescent="0.35">
      <c r="A41" t="str">
        <f t="shared" si="0"/>
        <v>P&amp;G MDisp</v>
      </c>
      <c r="B41" s="10" t="s">
        <v>1</v>
      </c>
      <c r="C41" s="11">
        <v>2039</v>
      </c>
      <c r="D41" s="11" t="str">
        <f t="shared" si="1"/>
        <v>P&amp;G MDisp</v>
      </c>
      <c r="E41" t="str">
        <f t="shared" si="2"/>
        <v>[3] P&amp;G MDisp [Article | PRODUCER | GROUP]</v>
      </c>
      <c r="F41">
        <f t="shared" si="3"/>
        <v>4</v>
      </c>
      <c r="G41">
        <f t="shared" si="4"/>
        <v>13</v>
      </c>
      <c r="H41" s="1">
        <v>40</v>
      </c>
      <c r="I41" s="1">
        <v>3</v>
      </c>
      <c r="J41" s="1" t="s">
        <v>234</v>
      </c>
      <c r="K41" s="1" t="s">
        <v>16</v>
      </c>
      <c r="L41" s="1" t="s">
        <v>17</v>
      </c>
      <c r="M41" s="1" t="s">
        <v>20</v>
      </c>
      <c r="N41" s="1" t="s">
        <v>71</v>
      </c>
    </row>
    <row r="42" spans="1:14" x14ac:dyDescent="0.35">
      <c r="A42" t="str">
        <f t="shared" si="0"/>
        <v>P&amp;G MDisp 1-2 Bld</v>
      </c>
      <c r="B42" s="10" t="s">
        <v>264</v>
      </c>
      <c r="C42" s="11">
        <v>2040</v>
      </c>
      <c r="D42" s="11" t="str">
        <f t="shared" si="1"/>
        <v>P&amp;G MDisp 1-2 Bld</v>
      </c>
      <c r="E42" t="str">
        <f t="shared" si="2"/>
        <v>[4] P&amp;G MDisp 1-2 Bld [Article | SEGMENT | GROUP]</v>
      </c>
      <c r="F42">
        <f t="shared" si="3"/>
        <v>4</v>
      </c>
      <c r="G42">
        <f t="shared" si="4"/>
        <v>21</v>
      </c>
      <c r="H42" s="1">
        <v>41</v>
      </c>
      <c r="I42" s="1">
        <v>4</v>
      </c>
      <c r="J42" s="1" t="s">
        <v>235</v>
      </c>
      <c r="K42" s="1" t="s">
        <v>16</v>
      </c>
      <c r="L42" s="1" t="s">
        <v>17</v>
      </c>
      <c r="M42" s="1" t="s">
        <v>32</v>
      </c>
      <c r="N42" s="1" t="s">
        <v>72</v>
      </c>
    </row>
    <row r="43" spans="1:14" x14ac:dyDescent="0.35">
      <c r="A43" t="str">
        <f t="shared" si="0"/>
        <v>P&amp;G MDisp 3+ Bld</v>
      </c>
      <c r="B43" s="10" t="s">
        <v>264</v>
      </c>
      <c r="C43" s="11">
        <v>2041</v>
      </c>
      <c r="D43" s="11" t="str">
        <f t="shared" si="1"/>
        <v>P&amp;G MDisp 3+ Bld</v>
      </c>
      <c r="E43" t="str">
        <f t="shared" si="2"/>
        <v>[4] P&amp;G MDisp 3+ Bld [Article | SEGMENT | GROUP]</v>
      </c>
      <c r="F43">
        <f t="shared" si="3"/>
        <v>4</v>
      </c>
      <c r="G43">
        <f t="shared" si="4"/>
        <v>20</v>
      </c>
      <c r="H43" s="1">
        <v>42</v>
      </c>
      <c r="I43" s="1">
        <v>4</v>
      </c>
      <c r="J43" s="1" t="s">
        <v>236</v>
      </c>
      <c r="K43" s="1" t="s">
        <v>16</v>
      </c>
      <c r="L43" s="1" t="s">
        <v>17</v>
      </c>
      <c r="M43" s="1" t="s">
        <v>32</v>
      </c>
      <c r="N43" s="1" t="s">
        <v>73</v>
      </c>
    </row>
    <row r="44" spans="1:14" x14ac:dyDescent="0.35">
      <c r="A44" t="str">
        <f t="shared" si="0"/>
        <v>Blue MDisp</v>
      </c>
      <c r="B44" s="10" t="s">
        <v>38</v>
      </c>
      <c r="C44" s="11">
        <v>2042</v>
      </c>
      <c r="D44" s="11" t="str">
        <f t="shared" si="1"/>
        <v>Blue MDisp</v>
      </c>
      <c r="E44" t="str">
        <f t="shared" si="2"/>
        <v>[4] Blue MDisp [Article | VARIANT | GROUP]</v>
      </c>
      <c r="F44">
        <f t="shared" si="3"/>
        <v>4</v>
      </c>
      <c r="G44">
        <f t="shared" si="4"/>
        <v>14</v>
      </c>
      <c r="H44" s="1">
        <v>43</v>
      </c>
      <c r="I44" s="1">
        <v>4</v>
      </c>
      <c r="J44" s="1" t="s">
        <v>237</v>
      </c>
      <c r="K44" s="1" t="s">
        <v>16</v>
      </c>
      <c r="L44" s="1" t="s">
        <v>17</v>
      </c>
      <c r="M44" s="1" t="s">
        <v>36</v>
      </c>
      <c r="N44" s="1" t="s">
        <v>74</v>
      </c>
    </row>
    <row r="45" spans="1:14" x14ac:dyDescent="0.35">
      <c r="A45" t="str">
        <f t="shared" si="0"/>
        <v>Blue2 MDisp</v>
      </c>
      <c r="B45" s="4" t="s">
        <v>3</v>
      </c>
      <c r="C45" s="11">
        <v>2043</v>
      </c>
      <c r="D45" s="11" t="str">
        <f t="shared" si="1"/>
        <v>Blue2 MDisp</v>
      </c>
      <c r="E45" t="str">
        <f t="shared" si="2"/>
        <v>[5] Blue2 MDisp [Article | VARIANT | GROUP]</v>
      </c>
      <c r="F45">
        <f t="shared" si="3"/>
        <v>4</v>
      </c>
      <c r="G45">
        <f t="shared" si="4"/>
        <v>15</v>
      </c>
      <c r="H45" s="1">
        <v>44</v>
      </c>
      <c r="I45" s="1">
        <v>5</v>
      </c>
      <c r="J45" s="1" t="s">
        <v>238</v>
      </c>
      <c r="K45" s="1" t="s">
        <v>16</v>
      </c>
      <c r="L45" s="1" t="s">
        <v>17</v>
      </c>
      <c r="M45" s="1" t="s">
        <v>36</v>
      </c>
      <c r="N45" s="1" t="s">
        <v>75</v>
      </c>
    </row>
    <row r="46" spans="1:14" x14ac:dyDescent="0.35">
      <c r="A46" t="str">
        <f t="shared" si="0"/>
        <v>Blue2 Classic MDisp</v>
      </c>
      <c r="B46" s="10" t="s">
        <v>41</v>
      </c>
      <c r="C46" s="11">
        <v>2044</v>
      </c>
      <c r="D46" s="11" t="str">
        <f t="shared" si="1"/>
        <v>Blue2 Classic MDisp</v>
      </c>
      <c r="E46" t="str">
        <f t="shared" si="2"/>
        <v>[6] Blue2 Classic MDisp [Article | VARIANT | GROUP]</v>
      </c>
      <c r="F46">
        <f t="shared" si="3"/>
        <v>4</v>
      </c>
      <c r="G46">
        <f t="shared" si="4"/>
        <v>23</v>
      </c>
      <c r="H46" s="1">
        <v>45</v>
      </c>
      <c r="I46" s="1">
        <v>6</v>
      </c>
      <c r="J46" s="1" t="s">
        <v>239</v>
      </c>
      <c r="K46" s="1" t="s">
        <v>16</v>
      </c>
      <c r="L46" s="1" t="s">
        <v>17</v>
      </c>
      <c r="M46" s="1" t="s">
        <v>36</v>
      </c>
      <c r="N46" s="1" t="s">
        <v>76</v>
      </c>
    </row>
    <row r="47" spans="1:14" x14ac:dyDescent="0.35">
      <c r="A47" t="str">
        <f t="shared" si="0"/>
        <v>Blue2+ MDisp</v>
      </c>
      <c r="B47" s="10" t="s">
        <v>41</v>
      </c>
      <c r="C47" s="11">
        <v>2045</v>
      </c>
      <c r="D47" s="11" t="str">
        <f t="shared" si="1"/>
        <v>Blue2+ MDisp</v>
      </c>
      <c r="E47" t="str">
        <f t="shared" si="2"/>
        <v>[6] Blue2+ MDisp [Article | VARIANT | GROUP]</v>
      </c>
      <c r="F47">
        <f t="shared" si="3"/>
        <v>4</v>
      </c>
      <c r="G47">
        <f t="shared" si="4"/>
        <v>16</v>
      </c>
      <c r="H47" s="1">
        <v>46</v>
      </c>
      <c r="I47" s="1">
        <v>6</v>
      </c>
      <c r="J47" s="1" t="s">
        <v>240</v>
      </c>
      <c r="K47" s="1" t="s">
        <v>16</v>
      </c>
      <c r="L47" s="1" t="s">
        <v>17</v>
      </c>
      <c r="M47" s="1" t="s">
        <v>36</v>
      </c>
      <c r="N47" s="1" t="s">
        <v>77</v>
      </c>
    </row>
    <row r="48" spans="1:14" x14ac:dyDescent="0.35">
      <c r="A48" t="str">
        <f t="shared" si="0"/>
        <v>Blue2 Max MDisp</v>
      </c>
      <c r="B48" s="10" t="s">
        <v>41</v>
      </c>
      <c r="C48" s="11">
        <v>2046</v>
      </c>
      <c r="D48" s="11" t="str">
        <f t="shared" si="1"/>
        <v>Blue2 Max MDisp</v>
      </c>
      <c r="E48" t="str">
        <f t="shared" si="2"/>
        <v>[6] Blue2 Max MDisp [Article | VARIANT | GROUP]</v>
      </c>
      <c r="F48">
        <f t="shared" si="3"/>
        <v>4</v>
      </c>
      <c r="G48">
        <f t="shared" si="4"/>
        <v>19</v>
      </c>
      <c r="H48" s="1">
        <v>47</v>
      </c>
      <c r="I48" s="1">
        <v>6</v>
      </c>
      <c r="J48" s="1" t="s">
        <v>241</v>
      </c>
      <c r="K48" s="1" t="s">
        <v>16</v>
      </c>
      <c r="L48" s="1" t="s">
        <v>17</v>
      </c>
      <c r="M48" s="1" t="s">
        <v>36</v>
      </c>
      <c r="N48" s="1" t="s">
        <v>78</v>
      </c>
    </row>
    <row r="49" spans="1:14" x14ac:dyDescent="0.35">
      <c r="A49" t="str">
        <f t="shared" si="0"/>
        <v>Blue3 MDisp</v>
      </c>
      <c r="B49" s="4" t="s">
        <v>3</v>
      </c>
      <c r="C49" s="11">
        <v>2047</v>
      </c>
      <c r="D49" s="11" t="str">
        <f t="shared" si="1"/>
        <v>Blue3 MDisp</v>
      </c>
      <c r="E49" t="str">
        <f t="shared" si="2"/>
        <v>[5] Blue3 MDisp [Article | VARIANT | GROUP]</v>
      </c>
      <c r="F49">
        <f t="shared" si="3"/>
        <v>4</v>
      </c>
      <c r="G49">
        <f t="shared" si="4"/>
        <v>15</v>
      </c>
      <c r="H49" s="1">
        <v>48</v>
      </c>
      <c r="I49" s="1">
        <v>5</v>
      </c>
      <c r="J49" s="1" t="s">
        <v>242</v>
      </c>
      <c r="K49" s="1" t="s">
        <v>16</v>
      </c>
      <c r="L49" s="1" t="s">
        <v>17</v>
      </c>
      <c r="M49" s="1" t="s">
        <v>36</v>
      </c>
      <c r="N49" s="1" t="s">
        <v>79</v>
      </c>
    </row>
    <row r="50" spans="1:14" x14ac:dyDescent="0.35">
      <c r="A50" t="str">
        <f t="shared" si="0"/>
        <v>Blue3 Simple MDisp</v>
      </c>
      <c r="B50" s="10" t="s">
        <v>41</v>
      </c>
      <c r="C50" s="11">
        <v>2048</v>
      </c>
      <c r="D50" s="11" t="str">
        <f t="shared" si="1"/>
        <v>Blue3 Simple MDisp</v>
      </c>
      <c r="E50" t="str">
        <f t="shared" si="2"/>
        <v>[6] Blue3 Simple MDisp [Article | VARIANT | GROUP]</v>
      </c>
      <c r="F50">
        <f t="shared" si="3"/>
        <v>4</v>
      </c>
      <c r="G50">
        <f t="shared" si="4"/>
        <v>22</v>
      </c>
      <c r="H50" s="1">
        <v>49</v>
      </c>
      <c r="I50" s="1">
        <v>6</v>
      </c>
      <c r="J50" s="1" t="s">
        <v>243</v>
      </c>
      <c r="K50" s="1" t="s">
        <v>16</v>
      </c>
      <c r="L50" s="1" t="s">
        <v>17</v>
      </c>
      <c r="M50" s="1" t="s">
        <v>36</v>
      </c>
      <c r="N50" s="1" t="s">
        <v>80</v>
      </c>
    </row>
    <row r="51" spans="1:14" x14ac:dyDescent="0.35">
      <c r="A51" t="str">
        <f t="shared" si="0"/>
        <v>Blue3 Premium MDisp</v>
      </c>
      <c r="B51" s="10" t="s">
        <v>41</v>
      </c>
      <c r="C51" s="11">
        <v>2049</v>
      </c>
      <c r="D51" s="11" t="str">
        <f t="shared" si="1"/>
        <v>Blue3 Premium MDisp</v>
      </c>
      <c r="E51" t="str">
        <f t="shared" si="2"/>
        <v>[6] Blue3 Premium MDisp [Article | VARIANT | GROUP]</v>
      </c>
      <c r="F51">
        <f t="shared" si="3"/>
        <v>4</v>
      </c>
      <c r="G51">
        <f t="shared" si="4"/>
        <v>23</v>
      </c>
      <c r="H51" s="1">
        <v>50</v>
      </c>
      <c r="I51" s="1">
        <v>6</v>
      </c>
      <c r="J51" s="1" t="s">
        <v>244</v>
      </c>
      <c r="K51" s="1" t="s">
        <v>16</v>
      </c>
      <c r="L51" s="1" t="s">
        <v>17</v>
      </c>
      <c r="M51" s="1" t="s">
        <v>36</v>
      </c>
      <c r="N51" s="1" t="s">
        <v>81</v>
      </c>
    </row>
    <row r="52" spans="1:14" x14ac:dyDescent="0.35">
      <c r="A52" t="str">
        <f t="shared" si="0"/>
        <v>Gillette2 MDisp</v>
      </c>
      <c r="B52" s="10" t="s">
        <v>38</v>
      </c>
      <c r="C52" s="11">
        <v>2050</v>
      </c>
      <c r="D52" s="11" t="str">
        <f t="shared" si="1"/>
        <v>Gillette2 MDisp</v>
      </c>
      <c r="E52" t="str">
        <f t="shared" si="2"/>
        <v>[4] Gillette2 MDisp [Article | VARIANT | GROUP]</v>
      </c>
      <c r="F52">
        <f t="shared" si="3"/>
        <v>4</v>
      </c>
      <c r="G52">
        <f t="shared" si="4"/>
        <v>19</v>
      </c>
      <c r="H52" s="1">
        <v>51</v>
      </c>
      <c r="I52" s="1">
        <v>4</v>
      </c>
      <c r="J52" s="1" t="s">
        <v>245</v>
      </c>
      <c r="K52" s="1" t="s">
        <v>16</v>
      </c>
      <c r="L52" s="1" t="s">
        <v>17</v>
      </c>
      <c r="M52" s="1" t="s">
        <v>36</v>
      </c>
      <c r="N52" s="1" t="s">
        <v>82</v>
      </c>
    </row>
    <row r="53" spans="1:14" x14ac:dyDescent="0.35">
      <c r="A53" t="str">
        <f t="shared" si="0"/>
        <v>BIC MDisp</v>
      </c>
      <c r="B53" s="10" t="s">
        <v>1</v>
      </c>
      <c r="C53" s="11">
        <v>2051</v>
      </c>
      <c r="D53" s="11" t="str">
        <f t="shared" si="1"/>
        <v>BIC MDisp</v>
      </c>
      <c r="E53" t="str">
        <f t="shared" si="2"/>
        <v>[3] BIC MDisp [Article | PRODUCER | GROUP]</v>
      </c>
      <c r="F53">
        <f t="shared" si="3"/>
        <v>4</v>
      </c>
      <c r="G53">
        <f t="shared" si="4"/>
        <v>13</v>
      </c>
      <c r="H53" s="1">
        <v>52</v>
      </c>
      <c r="I53" s="1">
        <v>3</v>
      </c>
      <c r="J53" s="1" t="s">
        <v>246</v>
      </c>
      <c r="K53" s="1" t="s">
        <v>16</v>
      </c>
      <c r="L53" s="1" t="s">
        <v>17</v>
      </c>
      <c r="M53" s="1" t="s">
        <v>20</v>
      </c>
      <c r="N53" s="1" t="s">
        <v>83</v>
      </c>
    </row>
    <row r="54" spans="1:14" x14ac:dyDescent="0.35">
      <c r="A54" t="str">
        <f t="shared" si="0"/>
        <v>Arko MDisp</v>
      </c>
      <c r="B54" s="10" t="s">
        <v>1</v>
      </c>
      <c r="C54" s="11">
        <v>2052</v>
      </c>
      <c r="D54" s="11" t="str">
        <f t="shared" si="1"/>
        <v>Arko MDisp</v>
      </c>
      <c r="E54" t="str">
        <f t="shared" si="2"/>
        <v>[3] Arko MDisp [Article | PRODUCER | GROUP]</v>
      </c>
      <c r="F54">
        <f t="shared" si="3"/>
        <v>4</v>
      </c>
      <c r="G54">
        <f t="shared" si="4"/>
        <v>14</v>
      </c>
      <c r="H54" s="1">
        <v>53</v>
      </c>
      <c r="I54" s="1">
        <v>3</v>
      </c>
      <c r="J54" s="1" t="s">
        <v>247</v>
      </c>
      <c r="K54" s="1" t="s">
        <v>16</v>
      </c>
      <c r="L54" s="1" t="s">
        <v>17</v>
      </c>
      <c r="M54" s="1" t="s">
        <v>20</v>
      </c>
      <c r="N54" s="1" t="s">
        <v>84</v>
      </c>
    </row>
    <row r="55" spans="1:14" x14ac:dyDescent="0.35">
      <c r="A55" t="str">
        <f t="shared" si="0"/>
        <v>Dorco MDisp</v>
      </c>
      <c r="B55" s="10" t="s">
        <v>1</v>
      </c>
      <c r="C55" s="11">
        <v>2053</v>
      </c>
      <c r="D55" s="11" t="str">
        <f t="shared" si="1"/>
        <v>Dorco MDisp</v>
      </c>
      <c r="E55" t="str">
        <f t="shared" si="2"/>
        <v>[3] Dorco MDisp [Article | PRODUCER | GROUP]</v>
      </c>
      <c r="F55">
        <f t="shared" si="3"/>
        <v>4</v>
      </c>
      <c r="G55">
        <f t="shared" si="4"/>
        <v>15</v>
      </c>
      <c r="H55" s="1">
        <v>54</v>
      </c>
      <c r="I55" s="1">
        <v>3</v>
      </c>
      <c r="J55" s="1" t="s">
        <v>248</v>
      </c>
      <c r="K55" s="1" t="s">
        <v>16</v>
      </c>
      <c r="L55" s="1" t="s">
        <v>17</v>
      </c>
      <c r="M55" s="1" t="s">
        <v>20</v>
      </c>
      <c r="N55" s="1" t="s">
        <v>85</v>
      </c>
    </row>
    <row r="56" spans="1:14" x14ac:dyDescent="0.35">
      <c r="A56" t="str">
        <f t="shared" si="0"/>
        <v>Rapira MDisp</v>
      </c>
      <c r="B56" s="10" t="s">
        <v>1</v>
      </c>
      <c r="C56" s="11">
        <v>2054</v>
      </c>
      <c r="D56" s="11" t="str">
        <f t="shared" si="1"/>
        <v>Rapira MDisp</v>
      </c>
      <c r="E56" t="str">
        <f t="shared" si="2"/>
        <v>[3] Rapira MDisp [Article | BRAND | GROUP]</v>
      </c>
      <c r="F56">
        <f t="shared" si="3"/>
        <v>4</v>
      </c>
      <c r="G56">
        <f t="shared" si="4"/>
        <v>16</v>
      </c>
      <c r="H56" s="1">
        <v>55</v>
      </c>
      <c r="I56" s="1">
        <v>3</v>
      </c>
      <c r="J56" s="1" t="s">
        <v>249</v>
      </c>
      <c r="K56" s="1" t="s">
        <v>16</v>
      </c>
      <c r="L56" s="1" t="s">
        <v>17</v>
      </c>
      <c r="M56" s="1" t="s">
        <v>22</v>
      </c>
      <c r="N56" s="1" t="s">
        <v>86</v>
      </c>
    </row>
    <row r="57" spans="1:14" x14ac:dyDescent="0.35">
      <c r="A57" t="str">
        <f t="shared" si="0"/>
        <v>Retailer Brand MDisp</v>
      </c>
      <c r="B57" s="10" t="s">
        <v>1</v>
      </c>
      <c r="C57" s="11">
        <v>2055</v>
      </c>
      <c r="D57" s="11" t="str">
        <f t="shared" si="1"/>
        <v>Retailer Brand MDisp</v>
      </c>
      <c r="E57" t="str">
        <f t="shared" si="2"/>
        <v>[3] Retailer Brand MDisp [Article | BRAND TYPE | GROUP]</v>
      </c>
      <c r="F57">
        <f t="shared" si="3"/>
        <v>4</v>
      </c>
      <c r="G57">
        <f t="shared" si="4"/>
        <v>24</v>
      </c>
      <c r="H57" s="1">
        <v>56</v>
      </c>
      <c r="I57" s="1">
        <v>3</v>
      </c>
      <c r="J57" s="1" t="s">
        <v>250</v>
      </c>
      <c r="K57" s="1" t="s">
        <v>16</v>
      </c>
      <c r="L57" s="1" t="s">
        <v>17</v>
      </c>
      <c r="M57" s="1" t="s">
        <v>29</v>
      </c>
      <c r="N57" s="1" t="s">
        <v>87</v>
      </c>
    </row>
    <row r="58" spans="1:14" x14ac:dyDescent="0.35">
      <c r="A58" t="str">
        <f t="shared" si="0"/>
        <v>Retailer Brand Zollider MDisp</v>
      </c>
      <c r="B58" s="10" t="s">
        <v>89</v>
      </c>
      <c r="C58" s="11">
        <v>2056</v>
      </c>
      <c r="D58" s="11" t="str">
        <f t="shared" si="1"/>
        <v>Retailer Brand Zollider MDisp</v>
      </c>
      <c r="E58" t="str">
        <f t="shared" si="2"/>
        <v>[4] Retailer Brand Zollider MDisp [Article | PRODUCER | GROUP]</v>
      </c>
      <c r="F58">
        <f t="shared" si="3"/>
        <v>4</v>
      </c>
      <c r="G58">
        <f t="shared" si="4"/>
        <v>33</v>
      </c>
      <c r="H58" s="1">
        <v>57</v>
      </c>
      <c r="I58" s="1">
        <v>4</v>
      </c>
      <c r="J58" s="1" t="s">
        <v>251</v>
      </c>
      <c r="K58" s="1" t="s">
        <v>16</v>
      </c>
      <c r="L58" s="1" t="s">
        <v>17</v>
      </c>
      <c r="M58" s="1" t="s">
        <v>20</v>
      </c>
      <c r="N58" s="1" t="s">
        <v>88</v>
      </c>
    </row>
    <row r="59" spans="1:14" x14ac:dyDescent="0.35">
      <c r="A59" t="str">
        <f t="shared" si="0"/>
        <v>Retailer Brand All Other MDisp</v>
      </c>
      <c r="B59" s="10" t="s">
        <v>89</v>
      </c>
      <c r="C59" s="11">
        <v>2057</v>
      </c>
      <c r="D59" s="11" t="str">
        <f t="shared" si="1"/>
        <v>Retailer Brand All Other MDisp</v>
      </c>
      <c r="E59" t="str">
        <f t="shared" si="2"/>
        <v>[4] Retailer Brand All Other MDisp [REST]</v>
      </c>
      <c r="F59">
        <f t="shared" si="3"/>
        <v>4</v>
      </c>
      <c r="G59">
        <f t="shared" si="4"/>
        <v>34</v>
      </c>
      <c r="H59" s="1">
        <v>58</v>
      </c>
      <c r="I59" s="1">
        <v>4</v>
      </c>
      <c r="J59" s="1" t="s">
        <v>252</v>
      </c>
      <c r="K59" s="1" t="s">
        <v>16</v>
      </c>
      <c r="L59" s="1" t="s">
        <v>47</v>
      </c>
      <c r="M59" s="1"/>
      <c r="N59" s="1" t="s">
        <v>90</v>
      </c>
    </row>
    <row r="60" spans="1:14" x14ac:dyDescent="0.35">
      <c r="A60" t="str">
        <f t="shared" si="0"/>
        <v>All Other MDisp</v>
      </c>
      <c r="B60" s="10" t="s">
        <v>1</v>
      </c>
      <c r="C60" s="11">
        <v>2058</v>
      </c>
      <c r="D60" s="11" t="str">
        <f t="shared" si="1"/>
        <v>All Other MDisp</v>
      </c>
      <c r="E60" t="str">
        <f t="shared" si="2"/>
        <v>[3] All Other MDisp [UDF Article | P&amp;G additional lines]</v>
      </c>
      <c r="F60">
        <f t="shared" si="3"/>
        <v>4</v>
      </c>
      <c r="G60">
        <f t="shared" si="4"/>
        <v>19</v>
      </c>
      <c r="H60" s="1">
        <v>59</v>
      </c>
      <c r="I60" s="1">
        <v>3</v>
      </c>
      <c r="J60" s="1" t="s">
        <v>253</v>
      </c>
      <c r="K60" s="1" t="s">
        <v>16</v>
      </c>
      <c r="L60" s="1" t="s">
        <v>24</v>
      </c>
      <c r="M60" s="1" t="s">
        <v>25</v>
      </c>
      <c r="N60" s="1" t="s">
        <v>91</v>
      </c>
    </row>
    <row r="61" spans="1:14" x14ac:dyDescent="0.35">
      <c r="A61" t="str">
        <f t="shared" si="0"/>
        <v>MALE DOUBLE EDGED</v>
      </c>
      <c r="B61" s="10" t="s">
        <v>93</v>
      </c>
      <c r="C61" s="11">
        <v>2059</v>
      </c>
      <c r="D61" s="11" t="str">
        <f t="shared" si="1"/>
        <v>MALE DOUBLE EDGED</v>
      </c>
      <c r="E61" t="str">
        <f t="shared" si="2"/>
        <v>[2] MALE DOUBLE EDGED [Article | SUB-CATEGORY | GROUP]</v>
      </c>
      <c r="F61">
        <f t="shared" si="3"/>
        <v>4</v>
      </c>
      <c r="G61">
        <f t="shared" si="4"/>
        <v>21</v>
      </c>
      <c r="H61" s="1">
        <v>60</v>
      </c>
      <c r="I61" s="1">
        <v>2</v>
      </c>
      <c r="J61" s="1" t="s">
        <v>254</v>
      </c>
      <c r="K61" s="1" t="s">
        <v>16</v>
      </c>
      <c r="L61" s="1" t="s">
        <v>17</v>
      </c>
      <c r="M61" s="1" t="s">
        <v>0</v>
      </c>
      <c r="N61" s="1" t="s">
        <v>92</v>
      </c>
    </row>
    <row r="62" spans="1:14" x14ac:dyDescent="0.35">
      <c r="A62" t="str">
        <f t="shared" si="0"/>
        <v>Total Segments</v>
      </c>
      <c r="B62" s="10" t="s">
        <v>97</v>
      </c>
      <c r="C62" s="11">
        <v>2060</v>
      </c>
      <c r="D62" s="11" t="str">
        <f t="shared" si="1"/>
        <v>Total Segments</v>
      </c>
      <c r="E62" t="str">
        <f t="shared" si="2"/>
        <v>[1] Total Segments [Article | Product_Group | GROUP]</v>
      </c>
      <c r="F62">
        <f t="shared" si="3"/>
        <v>4</v>
      </c>
      <c r="G62">
        <f t="shared" si="4"/>
        <v>18</v>
      </c>
      <c r="H62" s="1">
        <v>61</v>
      </c>
      <c r="I62" s="1">
        <v>1</v>
      </c>
      <c r="J62" s="1" t="s">
        <v>94</v>
      </c>
      <c r="K62" s="1" t="s">
        <v>16</v>
      </c>
      <c r="L62" s="1" t="s">
        <v>17</v>
      </c>
      <c r="M62" s="1" t="s">
        <v>95</v>
      </c>
      <c r="N62" s="1" t="s">
        <v>96</v>
      </c>
    </row>
    <row r="63" spans="1:14" x14ac:dyDescent="0.35">
      <c r="A63" t="str">
        <f t="shared" si="0"/>
        <v>Systems</v>
      </c>
      <c r="B63" s="10" t="s">
        <v>93</v>
      </c>
      <c r="C63" s="11">
        <v>2061</v>
      </c>
      <c r="D63" s="11" t="str">
        <f t="shared" si="1"/>
        <v>Systems</v>
      </c>
      <c r="E63" t="str">
        <f t="shared" si="2"/>
        <v>[2] Systems [Article | SUB-CATEGORY | GROUP]</v>
      </c>
      <c r="F63">
        <f t="shared" si="3"/>
        <v>4</v>
      </c>
      <c r="G63">
        <f t="shared" si="4"/>
        <v>11</v>
      </c>
      <c r="H63" s="1">
        <v>62</v>
      </c>
      <c r="I63" s="1">
        <v>2</v>
      </c>
      <c r="J63" s="1" t="s">
        <v>255</v>
      </c>
      <c r="K63" s="1" t="s">
        <v>16</v>
      </c>
      <c r="L63" s="1" t="s">
        <v>17</v>
      </c>
      <c r="M63" s="1" t="s">
        <v>0</v>
      </c>
      <c r="N63" s="1" t="s">
        <v>98</v>
      </c>
    </row>
    <row r="64" spans="1:14" x14ac:dyDescent="0.35">
      <c r="A64" t="str">
        <f t="shared" si="0"/>
        <v>System Razor Packs</v>
      </c>
      <c r="B64" s="10" t="s">
        <v>101</v>
      </c>
      <c r="C64" s="11">
        <v>2062</v>
      </c>
      <c r="D64" s="11" t="str">
        <f t="shared" si="1"/>
        <v>System Razor Packs</v>
      </c>
      <c r="E64" t="str">
        <f t="shared" si="2"/>
        <v>[3] System Razor Packs [UDF Article | System Blades&amp;Razors Europanel version | GROUP]</v>
      </c>
      <c r="F64">
        <f t="shared" si="3"/>
        <v>4</v>
      </c>
      <c r="G64">
        <f t="shared" si="4"/>
        <v>22</v>
      </c>
      <c r="H64" s="1">
        <v>63</v>
      </c>
      <c r="I64" s="1">
        <v>3</v>
      </c>
      <c r="J64" s="1" t="s">
        <v>256</v>
      </c>
      <c r="K64" s="1" t="s">
        <v>16</v>
      </c>
      <c r="L64" s="1" t="s">
        <v>24</v>
      </c>
      <c r="M64" s="1" t="s">
        <v>99</v>
      </c>
      <c r="N64" s="1" t="s">
        <v>100</v>
      </c>
    </row>
    <row r="65" spans="1:14" x14ac:dyDescent="0.35">
      <c r="A65" t="str">
        <f t="shared" si="0"/>
        <v>Sys Single Razor Packs 1Up</v>
      </c>
      <c r="B65" s="10" t="s">
        <v>103</v>
      </c>
      <c r="C65" s="11">
        <v>2063</v>
      </c>
      <c r="D65" s="11" t="str">
        <f t="shared" si="1"/>
        <v>Sys Single Razor Packs 1Up</v>
      </c>
      <c r="E65" t="str">
        <f t="shared" si="2"/>
        <v>[4] Sys Single Razor Packs 1Up [UDF Article | System Blades&amp;Razors Europanel version | GROUP]</v>
      </c>
      <c r="F65">
        <f t="shared" si="3"/>
        <v>4</v>
      </c>
      <c r="G65">
        <f t="shared" si="4"/>
        <v>30</v>
      </c>
      <c r="H65" s="1">
        <v>64</v>
      </c>
      <c r="I65" s="1">
        <v>4</v>
      </c>
      <c r="J65" s="1" t="s">
        <v>257</v>
      </c>
      <c r="K65" s="1" t="s">
        <v>16</v>
      </c>
      <c r="L65" s="1" t="s">
        <v>24</v>
      </c>
      <c r="M65" s="1" t="s">
        <v>99</v>
      </c>
      <c r="N65" s="1" t="s">
        <v>102</v>
      </c>
    </row>
    <row r="66" spans="1:14" x14ac:dyDescent="0.35">
      <c r="A66" t="str">
        <f t="shared" si="0"/>
        <v>Sys Razor Packs w/Blades 2+Up</v>
      </c>
      <c r="B66" s="10" t="s">
        <v>103</v>
      </c>
      <c r="C66" s="11">
        <v>2064</v>
      </c>
      <c r="D66" s="11" t="str">
        <f t="shared" si="1"/>
        <v>Sys Razor Packs w/Blades 2+Up</v>
      </c>
      <c r="E66" t="str">
        <f t="shared" si="2"/>
        <v>[4] Sys Razor Packs w/Blades 2+Up [UDF Article | System Blades&amp;Razors Europanel version | GROUP]</v>
      </c>
      <c r="F66">
        <f t="shared" si="3"/>
        <v>4</v>
      </c>
      <c r="G66">
        <f t="shared" si="4"/>
        <v>33</v>
      </c>
      <c r="H66" s="1">
        <v>65</v>
      </c>
      <c r="I66" s="1">
        <v>4</v>
      </c>
      <c r="J66" s="1" t="s">
        <v>258</v>
      </c>
      <c r="K66" s="1" t="s">
        <v>16</v>
      </c>
      <c r="L66" s="1" t="s">
        <v>24</v>
      </c>
      <c r="M66" s="1" t="s">
        <v>99</v>
      </c>
      <c r="N66" s="1" t="s">
        <v>104</v>
      </c>
    </row>
    <row r="67" spans="1:14" x14ac:dyDescent="0.35">
      <c r="A67" t="str">
        <f t="shared" ref="A67:A71" si="5">LEFT(RIGHT(LEFT(E67,G67),G67-F67),30)</f>
        <v>System Blade Refill Packs</v>
      </c>
      <c r="B67" s="10" t="s">
        <v>101</v>
      </c>
      <c r="C67" s="11">
        <v>2065</v>
      </c>
      <c r="D67" s="11" t="str">
        <f t="shared" ref="D67:D71" si="6">TRIM(RIGHT(LEFT(E67,G67),G67-F67))</f>
        <v>System Blade Refill Packs</v>
      </c>
      <c r="E67" t="str">
        <f t="shared" ref="E67:E71" si="7">TRIM(J67)</f>
        <v>[3] System Blade Refill Packs [UDF Article | System Blades&amp;Razors Europanel version | GROUP]</v>
      </c>
      <c r="F67">
        <f t="shared" ref="F67:F71" si="8">FIND("]",E67)+1</f>
        <v>4</v>
      </c>
      <c r="G67">
        <f t="shared" ref="G67:G71" si="9">FIND("[",E67,3)-2</f>
        <v>29</v>
      </c>
      <c r="H67" s="1">
        <v>66</v>
      </c>
      <c r="I67" s="1">
        <v>3</v>
      </c>
      <c r="J67" s="1" t="s">
        <v>259</v>
      </c>
      <c r="K67" s="1" t="s">
        <v>16</v>
      </c>
      <c r="L67" s="1" t="s">
        <v>24</v>
      </c>
      <c r="M67" s="1" t="s">
        <v>99</v>
      </c>
      <c r="N67" s="1" t="s">
        <v>105</v>
      </c>
    </row>
    <row r="68" spans="1:14" x14ac:dyDescent="0.35">
      <c r="A68" t="str">
        <f t="shared" si="5"/>
        <v>Systems excl. 1Up</v>
      </c>
      <c r="B68" s="10" t="s">
        <v>101</v>
      </c>
      <c r="C68" s="11">
        <v>2066</v>
      </c>
      <c r="D68" s="11" t="str">
        <f t="shared" si="6"/>
        <v>Systems excl. 1Up</v>
      </c>
      <c r="E68" t="str">
        <f t="shared" si="7"/>
        <v>[3] Systems excl. 1Up [UDF Article | System Blades&amp;Razors Europanel version]</v>
      </c>
      <c r="F68">
        <f t="shared" si="8"/>
        <v>4</v>
      </c>
      <c r="G68">
        <f t="shared" si="9"/>
        <v>21</v>
      </c>
      <c r="H68" s="1">
        <v>67</v>
      </c>
      <c r="I68" s="1">
        <v>3</v>
      </c>
      <c r="J68" s="1" t="s">
        <v>260</v>
      </c>
      <c r="K68" s="1" t="s">
        <v>16</v>
      </c>
      <c r="L68" s="1" t="s">
        <v>24</v>
      </c>
      <c r="M68" s="1" t="s">
        <v>99</v>
      </c>
      <c r="N68" s="1" t="s">
        <v>106</v>
      </c>
    </row>
    <row r="69" spans="1:14" x14ac:dyDescent="0.35">
      <c r="A69" t="str">
        <f t="shared" si="5"/>
        <v>Disposables</v>
      </c>
      <c r="B69" s="10" t="s">
        <v>93</v>
      </c>
      <c r="C69" s="11">
        <v>2067</v>
      </c>
      <c r="D69" s="11" t="str">
        <f t="shared" si="6"/>
        <v>Disposables</v>
      </c>
      <c r="E69" t="str">
        <f t="shared" si="7"/>
        <v>[2] Disposables [Article | SUB-CATEGORY | GROUP]</v>
      </c>
      <c r="F69">
        <f t="shared" si="8"/>
        <v>4</v>
      </c>
      <c r="G69">
        <f t="shared" si="9"/>
        <v>15</v>
      </c>
      <c r="H69" s="1">
        <v>68</v>
      </c>
      <c r="I69" s="1">
        <v>2</v>
      </c>
      <c r="J69" s="1" t="s">
        <v>261</v>
      </c>
      <c r="K69" s="1" t="s">
        <v>16</v>
      </c>
      <c r="L69" s="1" t="s">
        <v>17</v>
      </c>
      <c r="M69" s="1" t="s">
        <v>0</v>
      </c>
      <c r="N69" s="1" t="s">
        <v>107</v>
      </c>
    </row>
    <row r="70" spans="1:14" x14ac:dyDescent="0.35">
      <c r="A70" t="str">
        <f t="shared" si="5"/>
        <v>Double Edged</v>
      </c>
      <c r="B70" s="10" t="s">
        <v>93</v>
      </c>
      <c r="C70" s="11">
        <v>2068</v>
      </c>
      <c r="D70" s="11" t="str">
        <f t="shared" si="6"/>
        <v>Double Edged</v>
      </c>
      <c r="E70" t="str">
        <f t="shared" si="7"/>
        <v>[2] Double Edged [Article | SUB-CATEGORY | GROUP]</v>
      </c>
      <c r="F70">
        <f t="shared" si="8"/>
        <v>4</v>
      </c>
      <c r="G70">
        <f t="shared" si="9"/>
        <v>16</v>
      </c>
      <c r="H70" s="1">
        <v>69</v>
      </c>
      <c r="I70" s="1">
        <v>2</v>
      </c>
      <c r="J70" s="1" t="s">
        <v>262</v>
      </c>
      <c r="K70" s="1" t="s">
        <v>16</v>
      </c>
      <c r="L70" s="1" t="s">
        <v>17</v>
      </c>
      <c r="M70" s="1" t="s">
        <v>0</v>
      </c>
      <c r="N70" s="1" t="s">
        <v>108</v>
      </c>
    </row>
    <row r="71" spans="1:14" x14ac:dyDescent="0.35">
      <c r="A71" t="str">
        <f t="shared" si="5"/>
        <v>B&amp;R exc. Dbl Edged &amp; Body</v>
      </c>
      <c r="B71" s="10" t="s">
        <v>110</v>
      </c>
      <c r="C71" s="11">
        <v>2069</v>
      </c>
      <c r="D71" s="11" t="str">
        <f t="shared" si="6"/>
        <v>B&amp;R exc. Dbl Edged &amp; Body</v>
      </c>
      <c r="E71" t="str">
        <f t="shared" si="7"/>
        <v>[2] B&amp;R exc. Dbl Edged &amp; Body [Article | SUB-CATEGORY | GROUP]</v>
      </c>
      <c r="F71">
        <f t="shared" si="8"/>
        <v>4</v>
      </c>
      <c r="G71">
        <f t="shared" si="9"/>
        <v>29</v>
      </c>
      <c r="H71" s="1">
        <v>70</v>
      </c>
      <c r="I71" s="1">
        <v>2</v>
      </c>
      <c r="J71" s="1" t="s">
        <v>263</v>
      </c>
      <c r="K71" s="1" t="s">
        <v>16</v>
      </c>
      <c r="L71" s="1" t="s">
        <v>17</v>
      </c>
      <c r="M71" s="1" t="s">
        <v>0</v>
      </c>
      <c r="N71" s="1" t="s">
        <v>109</v>
      </c>
    </row>
  </sheetData>
  <autoFilter ref="B1:N71" xr:uid="{8354B842-41AA-4D8A-B5B9-4B725DE13D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7E0E-D6FD-4266-A764-CDEA7EFFB14A}">
  <sheetPr>
    <tabColor rgb="FF92D050"/>
  </sheetPr>
  <dimension ref="A1:T73"/>
  <sheetViews>
    <sheetView tabSelected="1" zoomScale="70" zoomScaleNormal="70" workbookViewId="0">
      <selection activeCell="S1" sqref="S1"/>
    </sheetView>
  </sheetViews>
  <sheetFormatPr defaultRowHeight="14.5" x14ac:dyDescent="0.35"/>
  <cols>
    <col min="1" max="1" width="19.90625" customWidth="1"/>
    <col min="2" max="3" width="14.81640625" customWidth="1"/>
    <col min="4" max="4" width="18.26953125" customWidth="1"/>
    <col min="5" max="5" width="14.81640625" customWidth="1"/>
    <col min="10" max="10" width="31.6328125" customWidth="1"/>
    <col min="18" max="19" width="8.7265625" style="17"/>
  </cols>
  <sheetData>
    <row r="1" spans="1:20" ht="17.5" x14ac:dyDescent="0.35">
      <c r="B1" s="9"/>
      <c r="C1" s="9"/>
      <c r="D1" s="9"/>
      <c r="E1" s="9"/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Q1" s="8" t="s">
        <v>14</v>
      </c>
      <c r="R1" s="1"/>
      <c r="S1" s="3" t="s">
        <v>1307</v>
      </c>
    </row>
    <row r="2" spans="1:20" x14ac:dyDescent="0.35">
      <c r="A2" t="str">
        <f>LEFT(RIGHT(LEFT(E2,G2),G2-F2),30)</f>
        <v>MALE B&amp;R</v>
      </c>
      <c r="B2" s="11" t="s">
        <v>12</v>
      </c>
      <c r="C2" s="11">
        <v>2000</v>
      </c>
      <c r="D2" s="11" t="str">
        <f>TRIM(RIGHT(LEFT(E2,G2),G2-F2))</f>
        <v>MALE B&amp;R</v>
      </c>
      <c r="E2" t="str">
        <f>TRIM(J2)</f>
        <v>[1] MALE B&amp;R [Article | TARGET GROUP | GROUP]</v>
      </c>
      <c r="F2">
        <f>FIND("]",E2)+1</f>
        <v>4</v>
      </c>
      <c r="G2">
        <f>FIND("[",E2,3)-2</f>
        <v>12</v>
      </c>
      <c r="H2" s="1">
        <v>1</v>
      </c>
      <c r="I2" s="1">
        <v>1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P2" s="11" t="b">
        <f>Q2=N2</f>
        <v>1</v>
      </c>
      <c r="Q2" s="10" t="s">
        <v>19</v>
      </c>
      <c r="R2" s="10" t="s">
        <v>268</v>
      </c>
      <c r="S2" s="10" t="s">
        <v>268</v>
      </c>
      <c r="T2" s="11" t="str">
        <f>LOWER(S2)</f>
        <v>category</v>
      </c>
    </row>
    <row r="3" spans="1:20" x14ac:dyDescent="0.35">
      <c r="A3" t="str">
        <f t="shared" ref="A3:A66" si="0">LEFT(RIGHT(LEFT(E3,G3),G3-F3),30)</f>
        <v>P&amp;G MB&amp;R</v>
      </c>
      <c r="B3" s="10" t="s">
        <v>1</v>
      </c>
      <c r="C3" s="11">
        <v>2001</v>
      </c>
      <c r="D3" s="11" t="str">
        <f t="shared" ref="D3:D66" si="1">TRIM(RIGHT(LEFT(E3,G3),G3-F3))</f>
        <v>P&amp;G MB&amp;R</v>
      </c>
      <c r="E3" t="str">
        <f t="shared" ref="E3:E66" si="2">TRIM(J3)</f>
        <v>[2] P&amp;G MB&amp;R [Article | PRODUCER | GROUP]</v>
      </c>
      <c r="F3">
        <f t="shared" ref="F3:F66" si="3">FIND("]",E3)+1</f>
        <v>4</v>
      </c>
      <c r="G3">
        <f t="shared" ref="G3:G66" si="4">FIND("[",E3,3)-2</f>
        <v>12</v>
      </c>
      <c r="H3" s="1">
        <v>2</v>
      </c>
      <c r="I3" s="1">
        <v>2</v>
      </c>
      <c r="J3" s="1" t="s">
        <v>196</v>
      </c>
      <c r="K3" s="1" t="s">
        <v>16</v>
      </c>
      <c r="L3" s="1" t="s">
        <v>17</v>
      </c>
      <c r="M3" s="1" t="s">
        <v>20</v>
      </c>
      <c r="N3" s="1" t="s">
        <v>21</v>
      </c>
      <c r="P3" s="11" t="b">
        <f t="shared" ref="P3:P66" si="5">Q3=N3</f>
        <v>1</v>
      </c>
      <c r="Q3" s="10" t="s">
        <v>21</v>
      </c>
      <c r="R3" s="10" t="s">
        <v>20</v>
      </c>
      <c r="S3" s="10" t="s">
        <v>20</v>
      </c>
      <c r="T3" s="11" t="str">
        <f t="shared" ref="T3:T66" si="6">LOWER(S3)</f>
        <v>producer</v>
      </c>
    </row>
    <row r="4" spans="1:20" x14ac:dyDescent="0.35">
      <c r="A4" t="str">
        <f t="shared" si="0"/>
        <v>Gillette MB&amp;R</v>
      </c>
      <c r="B4" s="10" t="s">
        <v>89</v>
      </c>
      <c r="C4" s="11">
        <v>2002</v>
      </c>
      <c r="D4" s="11" t="str">
        <f t="shared" si="1"/>
        <v>Gillette MB&amp;R</v>
      </c>
      <c r="E4" t="str">
        <f t="shared" si="2"/>
        <v>[3] Gillette MB&amp;R [Article | BRAND | GROUP]</v>
      </c>
      <c r="F4">
        <f t="shared" si="3"/>
        <v>4</v>
      </c>
      <c r="G4">
        <f t="shared" si="4"/>
        <v>17</v>
      </c>
      <c r="H4" s="1">
        <v>3</v>
      </c>
      <c r="I4" s="1">
        <v>3</v>
      </c>
      <c r="J4" s="1" t="s">
        <v>197</v>
      </c>
      <c r="K4" s="1" t="s">
        <v>16</v>
      </c>
      <c r="L4" s="1" t="s">
        <v>17</v>
      </c>
      <c r="M4" s="1" t="s">
        <v>22</v>
      </c>
      <c r="N4" s="1" t="s">
        <v>23</v>
      </c>
      <c r="P4" s="11" t="b">
        <f t="shared" si="5"/>
        <v>1</v>
      </c>
      <c r="Q4" s="10" t="s">
        <v>23</v>
      </c>
      <c r="R4" s="10" t="s">
        <v>22</v>
      </c>
      <c r="S4" s="10" t="s">
        <v>22</v>
      </c>
      <c r="T4" s="11" t="str">
        <f t="shared" si="6"/>
        <v>brand</v>
      </c>
    </row>
    <row r="5" spans="1:20" x14ac:dyDescent="0.35">
      <c r="A5" t="str">
        <f t="shared" si="0"/>
        <v>P&amp;G Cl.Shv ex KCG SG Bdy Disp</v>
      </c>
      <c r="B5" s="10" t="s">
        <v>27</v>
      </c>
      <c r="C5" s="11">
        <v>2003</v>
      </c>
      <c r="D5" s="11" t="str">
        <f t="shared" si="1"/>
        <v>P&amp;G Cl.Shv ex KCG SG Bdy Disp</v>
      </c>
      <c r="E5" t="str">
        <f t="shared" si="2"/>
        <v>[3] P&amp;G Cl.Shv ex KCG SG Bdy Disp [UDF Article | P&amp;G additional lines]</v>
      </c>
      <c r="F5">
        <f t="shared" si="3"/>
        <v>4</v>
      </c>
      <c r="G5">
        <f t="shared" si="4"/>
        <v>33</v>
      </c>
      <c r="H5" s="1">
        <v>4</v>
      </c>
      <c r="I5" s="1">
        <v>3</v>
      </c>
      <c r="J5" s="1" t="s">
        <v>198</v>
      </c>
      <c r="K5" s="1" t="s">
        <v>16</v>
      </c>
      <c r="L5" s="1" t="s">
        <v>24</v>
      </c>
      <c r="M5" s="1" t="s">
        <v>25</v>
      </c>
      <c r="N5" s="1" t="s">
        <v>26</v>
      </c>
      <c r="P5" s="11" t="b">
        <f t="shared" si="5"/>
        <v>1</v>
      </c>
      <c r="Q5" s="10" t="s">
        <v>26</v>
      </c>
      <c r="R5" s="10" t="s">
        <v>27</v>
      </c>
      <c r="S5" s="10" t="s">
        <v>22</v>
      </c>
      <c r="T5" s="11" t="str">
        <f t="shared" si="6"/>
        <v>brand</v>
      </c>
    </row>
    <row r="6" spans="1:20" x14ac:dyDescent="0.35">
      <c r="A6" t="str">
        <f t="shared" si="0"/>
        <v>BIC MB&amp;R</v>
      </c>
      <c r="B6" s="10" t="s">
        <v>1</v>
      </c>
      <c r="C6" s="11">
        <v>2004</v>
      </c>
      <c r="D6" s="11" t="str">
        <f t="shared" si="1"/>
        <v>BIC MB&amp;R</v>
      </c>
      <c r="E6" t="str">
        <f t="shared" si="2"/>
        <v>[2] BIC MB&amp;R [Article | PRODUCER | GROUP]</v>
      </c>
      <c r="F6">
        <f t="shared" si="3"/>
        <v>4</v>
      </c>
      <c r="G6">
        <f t="shared" si="4"/>
        <v>12</v>
      </c>
      <c r="H6" s="1">
        <v>5</v>
      </c>
      <c r="I6" s="1">
        <v>2</v>
      </c>
      <c r="J6" s="1" t="s">
        <v>199</v>
      </c>
      <c r="K6" s="1" t="s">
        <v>16</v>
      </c>
      <c r="L6" s="1" t="s">
        <v>17</v>
      </c>
      <c r="M6" s="1" t="s">
        <v>20</v>
      </c>
      <c r="N6" s="1" t="s">
        <v>28</v>
      </c>
      <c r="P6" s="11" t="b">
        <f t="shared" si="5"/>
        <v>1</v>
      </c>
      <c r="Q6" s="10" t="s">
        <v>28</v>
      </c>
      <c r="R6" s="10" t="s">
        <v>20</v>
      </c>
      <c r="S6" s="10" t="s">
        <v>20</v>
      </c>
      <c r="T6" s="11" t="str">
        <f t="shared" si="6"/>
        <v>producer</v>
      </c>
    </row>
    <row r="7" spans="1:20" x14ac:dyDescent="0.35">
      <c r="A7" t="str">
        <f t="shared" si="0"/>
        <v>Retailer Brand MB&amp;R</v>
      </c>
      <c r="B7" s="10" t="s">
        <v>1</v>
      </c>
      <c r="C7" s="11">
        <v>2005</v>
      </c>
      <c r="D7" s="11" t="str">
        <f t="shared" si="1"/>
        <v>Retailer Brand MB&amp;R</v>
      </c>
      <c r="E7" t="str">
        <f t="shared" si="2"/>
        <v>[2] Retailer Brand MB&amp;R [Article | BRAND TYPE | GROUP]</v>
      </c>
      <c r="F7">
        <f t="shared" si="3"/>
        <v>4</v>
      </c>
      <c r="G7">
        <f t="shared" si="4"/>
        <v>23</v>
      </c>
      <c r="H7" s="1">
        <v>6</v>
      </c>
      <c r="I7" s="1">
        <v>2</v>
      </c>
      <c r="J7" s="1" t="s">
        <v>200</v>
      </c>
      <c r="K7" s="1" t="s">
        <v>16</v>
      </c>
      <c r="L7" s="1" t="s">
        <v>17</v>
      </c>
      <c r="M7" s="1" t="s">
        <v>29</v>
      </c>
      <c r="N7" s="1" t="s">
        <v>30</v>
      </c>
      <c r="P7" s="11" t="b">
        <f t="shared" si="5"/>
        <v>1</v>
      </c>
      <c r="Q7" s="10" t="s">
        <v>30</v>
      </c>
      <c r="R7" s="10" t="s">
        <v>20</v>
      </c>
      <c r="S7" s="10" t="s">
        <v>20</v>
      </c>
      <c r="T7" s="11" t="str">
        <f t="shared" si="6"/>
        <v>producer</v>
      </c>
    </row>
    <row r="8" spans="1:20" x14ac:dyDescent="0.35">
      <c r="A8" t="str">
        <f t="shared" si="0"/>
        <v>MALE SYSTEMS</v>
      </c>
      <c r="B8" s="10" t="s">
        <v>265</v>
      </c>
      <c r="C8" s="11">
        <v>2006</v>
      </c>
      <c r="D8" s="11" t="str">
        <f t="shared" si="1"/>
        <v>MALE SYSTEMS</v>
      </c>
      <c r="E8" t="str">
        <f t="shared" si="2"/>
        <v>[2] MALE SYSTEMS [Article | SUB-CATEGORY | GROUP]</v>
      </c>
      <c r="F8">
        <f t="shared" si="3"/>
        <v>4</v>
      </c>
      <c r="G8">
        <f t="shared" si="4"/>
        <v>16</v>
      </c>
      <c r="H8" s="1">
        <v>7</v>
      </c>
      <c r="I8" s="1">
        <v>2</v>
      </c>
      <c r="J8" s="1" t="s">
        <v>201</v>
      </c>
      <c r="K8" s="1" t="s">
        <v>16</v>
      </c>
      <c r="L8" s="1" t="s">
        <v>17</v>
      </c>
      <c r="M8" s="1" t="s">
        <v>0</v>
      </c>
      <c r="N8" s="1" t="s">
        <v>31</v>
      </c>
      <c r="P8" s="11" t="b">
        <f t="shared" si="5"/>
        <v>1</v>
      </c>
      <c r="Q8" s="10" t="s">
        <v>31</v>
      </c>
      <c r="R8" s="10" t="s">
        <v>0</v>
      </c>
      <c r="S8" s="10" t="s">
        <v>0</v>
      </c>
      <c r="T8" s="11" t="str">
        <f t="shared" si="6"/>
        <v>sub-category</v>
      </c>
    </row>
    <row r="9" spans="1:20" x14ac:dyDescent="0.35">
      <c r="A9" t="str">
        <f t="shared" si="0"/>
        <v>MSys 3bld</v>
      </c>
      <c r="B9" s="10" t="s">
        <v>264</v>
      </c>
      <c r="C9" s="11">
        <v>2007</v>
      </c>
      <c r="D9" s="11" t="str">
        <f t="shared" si="1"/>
        <v>MSys 3bld</v>
      </c>
      <c r="E9" t="str">
        <f t="shared" si="2"/>
        <v>[3] MSys 3bld [Article | SEGMENT | GROUP]</v>
      </c>
      <c r="F9">
        <f t="shared" si="3"/>
        <v>4</v>
      </c>
      <c r="G9">
        <f t="shared" si="4"/>
        <v>13</v>
      </c>
      <c r="H9" s="1">
        <v>8</v>
      </c>
      <c r="I9" s="1">
        <v>3</v>
      </c>
      <c r="J9" s="1" t="s">
        <v>202</v>
      </c>
      <c r="K9" s="1" t="s">
        <v>16</v>
      </c>
      <c r="L9" s="1" t="s">
        <v>17</v>
      </c>
      <c r="M9" s="1" t="s">
        <v>32</v>
      </c>
      <c r="N9" s="1" t="s">
        <v>33</v>
      </c>
      <c r="P9" s="11" t="b">
        <f t="shared" si="5"/>
        <v>1</v>
      </c>
      <c r="Q9" s="10" t="s">
        <v>33</v>
      </c>
      <c r="R9" s="10" t="s">
        <v>32</v>
      </c>
      <c r="S9" s="10" t="s">
        <v>32</v>
      </c>
      <c r="T9" s="11" t="str">
        <f t="shared" si="6"/>
        <v>segment</v>
      </c>
    </row>
    <row r="10" spans="1:20" x14ac:dyDescent="0.35">
      <c r="A10" t="str">
        <f t="shared" si="0"/>
        <v>MSys 5bld</v>
      </c>
      <c r="B10" s="10" t="s">
        <v>264</v>
      </c>
      <c r="C10" s="11">
        <v>2008</v>
      </c>
      <c r="D10" s="11" t="str">
        <f t="shared" si="1"/>
        <v>MSys 5bld</v>
      </c>
      <c r="E10" t="str">
        <f t="shared" si="2"/>
        <v>[3] MSys 5bld [Article | SEGMENT | GROUP]</v>
      </c>
      <c r="F10">
        <f t="shared" si="3"/>
        <v>4</v>
      </c>
      <c r="G10">
        <f t="shared" si="4"/>
        <v>13</v>
      </c>
      <c r="H10" s="1">
        <v>9</v>
      </c>
      <c r="I10" s="1">
        <v>3</v>
      </c>
      <c r="J10" s="1" t="s">
        <v>203</v>
      </c>
      <c r="K10" s="1" t="s">
        <v>16</v>
      </c>
      <c r="L10" s="1" t="s">
        <v>17</v>
      </c>
      <c r="M10" s="1" t="s">
        <v>32</v>
      </c>
      <c r="N10" s="1" t="s">
        <v>34</v>
      </c>
      <c r="P10" s="11" t="b">
        <f t="shared" si="5"/>
        <v>1</v>
      </c>
      <c r="Q10" s="10" t="s">
        <v>34</v>
      </c>
      <c r="R10" s="10" t="s">
        <v>32</v>
      </c>
      <c r="S10" s="10" t="s">
        <v>32</v>
      </c>
      <c r="T10" s="11" t="str">
        <f t="shared" si="6"/>
        <v>segment</v>
      </c>
    </row>
    <row r="11" spans="1:20" x14ac:dyDescent="0.35">
      <c r="A11" t="str">
        <f t="shared" si="0"/>
        <v>P&amp;G MSys</v>
      </c>
      <c r="B11" s="10" t="s">
        <v>1</v>
      </c>
      <c r="C11" s="11">
        <v>2009</v>
      </c>
      <c r="D11" s="11" t="str">
        <f t="shared" si="1"/>
        <v>P&amp;G MSys</v>
      </c>
      <c r="E11" t="str">
        <f t="shared" si="2"/>
        <v>[3] P&amp;G MSys [Article | PRODUCER | GROUP]</v>
      </c>
      <c r="F11">
        <f t="shared" si="3"/>
        <v>4</v>
      </c>
      <c r="G11">
        <f t="shared" si="4"/>
        <v>12</v>
      </c>
      <c r="H11" s="1">
        <v>10</v>
      </c>
      <c r="I11" s="1">
        <v>3</v>
      </c>
      <c r="J11" s="1" t="s">
        <v>204</v>
      </c>
      <c r="K11" s="1" t="s">
        <v>16</v>
      </c>
      <c r="L11" s="1" t="s">
        <v>17</v>
      </c>
      <c r="M11" s="1" t="s">
        <v>20</v>
      </c>
      <c r="N11" s="1" t="s">
        <v>35</v>
      </c>
      <c r="P11" s="11" t="b">
        <f t="shared" si="5"/>
        <v>1</v>
      </c>
      <c r="Q11" s="10" t="s">
        <v>35</v>
      </c>
      <c r="R11" s="10" t="s">
        <v>20</v>
      </c>
      <c r="S11" s="10" t="s">
        <v>20</v>
      </c>
      <c r="T11" s="11" t="str">
        <f t="shared" si="6"/>
        <v>producer</v>
      </c>
    </row>
    <row r="12" spans="1:20" x14ac:dyDescent="0.35">
      <c r="A12" t="str">
        <f t="shared" si="0"/>
        <v>Gillette Premium MSys</v>
      </c>
      <c r="B12" s="10" t="s">
        <v>38</v>
      </c>
      <c r="C12" s="11">
        <v>2010</v>
      </c>
      <c r="D12" s="11" t="str">
        <f t="shared" si="1"/>
        <v>Gillette Premium MSys</v>
      </c>
      <c r="E12" t="str">
        <f t="shared" si="2"/>
        <v>[4] Gillette Premium MSys [Article | VARIANT | GROUP]</v>
      </c>
      <c r="F12">
        <f t="shared" si="3"/>
        <v>4</v>
      </c>
      <c r="G12">
        <f t="shared" si="4"/>
        <v>25</v>
      </c>
      <c r="H12" s="1">
        <v>11</v>
      </c>
      <c r="I12" s="1">
        <v>4</v>
      </c>
      <c r="J12" s="1" t="s">
        <v>205</v>
      </c>
      <c r="K12" s="1" t="s">
        <v>16</v>
      </c>
      <c r="L12" s="1" t="s">
        <v>17</v>
      </c>
      <c r="M12" s="1" t="s">
        <v>36</v>
      </c>
      <c r="N12" s="1" t="s">
        <v>37</v>
      </c>
      <c r="P12" s="11" t="b">
        <f t="shared" si="5"/>
        <v>1</v>
      </c>
      <c r="Q12" s="10" t="s">
        <v>37</v>
      </c>
      <c r="R12" s="10" t="s">
        <v>38</v>
      </c>
      <c r="S12" s="10" t="s">
        <v>22</v>
      </c>
      <c r="T12" s="11" t="str">
        <f t="shared" si="6"/>
        <v>brand</v>
      </c>
    </row>
    <row r="13" spans="1:20" x14ac:dyDescent="0.35">
      <c r="A13" t="str">
        <f t="shared" si="0"/>
        <v>Fusion inc Proglide Msys</v>
      </c>
      <c r="B13" s="4" t="s">
        <v>3</v>
      </c>
      <c r="C13" s="11">
        <v>2011</v>
      </c>
      <c r="D13" s="11" t="str">
        <f t="shared" si="1"/>
        <v>Fusion inc Proglide Msys</v>
      </c>
      <c r="E13" t="str">
        <f t="shared" si="2"/>
        <v>[5] Fusion inc Proglide Msys [Article | VARIANT | GROUP]</v>
      </c>
      <c r="F13">
        <f t="shared" si="3"/>
        <v>4</v>
      </c>
      <c r="G13">
        <f t="shared" si="4"/>
        <v>28</v>
      </c>
      <c r="H13" s="1">
        <v>12</v>
      </c>
      <c r="I13" s="1">
        <v>5</v>
      </c>
      <c r="J13" s="1" t="s">
        <v>206</v>
      </c>
      <c r="K13" s="1" t="s">
        <v>16</v>
      </c>
      <c r="L13" s="1" t="s">
        <v>17</v>
      </c>
      <c r="M13" s="1" t="s">
        <v>36</v>
      </c>
      <c r="N13" s="1" t="s">
        <v>39</v>
      </c>
      <c r="P13" s="11" t="b">
        <f t="shared" si="5"/>
        <v>1</v>
      </c>
      <c r="Q13" s="10" t="s">
        <v>39</v>
      </c>
      <c r="R13" s="10" t="s">
        <v>1308</v>
      </c>
      <c r="S13" s="10" t="s">
        <v>1308</v>
      </c>
      <c r="T13" s="11" t="str">
        <f t="shared" si="6"/>
        <v>sub-brand</v>
      </c>
    </row>
    <row r="14" spans="1:20" x14ac:dyDescent="0.35">
      <c r="A14" t="str">
        <f t="shared" si="0"/>
        <v>ProTier MSys</v>
      </c>
      <c r="B14" s="10" t="s">
        <v>41</v>
      </c>
      <c r="C14" s="11">
        <v>2012</v>
      </c>
      <c r="D14" s="11" t="str">
        <f t="shared" si="1"/>
        <v>ProTier MSys</v>
      </c>
      <c r="E14" t="str">
        <f t="shared" si="2"/>
        <v>[6] ProTier MSys [Article | VARIANT | GROUP]</v>
      </c>
      <c r="F14">
        <f t="shared" si="3"/>
        <v>4</v>
      </c>
      <c r="G14">
        <f t="shared" si="4"/>
        <v>16</v>
      </c>
      <c r="H14" s="1">
        <v>13</v>
      </c>
      <c r="I14" s="1">
        <v>6</v>
      </c>
      <c r="J14" s="1" t="s">
        <v>207</v>
      </c>
      <c r="K14" s="1" t="s">
        <v>16</v>
      </c>
      <c r="L14" s="1" t="s">
        <v>17</v>
      </c>
      <c r="M14" s="1" t="s">
        <v>36</v>
      </c>
      <c r="N14" s="1" t="s">
        <v>40</v>
      </c>
      <c r="P14" s="11" t="b">
        <f t="shared" si="5"/>
        <v>1</v>
      </c>
      <c r="Q14" s="10" t="s">
        <v>40</v>
      </c>
      <c r="R14" s="10" t="s">
        <v>41</v>
      </c>
      <c r="S14" s="10" t="s">
        <v>1309</v>
      </c>
      <c r="T14" s="11" t="str">
        <f t="shared" si="6"/>
        <v>other</v>
      </c>
    </row>
    <row r="15" spans="1:20" x14ac:dyDescent="0.35">
      <c r="A15" t="str">
        <f t="shared" si="0"/>
        <v>ProShield MSys</v>
      </c>
      <c r="B15" s="10" t="s">
        <v>43</v>
      </c>
      <c r="C15" s="11">
        <v>2013</v>
      </c>
      <c r="D15" s="11" t="str">
        <f t="shared" si="1"/>
        <v>ProShield MSys</v>
      </c>
      <c r="E15" t="str">
        <f t="shared" si="2"/>
        <v>[7] ProShield MSys [Article | VARIANT | GROUP]</v>
      </c>
      <c r="F15">
        <f t="shared" si="3"/>
        <v>4</v>
      </c>
      <c r="G15">
        <f t="shared" si="4"/>
        <v>18</v>
      </c>
      <c r="H15" s="1">
        <v>14</v>
      </c>
      <c r="I15" s="1">
        <v>7</v>
      </c>
      <c r="J15" s="1" t="s">
        <v>208</v>
      </c>
      <c r="K15" s="1" t="s">
        <v>16</v>
      </c>
      <c r="L15" s="1" t="s">
        <v>17</v>
      </c>
      <c r="M15" s="1" t="s">
        <v>36</v>
      </c>
      <c r="N15" s="1" t="s">
        <v>42</v>
      </c>
      <c r="P15" s="11" t="b">
        <f t="shared" si="5"/>
        <v>1</v>
      </c>
      <c r="Q15" s="10" t="s">
        <v>42</v>
      </c>
      <c r="R15" s="10" t="s">
        <v>43</v>
      </c>
      <c r="S15" s="10" t="s">
        <v>1309</v>
      </c>
      <c r="T15" s="11" t="str">
        <f t="shared" si="6"/>
        <v>other</v>
      </c>
    </row>
    <row r="16" spans="1:20" x14ac:dyDescent="0.35">
      <c r="A16" t="str">
        <f t="shared" si="0"/>
        <v>ProGlide MSys</v>
      </c>
      <c r="B16" s="10" t="s">
        <v>43</v>
      </c>
      <c r="C16" s="11">
        <v>2014</v>
      </c>
      <c r="D16" s="11" t="str">
        <f t="shared" si="1"/>
        <v>ProGlide MSys</v>
      </c>
      <c r="E16" t="str">
        <f t="shared" si="2"/>
        <v>[7] ProGlide MSys [Article | VARIANT | GROUP]</v>
      </c>
      <c r="F16">
        <f t="shared" si="3"/>
        <v>4</v>
      </c>
      <c r="G16">
        <f t="shared" si="4"/>
        <v>17</v>
      </c>
      <c r="H16" s="1">
        <v>15</v>
      </c>
      <c r="I16" s="1">
        <v>7</v>
      </c>
      <c r="J16" s="1" t="s">
        <v>209</v>
      </c>
      <c r="K16" s="1" t="s">
        <v>16</v>
      </c>
      <c r="L16" s="1" t="s">
        <v>17</v>
      </c>
      <c r="M16" s="1" t="s">
        <v>36</v>
      </c>
      <c r="N16" s="1" t="s">
        <v>44</v>
      </c>
      <c r="P16" s="11" t="b">
        <f t="shared" si="5"/>
        <v>1</v>
      </c>
      <c r="Q16" s="10" t="s">
        <v>44</v>
      </c>
      <c r="R16" s="10" t="s">
        <v>43</v>
      </c>
      <c r="S16" s="10" t="s">
        <v>1309</v>
      </c>
      <c r="T16" s="11" t="str">
        <f t="shared" si="6"/>
        <v>other</v>
      </c>
    </row>
    <row r="17" spans="1:20" x14ac:dyDescent="0.35">
      <c r="A17" t="str">
        <f t="shared" si="0"/>
        <v>ProGlide Power MSys</v>
      </c>
      <c r="B17" s="10" t="s">
        <v>46</v>
      </c>
      <c r="C17" s="11">
        <v>2015</v>
      </c>
      <c r="D17" s="11" t="str">
        <f t="shared" si="1"/>
        <v>ProGlide Power MSys</v>
      </c>
      <c r="E17" t="str">
        <f t="shared" si="2"/>
        <v>[8] ProGlide Power MSys [Article | VARIANT | GROUP]</v>
      </c>
      <c r="F17">
        <f t="shared" si="3"/>
        <v>4</v>
      </c>
      <c r="G17">
        <f t="shared" si="4"/>
        <v>23</v>
      </c>
      <c r="H17" s="1">
        <v>16</v>
      </c>
      <c r="I17" s="1">
        <v>8</v>
      </c>
      <c r="J17" s="1" t="s">
        <v>210</v>
      </c>
      <c r="K17" s="1" t="s">
        <v>16</v>
      </c>
      <c r="L17" s="1" t="s">
        <v>17</v>
      </c>
      <c r="M17" s="1" t="s">
        <v>36</v>
      </c>
      <c r="N17" s="1" t="s">
        <v>45</v>
      </c>
      <c r="P17" s="11" t="b">
        <f t="shared" si="5"/>
        <v>1</v>
      </c>
      <c r="Q17" s="10" t="s">
        <v>45</v>
      </c>
      <c r="R17" s="10" t="s">
        <v>46</v>
      </c>
      <c r="S17" s="10" t="s">
        <v>1309</v>
      </c>
      <c r="T17" s="11" t="str">
        <f t="shared" si="6"/>
        <v>other</v>
      </c>
    </row>
    <row r="18" spans="1:20" x14ac:dyDescent="0.35">
      <c r="A18" t="str">
        <f t="shared" si="0"/>
        <v>ProGlide Std MSys</v>
      </c>
      <c r="B18" s="10" t="s">
        <v>46</v>
      </c>
      <c r="C18" s="11">
        <v>2016</v>
      </c>
      <c r="D18" s="11" t="str">
        <f t="shared" si="1"/>
        <v>ProGlide Std MSys</v>
      </c>
      <c r="E18" t="str">
        <f t="shared" si="2"/>
        <v>[8] ProGlide Std MSys [REST]</v>
      </c>
      <c r="F18">
        <f t="shared" si="3"/>
        <v>4</v>
      </c>
      <c r="G18">
        <f t="shared" si="4"/>
        <v>21</v>
      </c>
      <c r="H18" s="1">
        <v>17</v>
      </c>
      <c r="I18" s="1">
        <v>8</v>
      </c>
      <c r="J18" s="1" t="s">
        <v>211</v>
      </c>
      <c r="K18" s="1" t="s">
        <v>16</v>
      </c>
      <c r="L18" s="1" t="s">
        <v>47</v>
      </c>
      <c r="M18" s="1"/>
      <c r="N18" s="1" t="s">
        <v>48</v>
      </c>
      <c r="P18" s="11" t="b">
        <f t="shared" si="5"/>
        <v>1</v>
      </c>
      <c r="Q18" s="10" t="s">
        <v>48</v>
      </c>
      <c r="R18" s="10" t="s">
        <v>46</v>
      </c>
      <c r="S18" s="10" t="s">
        <v>1309</v>
      </c>
      <c r="T18" s="11" t="str">
        <f t="shared" si="6"/>
        <v>other</v>
      </c>
    </row>
    <row r="19" spans="1:20" x14ac:dyDescent="0.35">
      <c r="A19" t="str">
        <f t="shared" si="0"/>
        <v>Fusion Base MSys</v>
      </c>
      <c r="B19" s="10" t="s">
        <v>41</v>
      </c>
      <c r="C19" s="11">
        <v>2017</v>
      </c>
      <c r="D19" s="11" t="str">
        <f t="shared" si="1"/>
        <v>Fusion Base MSys</v>
      </c>
      <c r="E19" t="str">
        <f t="shared" si="2"/>
        <v>[6] Fusion Base MSys [Article | VARIANT | GROUP]</v>
      </c>
      <c r="F19">
        <f t="shared" si="3"/>
        <v>4</v>
      </c>
      <c r="G19">
        <f t="shared" si="4"/>
        <v>20</v>
      </c>
      <c r="H19" s="1">
        <v>18</v>
      </c>
      <c r="I19" s="1">
        <v>6</v>
      </c>
      <c r="J19" s="1" t="s">
        <v>212</v>
      </c>
      <c r="K19" s="1" t="s">
        <v>16</v>
      </c>
      <c r="L19" s="1" t="s">
        <v>17</v>
      </c>
      <c r="M19" s="1" t="s">
        <v>36</v>
      </c>
      <c r="N19" s="1" t="s">
        <v>49</v>
      </c>
      <c r="P19" s="11" t="b">
        <f t="shared" si="5"/>
        <v>1</v>
      </c>
      <c r="Q19" s="10" t="s">
        <v>49</v>
      </c>
      <c r="R19" s="10" t="s">
        <v>41</v>
      </c>
      <c r="S19" s="10" t="s">
        <v>1308</v>
      </c>
      <c r="T19" s="11" t="str">
        <f t="shared" si="6"/>
        <v>sub-brand</v>
      </c>
    </row>
    <row r="20" spans="1:20" x14ac:dyDescent="0.35">
      <c r="A20" t="str">
        <f t="shared" si="0"/>
        <v>Fusion Classic MSys</v>
      </c>
      <c r="B20" s="10" t="s">
        <v>43</v>
      </c>
      <c r="C20" s="11">
        <v>2018</v>
      </c>
      <c r="D20" s="11" t="str">
        <f t="shared" si="1"/>
        <v>Fusion Classic MSys</v>
      </c>
      <c r="E20" t="str">
        <f t="shared" si="2"/>
        <v>[7] Fusion Classic MSys [Article | VARIANT | GROUP]</v>
      </c>
      <c r="F20">
        <f t="shared" si="3"/>
        <v>4</v>
      </c>
      <c r="G20">
        <f t="shared" si="4"/>
        <v>23</v>
      </c>
      <c r="H20" s="1">
        <v>19</v>
      </c>
      <c r="I20" s="1">
        <v>7</v>
      </c>
      <c r="J20" s="1" t="s">
        <v>213</v>
      </c>
      <c r="K20" s="1" t="s">
        <v>16</v>
      </c>
      <c r="L20" s="1" t="s">
        <v>17</v>
      </c>
      <c r="M20" s="1" t="s">
        <v>36</v>
      </c>
      <c r="N20" s="1" t="s">
        <v>50</v>
      </c>
      <c r="P20" s="11" t="b">
        <f t="shared" si="5"/>
        <v>1</v>
      </c>
      <c r="Q20" s="10" t="s">
        <v>50</v>
      </c>
      <c r="R20" s="10" t="s">
        <v>43</v>
      </c>
      <c r="S20" s="10" t="s">
        <v>1309</v>
      </c>
      <c r="T20" s="11" t="str">
        <f t="shared" si="6"/>
        <v>other</v>
      </c>
    </row>
    <row r="21" spans="1:20" x14ac:dyDescent="0.35">
      <c r="A21" t="str">
        <f t="shared" si="0"/>
        <v>Fusion Power MSys</v>
      </c>
      <c r="B21" s="10" t="s">
        <v>43</v>
      </c>
      <c r="C21" s="11">
        <v>2019</v>
      </c>
      <c r="D21" s="11" t="str">
        <f t="shared" si="1"/>
        <v>Fusion Power MSys</v>
      </c>
      <c r="E21" t="str">
        <f t="shared" si="2"/>
        <v>[7] Fusion Power MSys [Article | VARIANT | GROUP]</v>
      </c>
      <c r="F21">
        <f t="shared" si="3"/>
        <v>4</v>
      </c>
      <c r="G21">
        <f t="shared" si="4"/>
        <v>21</v>
      </c>
      <c r="H21" s="1">
        <v>20</v>
      </c>
      <c r="I21" s="1">
        <v>7</v>
      </c>
      <c r="J21" s="1" t="s">
        <v>214</v>
      </c>
      <c r="K21" s="1" t="s">
        <v>16</v>
      </c>
      <c r="L21" s="1" t="s">
        <v>17</v>
      </c>
      <c r="M21" s="1" t="s">
        <v>36</v>
      </c>
      <c r="N21" s="1" t="s">
        <v>51</v>
      </c>
      <c r="P21" s="11" t="b">
        <f t="shared" si="5"/>
        <v>1</v>
      </c>
      <c r="Q21" s="10" t="s">
        <v>51</v>
      </c>
      <c r="R21" s="10" t="s">
        <v>43</v>
      </c>
      <c r="S21" s="10" t="s">
        <v>1309</v>
      </c>
      <c r="T21" s="11" t="str">
        <f t="shared" si="6"/>
        <v>other</v>
      </c>
    </row>
    <row r="22" spans="1:20" x14ac:dyDescent="0.35">
      <c r="A22" t="str">
        <f t="shared" si="0"/>
        <v>Mach3 MSys</v>
      </c>
      <c r="B22" s="4" t="s">
        <v>3</v>
      </c>
      <c r="C22" s="11">
        <v>2020</v>
      </c>
      <c r="D22" s="11" t="str">
        <f t="shared" si="1"/>
        <v>Mach3 MSys</v>
      </c>
      <c r="E22" t="str">
        <f t="shared" si="2"/>
        <v>[5] Mach3 MSys [Article | VARIANT | GROUP]</v>
      </c>
      <c r="F22">
        <f t="shared" si="3"/>
        <v>4</v>
      </c>
      <c r="G22">
        <f t="shared" si="4"/>
        <v>14</v>
      </c>
      <c r="H22" s="1">
        <v>21</v>
      </c>
      <c r="I22" s="1">
        <v>5</v>
      </c>
      <c r="J22" s="1" t="s">
        <v>215</v>
      </c>
      <c r="K22" s="1" t="s">
        <v>16</v>
      </c>
      <c r="L22" s="1" t="s">
        <v>17</v>
      </c>
      <c r="M22" s="1" t="s">
        <v>36</v>
      </c>
      <c r="N22" s="1" t="s">
        <v>52</v>
      </c>
      <c r="P22" s="11" t="b">
        <f t="shared" si="5"/>
        <v>1</v>
      </c>
      <c r="Q22" s="10" t="s">
        <v>52</v>
      </c>
      <c r="R22" s="10" t="s">
        <v>1308</v>
      </c>
      <c r="S22" s="10" t="s">
        <v>1308</v>
      </c>
      <c r="T22" s="11" t="str">
        <f t="shared" si="6"/>
        <v>sub-brand</v>
      </c>
    </row>
    <row r="23" spans="1:20" x14ac:dyDescent="0.35">
      <c r="A23" t="str">
        <f t="shared" si="0"/>
        <v>Mach3 Classic MSys</v>
      </c>
      <c r="B23" s="10" t="s">
        <v>41</v>
      </c>
      <c r="C23" s="11">
        <v>2021</v>
      </c>
      <c r="D23" s="11" t="str">
        <f t="shared" si="1"/>
        <v>Mach3 Classic MSys</v>
      </c>
      <c r="E23" t="str">
        <f t="shared" si="2"/>
        <v>[6] Mach3 Classic MSys [Article | VARIANT | GROUP]</v>
      </c>
      <c r="F23">
        <f t="shared" si="3"/>
        <v>4</v>
      </c>
      <c r="G23">
        <f t="shared" si="4"/>
        <v>22</v>
      </c>
      <c r="H23" s="1">
        <v>22</v>
      </c>
      <c r="I23" s="1">
        <v>6</v>
      </c>
      <c r="J23" s="1" t="s">
        <v>216</v>
      </c>
      <c r="K23" s="1" t="s">
        <v>16</v>
      </c>
      <c r="L23" s="1" t="s">
        <v>17</v>
      </c>
      <c r="M23" s="1" t="s">
        <v>36</v>
      </c>
      <c r="N23" s="1" t="s">
        <v>53</v>
      </c>
      <c r="P23" s="11" t="b">
        <f t="shared" si="5"/>
        <v>1</v>
      </c>
      <c r="Q23" s="10" t="s">
        <v>53</v>
      </c>
      <c r="R23" s="10" t="s">
        <v>41</v>
      </c>
      <c r="S23" s="10" t="s">
        <v>1309</v>
      </c>
      <c r="T23" s="11" t="str">
        <f t="shared" si="6"/>
        <v>other</v>
      </c>
    </row>
    <row r="24" spans="1:20" x14ac:dyDescent="0.35">
      <c r="A24" t="str">
        <f t="shared" si="0"/>
        <v>Mach3 Start MSys</v>
      </c>
      <c r="B24" s="10" t="s">
        <v>41</v>
      </c>
      <c r="C24" s="11">
        <v>2022</v>
      </c>
      <c r="D24" s="11" t="str">
        <f t="shared" si="1"/>
        <v>Mach3 Start MSys</v>
      </c>
      <c r="E24" t="str">
        <f t="shared" si="2"/>
        <v>[6] Mach3 Start MSys [Article | VARIANT | GROUP]</v>
      </c>
      <c r="F24">
        <f t="shared" si="3"/>
        <v>4</v>
      </c>
      <c r="G24">
        <f t="shared" si="4"/>
        <v>20</v>
      </c>
      <c r="H24" s="1">
        <v>23</v>
      </c>
      <c r="I24" s="1">
        <v>6</v>
      </c>
      <c r="J24" s="1" t="s">
        <v>217</v>
      </c>
      <c r="K24" s="1" t="s">
        <v>16</v>
      </c>
      <c r="L24" s="1" t="s">
        <v>17</v>
      </c>
      <c r="M24" s="1" t="s">
        <v>36</v>
      </c>
      <c r="N24" s="1" t="s">
        <v>54</v>
      </c>
      <c r="P24" s="11" t="b">
        <f t="shared" si="5"/>
        <v>1</v>
      </c>
      <c r="Q24" s="10" t="s">
        <v>54</v>
      </c>
      <c r="R24" s="10" t="s">
        <v>41</v>
      </c>
      <c r="S24" s="10" t="s">
        <v>1309</v>
      </c>
      <c r="T24" s="11" t="str">
        <f t="shared" si="6"/>
        <v>other</v>
      </c>
    </row>
    <row r="25" spans="1:20" x14ac:dyDescent="0.35">
      <c r="A25" t="str">
        <f t="shared" si="0"/>
        <v>Mach3 Turbo MSys</v>
      </c>
      <c r="B25" s="10" t="s">
        <v>41</v>
      </c>
      <c r="C25" s="11">
        <v>2023</v>
      </c>
      <c r="D25" s="11" t="str">
        <f t="shared" si="1"/>
        <v>Mach3 Turbo MSys</v>
      </c>
      <c r="E25" t="str">
        <f t="shared" si="2"/>
        <v>[6] Mach3 Turbo MSys [Article | VARIANT | GROUP]</v>
      </c>
      <c r="F25">
        <f t="shared" si="3"/>
        <v>4</v>
      </c>
      <c r="G25">
        <f t="shared" si="4"/>
        <v>20</v>
      </c>
      <c r="H25" s="1">
        <v>24</v>
      </c>
      <c r="I25" s="1">
        <v>6</v>
      </c>
      <c r="J25" s="1" t="s">
        <v>218</v>
      </c>
      <c r="K25" s="1" t="s">
        <v>16</v>
      </c>
      <c r="L25" s="1" t="s">
        <v>17</v>
      </c>
      <c r="M25" s="1" t="s">
        <v>36</v>
      </c>
      <c r="N25" s="1" t="s">
        <v>55</v>
      </c>
      <c r="P25" s="11" t="b">
        <f t="shared" si="5"/>
        <v>1</v>
      </c>
      <c r="Q25" s="10" t="s">
        <v>55</v>
      </c>
      <c r="R25" s="10" t="s">
        <v>41</v>
      </c>
      <c r="S25" s="10" t="s">
        <v>1309</v>
      </c>
      <c r="T25" s="11" t="str">
        <f t="shared" si="6"/>
        <v>other</v>
      </c>
    </row>
    <row r="26" spans="1:20" x14ac:dyDescent="0.35">
      <c r="A26" t="str">
        <f t="shared" si="0"/>
        <v>Skinguard MSys</v>
      </c>
      <c r="B26" s="4" t="s">
        <v>3</v>
      </c>
      <c r="C26" s="11">
        <v>2024</v>
      </c>
      <c r="D26" s="11" t="str">
        <f t="shared" si="1"/>
        <v>Skinguard MSys</v>
      </c>
      <c r="E26" t="str">
        <f t="shared" si="2"/>
        <v>[5] Skinguard MSys [Article | VARIANT | GROUP]</v>
      </c>
      <c r="F26">
        <f t="shared" si="3"/>
        <v>4</v>
      </c>
      <c r="G26">
        <f t="shared" si="4"/>
        <v>18</v>
      </c>
      <c r="H26" s="1">
        <v>25</v>
      </c>
      <c r="I26" s="1">
        <v>5</v>
      </c>
      <c r="J26" s="1" t="s">
        <v>219</v>
      </c>
      <c r="K26" s="1" t="s">
        <v>16</v>
      </c>
      <c r="L26" s="1" t="s">
        <v>17</v>
      </c>
      <c r="M26" s="1" t="s">
        <v>36</v>
      </c>
      <c r="N26" s="1" t="s">
        <v>56</v>
      </c>
      <c r="P26" s="11" t="b">
        <f t="shared" si="5"/>
        <v>1</v>
      </c>
      <c r="Q26" s="10" t="s">
        <v>56</v>
      </c>
      <c r="R26" s="10" t="s">
        <v>1308</v>
      </c>
      <c r="S26" s="10" t="s">
        <v>1308</v>
      </c>
      <c r="T26" s="11" t="str">
        <f t="shared" si="6"/>
        <v>sub-brand</v>
      </c>
    </row>
    <row r="27" spans="1:20" x14ac:dyDescent="0.35">
      <c r="A27" t="str">
        <f t="shared" si="0"/>
        <v>Gil ELS MSys</v>
      </c>
      <c r="B27" s="10" t="s">
        <v>38</v>
      </c>
      <c r="C27" s="11">
        <v>2025</v>
      </c>
      <c r="D27" s="11" t="str">
        <f t="shared" si="1"/>
        <v>Gil ELS MSys</v>
      </c>
      <c r="E27" t="str">
        <f t="shared" si="2"/>
        <v>[4] Gil ELS MSys [Article | VARIANT | GROUP]</v>
      </c>
      <c r="F27">
        <f t="shared" si="3"/>
        <v>4</v>
      </c>
      <c r="G27">
        <f t="shared" si="4"/>
        <v>16</v>
      </c>
      <c r="H27" s="1">
        <v>26</v>
      </c>
      <c r="I27" s="1">
        <v>4</v>
      </c>
      <c r="J27" s="1" t="s">
        <v>220</v>
      </c>
      <c r="K27" s="1" t="s">
        <v>16</v>
      </c>
      <c r="L27" s="1" t="s">
        <v>17</v>
      </c>
      <c r="M27" s="1" t="s">
        <v>36</v>
      </c>
      <c r="N27" s="1" t="s">
        <v>57</v>
      </c>
      <c r="P27" s="11" t="b">
        <f t="shared" si="5"/>
        <v>1</v>
      </c>
      <c r="Q27" s="10" t="s">
        <v>57</v>
      </c>
      <c r="R27" s="10" t="s">
        <v>38</v>
      </c>
      <c r="S27" s="10" t="s">
        <v>22</v>
      </c>
      <c r="T27" s="11" t="str">
        <f t="shared" si="6"/>
        <v>brand</v>
      </c>
    </row>
    <row r="28" spans="1:20" x14ac:dyDescent="0.35">
      <c r="A28" t="str">
        <f t="shared" si="0"/>
        <v>Gil Slalom MSys</v>
      </c>
      <c r="B28" s="4" t="s">
        <v>3</v>
      </c>
      <c r="C28" s="11">
        <v>2026</v>
      </c>
      <c r="D28" s="11" t="str">
        <f t="shared" si="1"/>
        <v>Gil Slalom MSys</v>
      </c>
      <c r="E28" t="str">
        <f t="shared" si="2"/>
        <v>[5] Gil Slalom MSys [Article | VARIANT | GROUP]</v>
      </c>
      <c r="F28">
        <f t="shared" si="3"/>
        <v>4</v>
      </c>
      <c r="G28">
        <f t="shared" si="4"/>
        <v>19</v>
      </c>
      <c r="H28" s="1">
        <v>27</v>
      </c>
      <c r="I28" s="1">
        <v>5</v>
      </c>
      <c r="J28" s="1" t="s">
        <v>221</v>
      </c>
      <c r="K28" s="1" t="s">
        <v>16</v>
      </c>
      <c r="L28" s="1" t="s">
        <v>17</v>
      </c>
      <c r="M28" s="1" t="s">
        <v>36</v>
      </c>
      <c r="N28" s="1" t="s">
        <v>58</v>
      </c>
      <c r="P28" s="11" t="b">
        <f t="shared" si="5"/>
        <v>1</v>
      </c>
      <c r="Q28" s="10" t="s">
        <v>58</v>
      </c>
      <c r="R28" s="10" t="s">
        <v>1308</v>
      </c>
      <c r="S28" s="10" t="s">
        <v>1308</v>
      </c>
      <c r="T28" s="11" t="str">
        <f t="shared" si="6"/>
        <v>sub-brand</v>
      </c>
    </row>
    <row r="29" spans="1:20" x14ac:dyDescent="0.35">
      <c r="A29" t="str">
        <f t="shared" si="0"/>
        <v>Bic MSys</v>
      </c>
      <c r="B29" s="10" t="s">
        <v>1</v>
      </c>
      <c r="C29" s="11">
        <v>2027</v>
      </c>
      <c r="D29" s="11" t="str">
        <f t="shared" si="1"/>
        <v>Bic MSys</v>
      </c>
      <c r="E29" t="str">
        <f t="shared" si="2"/>
        <v>[3] Bic MSys [Article | PRODUCER | GROUP]</v>
      </c>
      <c r="F29">
        <f t="shared" si="3"/>
        <v>4</v>
      </c>
      <c r="G29">
        <f t="shared" si="4"/>
        <v>12</v>
      </c>
      <c r="H29" s="1">
        <v>28</v>
      </c>
      <c r="I29" s="1">
        <v>3</v>
      </c>
      <c r="J29" s="1" t="s">
        <v>222</v>
      </c>
      <c r="K29" s="1" t="s">
        <v>16</v>
      </c>
      <c r="L29" s="1" t="s">
        <v>17</v>
      </c>
      <c r="M29" s="1" t="s">
        <v>20</v>
      </c>
      <c r="N29" s="1" t="s">
        <v>59</v>
      </c>
      <c r="P29" s="11" t="b">
        <f t="shared" si="5"/>
        <v>1</v>
      </c>
      <c r="Q29" s="10" t="s">
        <v>59</v>
      </c>
      <c r="R29" s="10" t="s">
        <v>20</v>
      </c>
      <c r="S29" s="10" t="s">
        <v>20</v>
      </c>
      <c r="T29" s="11" t="str">
        <f t="shared" si="6"/>
        <v>producer</v>
      </c>
    </row>
    <row r="30" spans="1:20" x14ac:dyDescent="0.35">
      <c r="A30" t="str">
        <f t="shared" si="0"/>
        <v>Bic Hybrid MSys</v>
      </c>
      <c r="B30" s="10" t="s">
        <v>38</v>
      </c>
      <c r="C30" s="11">
        <v>2028</v>
      </c>
      <c r="D30" s="11" t="str">
        <f t="shared" si="1"/>
        <v>Bic Hybrid MSys</v>
      </c>
      <c r="E30" t="str">
        <f t="shared" si="2"/>
        <v>[4] Bic Hybrid MSys [Article | VARIANT | GROUP]</v>
      </c>
      <c r="F30">
        <f t="shared" si="3"/>
        <v>4</v>
      </c>
      <c r="G30">
        <f t="shared" si="4"/>
        <v>19</v>
      </c>
      <c r="H30" s="1">
        <v>29</v>
      </c>
      <c r="I30" s="1">
        <v>4</v>
      </c>
      <c r="J30" s="1" t="s">
        <v>223</v>
      </c>
      <c r="K30" s="1" t="s">
        <v>16</v>
      </c>
      <c r="L30" s="1" t="s">
        <v>17</v>
      </c>
      <c r="M30" s="1" t="s">
        <v>36</v>
      </c>
      <c r="N30" s="1" t="s">
        <v>60</v>
      </c>
      <c r="P30" s="11" t="b">
        <f t="shared" si="5"/>
        <v>1</v>
      </c>
      <c r="Q30" s="10" t="s">
        <v>60</v>
      </c>
      <c r="R30" s="10" t="s">
        <v>38</v>
      </c>
      <c r="S30" s="10" t="s">
        <v>22</v>
      </c>
      <c r="T30" s="11" t="str">
        <f t="shared" si="6"/>
        <v>brand</v>
      </c>
    </row>
    <row r="31" spans="1:20" x14ac:dyDescent="0.35">
      <c r="A31" t="str">
        <f t="shared" si="0"/>
        <v>Bic Flex&amp;Easy MSys</v>
      </c>
      <c r="B31" s="4" t="s">
        <v>3</v>
      </c>
      <c r="C31" s="11">
        <v>2029</v>
      </c>
      <c r="D31" s="11" t="str">
        <f t="shared" si="1"/>
        <v>Bic Flex&amp;Easy MSys</v>
      </c>
      <c r="E31" t="str">
        <f t="shared" si="2"/>
        <v>[5] Bic Flex&amp;Easy MSys [Article | VARIANT | GROUP]</v>
      </c>
      <c r="F31">
        <f t="shared" si="3"/>
        <v>4</v>
      </c>
      <c r="G31">
        <f t="shared" si="4"/>
        <v>22</v>
      </c>
      <c r="H31" s="1">
        <v>30</v>
      </c>
      <c r="I31" s="1">
        <v>5</v>
      </c>
      <c r="J31" s="1" t="s">
        <v>224</v>
      </c>
      <c r="K31" s="1" t="s">
        <v>16</v>
      </c>
      <c r="L31" s="1" t="s">
        <v>17</v>
      </c>
      <c r="M31" s="1" t="s">
        <v>36</v>
      </c>
      <c r="N31" s="1" t="s">
        <v>61</v>
      </c>
      <c r="P31" s="11" t="b">
        <f t="shared" si="5"/>
        <v>1</v>
      </c>
      <c r="Q31" s="10" t="s">
        <v>61</v>
      </c>
      <c r="R31" s="10" t="s">
        <v>1308</v>
      </c>
      <c r="S31" s="10" t="s">
        <v>1308</v>
      </c>
      <c r="T31" s="11" t="str">
        <f t="shared" si="6"/>
        <v>sub-brand</v>
      </c>
    </row>
    <row r="32" spans="1:20" x14ac:dyDescent="0.35">
      <c r="A32" t="str">
        <f t="shared" si="0"/>
        <v>Bic Flex3 Hybrid MSys</v>
      </c>
      <c r="B32" s="4" t="s">
        <v>3</v>
      </c>
      <c r="C32" s="11">
        <v>2030</v>
      </c>
      <c r="D32" s="11" t="str">
        <f t="shared" si="1"/>
        <v>Bic Flex3 Hybrid MSys</v>
      </c>
      <c r="E32" t="str">
        <f t="shared" si="2"/>
        <v>[5] Bic Flex3 Hybrid MSys [Article | VARIANT | GROUP]</v>
      </c>
      <c r="F32">
        <f t="shared" si="3"/>
        <v>4</v>
      </c>
      <c r="G32">
        <f t="shared" si="4"/>
        <v>25</v>
      </c>
      <c r="H32" s="1">
        <v>31</v>
      </c>
      <c r="I32" s="1">
        <v>5</v>
      </c>
      <c r="J32" s="1" t="s">
        <v>225</v>
      </c>
      <c r="K32" s="1" t="s">
        <v>16</v>
      </c>
      <c r="L32" s="1" t="s">
        <v>17</v>
      </c>
      <c r="M32" s="1" t="s">
        <v>36</v>
      </c>
      <c r="N32" s="1" t="s">
        <v>62</v>
      </c>
      <c r="P32" s="11" t="b">
        <f t="shared" si="5"/>
        <v>1</v>
      </c>
      <c r="Q32" s="10" t="s">
        <v>62</v>
      </c>
      <c r="R32" s="10" t="s">
        <v>1308</v>
      </c>
      <c r="S32" s="10" t="s">
        <v>1308</v>
      </c>
      <c r="T32" s="11" t="str">
        <f t="shared" si="6"/>
        <v>sub-brand</v>
      </c>
    </row>
    <row r="33" spans="1:20" x14ac:dyDescent="0.35">
      <c r="A33" t="str">
        <f t="shared" si="0"/>
        <v>Bic Flex5 Hybrid MSys</v>
      </c>
      <c r="B33" s="4" t="s">
        <v>3</v>
      </c>
      <c r="C33" s="11">
        <v>2031</v>
      </c>
      <c r="D33" s="11" t="str">
        <f t="shared" si="1"/>
        <v>Bic Flex5 Hybrid MSys</v>
      </c>
      <c r="E33" t="str">
        <f t="shared" si="2"/>
        <v>[5] Bic Flex5 Hybrid MSys [Article | VARIANT | GROUP]</v>
      </c>
      <c r="F33">
        <f t="shared" si="3"/>
        <v>4</v>
      </c>
      <c r="G33">
        <f t="shared" si="4"/>
        <v>25</v>
      </c>
      <c r="H33" s="1">
        <v>32</v>
      </c>
      <c r="I33" s="1">
        <v>5</v>
      </c>
      <c r="J33" s="1" t="s">
        <v>226</v>
      </c>
      <c r="K33" s="1" t="s">
        <v>16</v>
      </c>
      <c r="L33" s="1" t="s">
        <v>17</v>
      </c>
      <c r="M33" s="1" t="s">
        <v>36</v>
      </c>
      <c r="N33" s="1" t="s">
        <v>63</v>
      </c>
      <c r="P33" s="11" t="b">
        <f t="shared" si="5"/>
        <v>1</v>
      </c>
      <c r="Q33" s="10" t="s">
        <v>63</v>
      </c>
      <c r="R33" s="10" t="s">
        <v>1308</v>
      </c>
      <c r="S33" s="10" t="s">
        <v>1308</v>
      </c>
      <c r="T33" s="11" t="str">
        <f t="shared" si="6"/>
        <v>sub-brand</v>
      </c>
    </row>
    <row r="34" spans="1:20" x14ac:dyDescent="0.35">
      <c r="A34" t="str">
        <f t="shared" si="0"/>
        <v>Evolux MSys</v>
      </c>
      <c r="B34" s="10" t="s">
        <v>1</v>
      </c>
      <c r="C34" s="11">
        <v>2032</v>
      </c>
      <c r="D34" s="11" t="str">
        <f t="shared" si="1"/>
        <v>Evolux MSys</v>
      </c>
      <c r="E34" t="str">
        <f t="shared" si="2"/>
        <v>[3] Evolux MSys [Article | PRODUCER | GROUP]</v>
      </c>
      <c r="F34">
        <f t="shared" si="3"/>
        <v>4</v>
      </c>
      <c r="G34">
        <f t="shared" si="4"/>
        <v>15</v>
      </c>
      <c r="H34" s="1">
        <v>33</v>
      </c>
      <c r="I34" s="1">
        <v>3</v>
      </c>
      <c r="J34" s="1" t="s">
        <v>227</v>
      </c>
      <c r="K34" s="1" t="s">
        <v>16</v>
      </c>
      <c r="L34" s="1" t="s">
        <v>17</v>
      </c>
      <c r="M34" s="1" t="s">
        <v>20</v>
      </c>
      <c r="N34" s="1" t="s">
        <v>64</v>
      </c>
      <c r="P34" s="11" t="b">
        <f t="shared" si="5"/>
        <v>1</v>
      </c>
      <c r="Q34" s="10" t="s">
        <v>64</v>
      </c>
      <c r="R34" s="10" t="s">
        <v>20</v>
      </c>
      <c r="S34" s="10" t="s">
        <v>20</v>
      </c>
      <c r="T34" s="11" t="str">
        <f t="shared" si="6"/>
        <v>producer</v>
      </c>
    </row>
    <row r="35" spans="1:20" x14ac:dyDescent="0.35">
      <c r="A35" t="str">
        <f t="shared" si="0"/>
        <v>Razo MSys</v>
      </c>
      <c r="B35" s="10" t="s">
        <v>1</v>
      </c>
      <c r="C35" s="11">
        <v>2033</v>
      </c>
      <c r="D35" s="11" t="str">
        <f t="shared" si="1"/>
        <v>Razo MSys</v>
      </c>
      <c r="E35" t="str">
        <f t="shared" si="2"/>
        <v>[3] Razo MSys [Article | PRODUCER | GROUP]</v>
      </c>
      <c r="F35">
        <f t="shared" si="3"/>
        <v>4</v>
      </c>
      <c r="G35">
        <f t="shared" si="4"/>
        <v>13</v>
      </c>
      <c r="H35" s="1">
        <v>34</v>
      </c>
      <c r="I35" s="1">
        <v>3</v>
      </c>
      <c r="J35" s="1" t="s">
        <v>228</v>
      </c>
      <c r="K35" s="1" t="s">
        <v>16</v>
      </c>
      <c r="L35" s="1" t="s">
        <v>17</v>
      </c>
      <c r="M35" s="1" t="s">
        <v>20</v>
      </c>
      <c r="N35" s="1" t="s">
        <v>65</v>
      </c>
      <c r="P35" s="11" t="b">
        <f t="shared" si="5"/>
        <v>1</v>
      </c>
      <c r="Q35" s="10" t="s">
        <v>65</v>
      </c>
      <c r="R35" s="10" t="s">
        <v>20</v>
      </c>
      <c r="S35" s="10" t="s">
        <v>20</v>
      </c>
      <c r="T35" s="11" t="str">
        <f t="shared" si="6"/>
        <v>producer</v>
      </c>
    </row>
    <row r="36" spans="1:20" x14ac:dyDescent="0.35">
      <c r="A36" t="str">
        <f t="shared" si="0"/>
        <v>Retailer Brand MSys</v>
      </c>
      <c r="B36" s="10" t="s">
        <v>1</v>
      </c>
      <c r="C36" s="11">
        <v>2034</v>
      </c>
      <c r="D36" s="11" t="str">
        <f t="shared" si="1"/>
        <v>Retailer Brand MSys</v>
      </c>
      <c r="E36" t="str">
        <f t="shared" si="2"/>
        <v>[3] Retailer Brand MSys [Article | BRAND TYPE | GROUP]</v>
      </c>
      <c r="F36">
        <f t="shared" si="3"/>
        <v>4</v>
      </c>
      <c r="G36">
        <f t="shared" si="4"/>
        <v>23</v>
      </c>
      <c r="H36" s="1">
        <v>35</v>
      </c>
      <c r="I36" s="1">
        <v>3</v>
      </c>
      <c r="J36" s="1" t="s">
        <v>229</v>
      </c>
      <c r="K36" s="1" t="s">
        <v>16</v>
      </c>
      <c r="L36" s="1" t="s">
        <v>17</v>
      </c>
      <c r="M36" s="1" t="s">
        <v>29</v>
      </c>
      <c r="N36" s="1" t="s">
        <v>66</v>
      </c>
      <c r="P36" s="11" t="b">
        <f t="shared" si="5"/>
        <v>1</v>
      </c>
      <c r="Q36" s="10" t="s">
        <v>66</v>
      </c>
      <c r="R36" s="10" t="s">
        <v>20</v>
      </c>
      <c r="S36" s="10" t="s">
        <v>20</v>
      </c>
      <c r="T36" s="11" t="str">
        <f t="shared" si="6"/>
        <v>producer</v>
      </c>
    </row>
    <row r="37" spans="1:20" x14ac:dyDescent="0.35">
      <c r="A37" t="str">
        <f t="shared" si="0"/>
        <v>All Other MSys</v>
      </c>
      <c r="B37" s="10" t="s">
        <v>1</v>
      </c>
      <c r="C37" s="11">
        <v>2035</v>
      </c>
      <c r="D37" s="11" t="str">
        <f t="shared" si="1"/>
        <v>All Other MSys</v>
      </c>
      <c r="E37" t="str">
        <f t="shared" si="2"/>
        <v>[3] All Other MSys [UDF Article | P&amp;G additional lines]</v>
      </c>
      <c r="F37">
        <f t="shared" si="3"/>
        <v>4</v>
      </c>
      <c r="G37">
        <f t="shared" si="4"/>
        <v>18</v>
      </c>
      <c r="H37" s="1">
        <v>36</v>
      </c>
      <c r="I37" s="1">
        <v>3</v>
      </c>
      <c r="J37" s="1" t="s">
        <v>230</v>
      </c>
      <c r="K37" s="1" t="s">
        <v>16</v>
      </c>
      <c r="L37" s="1" t="s">
        <v>24</v>
      </c>
      <c r="M37" s="1" t="s">
        <v>25</v>
      </c>
      <c r="N37" s="1" t="s">
        <v>67</v>
      </c>
      <c r="P37" s="11" t="b">
        <f t="shared" si="5"/>
        <v>1</v>
      </c>
      <c r="Q37" s="10" t="s">
        <v>67</v>
      </c>
      <c r="R37" s="10" t="s">
        <v>20</v>
      </c>
      <c r="S37" s="10" t="s">
        <v>20</v>
      </c>
      <c r="T37" s="11" t="str">
        <f t="shared" si="6"/>
        <v>producer</v>
      </c>
    </row>
    <row r="38" spans="1:20" x14ac:dyDescent="0.35">
      <c r="A38" t="str">
        <f t="shared" si="0"/>
        <v>MALE DISPO</v>
      </c>
      <c r="B38" s="10" t="s">
        <v>265</v>
      </c>
      <c r="C38" s="11">
        <v>2036</v>
      </c>
      <c r="D38" s="11" t="str">
        <f t="shared" si="1"/>
        <v>MALE DISPO</v>
      </c>
      <c r="E38" t="str">
        <f t="shared" si="2"/>
        <v>[2] MALE DISPO [Article | SUB-CATEGORY | GROUP]</v>
      </c>
      <c r="F38">
        <f t="shared" si="3"/>
        <v>4</v>
      </c>
      <c r="G38">
        <f t="shared" si="4"/>
        <v>14</v>
      </c>
      <c r="H38" s="1">
        <v>37</v>
      </c>
      <c r="I38" s="1">
        <v>2</v>
      </c>
      <c r="J38" s="1" t="s">
        <v>231</v>
      </c>
      <c r="K38" s="1" t="s">
        <v>16</v>
      </c>
      <c r="L38" s="1" t="s">
        <v>17</v>
      </c>
      <c r="M38" s="1" t="s">
        <v>0</v>
      </c>
      <c r="N38" s="1" t="s">
        <v>68</v>
      </c>
      <c r="P38" s="11" t="b">
        <f t="shared" si="5"/>
        <v>1</v>
      </c>
      <c r="Q38" s="10" t="s">
        <v>68</v>
      </c>
      <c r="R38" s="10" t="s">
        <v>0</v>
      </c>
      <c r="S38" s="10" t="s">
        <v>0</v>
      </c>
      <c r="T38" s="11" t="str">
        <f t="shared" si="6"/>
        <v>sub-category</v>
      </c>
    </row>
    <row r="39" spans="1:20" x14ac:dyDescent="0.35">
      <c r="A39" t="str">
        <f t="shared" si="0"/>
        <v>MDisp 1-2 Bld</v>
      </c>
      <c r="B39" s="10" t="s">
        <v>264</v>
      </c>
      <c r="C39" s="11">
        <v>2037</v>
      </c>
      <c r="D39" s="11" t="str">
        <f t="shared" si="1"/>
        <v>MDisp 1-2 Bld</v>
      </c>
      <c r="E39" t="str">
        <f t="shared" si="2"/>
        <v>[3] MDisp 1-2 Bld [Article | SEGMENT | GROUP]</v>
      </c>
      <c r="F39">
        <f t="shared" si="3"/>
        <v>4</v>
      </c>
      <c r="G39">
        <f t="shared" si="4"/>
        <v>17</v>
      </c>
      <c r="H39" s="1">
        <v>38</v>
      </c>
      <c r="I39" s="1">
        <v>3</v>
      </c>
      <c r="J39" s="1" t="s">
        <v>232</v>
      </c>
      <c r="K39" s="1" t="s">
        <v>16</v>
      </c>
      <c r="L39" s="1" t="s">
        <v>17</v>
      </c>
      <c r="M39" s="1" t="s">
        <v>32</v>
      </c>
      <c r="N39" s="1" t="s">
        <v>69</v>
      </c>
      <c r="P39" s="11" t="b">
        <f t="shared" si="5"/>
        <v>1</v>
      </c>
      <c r="Q39" s="10" t="s">
        <v>69</v>
      </c>
      <c r="R39" s="10" t="s">
        <v>32</v>
      </c>
      <c r="S39" s="10" t="s">
        <v>32</v>
      </c>
      <c r="T39" s="11" t="str">
        <f t="shared" si="6"/>
        <v>segment</v>
      </c>
    </row>
    <row r="40" spans="1:20" x14ac:dyDescent="0.35">
      <c r="A40" t="str">
        <f t="shared" si="0"/>
        <v>MDisp 3+ Bld</v>
      </c>
      <c r="B40" s="10" t="s">
        <v>264</v>
      </c>
      <c r="C40" s="11">
        <v>2038</v>
      </c>
      <c r="D40" s="11" t="str">
        <f t="shared" si="1"/>
        <v>MDisp 3+ Bld</v>
      </c>
      <c r="E40" t="str">
        <f t="shared" si="2"/>
        <v>[3] MDisp 3+ Bld [Article | SEGMENT | GROUP]</v>
      </c>
      <c r="F40">
        <f t="shared" si="3"/>
        <v>4</v>
      </c>
      <c r="G40">
        <f t="shared" si="4"/>
        <v>16</v>
      </c>
      <c r="H40" s="1">
        <v>39</v>
      </c>
      <c r="I40" s="1">
        <v>3</v>
      </c>
      <c r="J40" s="1" t="s">
        <v>233</v>
      </c>
      <c r="K40" s="1" t="s">
        <v>16</v>
      </c>
      <c r="L40" s="1" t="s">
        <v>17</v>
      </c>
      <c r="M40" s="1" t="s">
        <v>32</v>
      </c>
      <c r="N40" s="1" t="s">
        <v>70</v>
      </c>
      <c r="P40" s="11" t="b">
        <f t="shared" si="5"/>
        <v>1</v>
      </c>
      <c r="Q40" s="10" t="s">
        <v>70</v>
      </c>
      <c r="R40" s="10" t="s">
        <v>32</v>
      </c>
      <c r="S40" s="10" t="s">
        <v>32</v>
      </c>
      <c r="T40" s="11" t="str">
        <f t="shared" si="6"/>
        <v>segment</v>
      </c>
    </row>
    <row r="41" spans="1:20" x14ac:dyDescent="0.35">
      <c r="A41" t="str">
        <f t="shared" si="0"/>
        <v>P&amp;G MDisp</v>
      </c>
      <c r="B41" s="10" t="s">
        <v>1</v>
      </c>
      <c r="C41" s="11">
        <v>2039</v>
      </c>
      <c r="D41" s="11" t="str">
        <f t="shared" si="1"/>
        <v>P&amp;G MDisp</v>
      </c>
      <c r="E41" t="str">
        <f t="shared" si="2"/>
        <v>[3] P&amp;G MDisp [Article | PRODUCER | GROUP]</v>
      </c>
      <c r="F41">
        <f t="shared" si="3"/>
        <v>4</v>
      </c>
      <c r="G41">
        <f t="shared" si="4"/>
        <v>13</v>
      </c>
      <c r="H41" s="1">
        <v>40</v>
      </c>
      <c r="I41" s="1">
        <v>3</v>
      </c>
      <c r="J41" s="1" t="s">
        <v>234</v>
      </c>
      <c r="K41" s="1" t="s">
        <v>16</v>
      </c>
      <c r="L41" s="1" t="s">
        <v>17</v>
      </c>
      <c r="M41" s="1" t="s">
        <v>20</v>
      </c>
      <c r="N41" s="1" t="s">
        <v>71</v>
      </c>
      <c r="P41" s="11" t="b">
        <f t="shared" si="5"/>
        <v>1</v>
      </c>
      <c r="Q41" s="10" t="s">
        <v>71</v>
      </c>
      <c r="R41" s="10" t="s">
        <v>20</v>
      </c>
      <c r="S41" s="10" t="s">
        <v>20</v>
      </c>
      <c r="T41" s="11" t="str">
        <f t="shared" si="6"/>
        <v>producer</v>
      </c>
    </row>
    <row r="42" spans="1:20" x14ac:dyDescent="0.35">
      <c r="A42" t="str">
        <f t="shared" si="0"/>
        <v>P&amp;G MDisp 1-2 Bld</v>
      </c>
      <c r="B42" s="10" t="s">
        <v>264</v>
      </c>
      <c r="C42" s="11">
        <v>2040</v>
      </c>
      <c r="D42" s="11" t="str">
        <f t="shared" si="1"/>
        <v>P&amp;G MDisp 1-2 Bld</v>
      </c>
      <c r="E42" t="str">
        <f t="shared" si="2"/>
        <v>[4] P&amp;G MDisp 1-2 Bld [Article | SEGMENT | GROUP]</v>
      </c>
      <c r="F42">
        <f t="shared" si="3"/>
        <v>4</v>
      </c>
      <c r="G42">
        <f t="shared" si="4"/>
        <v>21</v>
      </c>
      <c r="H42" s="1">
        <v>41</v>
      </c>
      <c r="I42" s="1">
        <v>4</v>
      </c>
      <c r="J42" s="1" t="s">
        <v>235</v>
      </c>
      <c r="K42" s="1" t="s">
        <v>16</v>
      </c>
      <c r="L42" s="1" t="s">
        <v>17</v>
      </c>
      <c r="M42" s="1" t="s">
        <v>32</v>
      </c>
      <c r="N42" s="1" t="s">
        <v>72</v>
      </c>
      <c r="P42" s="11" t="b">
        <f t="shared" si="5"/>
        <v>1</v>
      </c>
      <c r="Q42" s="10" t="s">
        <v>72</v>
      </c>
      <c r="R42" s="10" t="s">
        <v>32</v>
      </c>
      <c r="S42" s="10" t="s">
        <v>1309</v>
      </c>
      <c r="T42" s="11" t="str">
        <f t="shared" si="6"/>
        <v>other</v>
      </c>
    </row>
    <row r="43" spans="1:20" x14ac:dyDescent="0.35">
      <c r="A43" t="str">
        <f t="shared" si="0"/>
        <v>P&amp;G MDisp 3+ Bld</v>
      </c>
      <c r="B43" s="10" t="s">
        <v>264</v>
      </c>
      <c r="C43" s="11">
        <v>2041</v>
      </c>
      <c r="D43" s="11" t="str">
        <f t="shared" si="1"/>
        <v>P&amp;G MDisp 3+ Bld</v>
      </c>
      <c r="E43" t="str">
        <f t="shared" si="2"/>
        <v>[4] P&amp;G MDisp 3+ Bld [Article | SEGMENT | GROUP]</v>
      </c>
      <c r="F43">
        <f t="shared" si="3"/>
        <v>4</v>
      </c>
      <c r="G43">
        <f t="shared" si="4"/>
        <v>20</v>
      </c>
      <c r="H43" s="1">
        <v>42</v>
      </c>
      <c r="I43" s="1">
        <v>4</v>
      </c>
      <c r="J43" s="1" t="s">
        <v>236</v>
      </c>
      <c r="K43" s="1" t="s">
        <v>16</v>
      </c>
      <c r="L43" s="1" t="s">
        <v>17</v>
      </c>
      <c r="M43" s="1" t="s">
        <v>32</v>
      </c>
      <c r="N43" s="1" t="s">
        <v>73</v>
      </c>
      <c r="P43" s="11" t="b">
        <f t="shared" si="5"/>
        <v>1</v>
      </c>
      <c r="Q43" s="10" t="s">
        <v>73</v>
      </c>
      <c r="R43" s="10" t="s">
        <v>32</v>
      </c>
      <c r="S43" s="10" t="s">
        <v>1309</v>
      </c>
      <c r="T43" s="11" t="str">
        <f t="shared" si="6"/>
        <v>other</v>
      </c>
    </row>
    <row r="44" spans="1:20" x14ac:dyDescent="0.35">
      <c r="A44" t="str">
        <f t="shared" si="0"/>
        <v>Blue MDisp</v>
      </c>
      <c r="B44" s="10" t="s">
        <v>38</v>
      </c>
      <c r="C44" s="11">
        <v>2042</v>
      </c>
      <c r="D44" s="11" t="str">
        <f t="shared" si="1"/>
        <v>Blue MDisp</v>
      </c>
      <c r="E44" t="str">
        <f t="shared" si="2"/>
        <v>[4] Blue MDisp [Article | VARIANT | GROUP]</v>
      </c>
      <c r="F44">
        <f t="shared" si="3"/>
        <v>4</v>
      </c>
      <c r="G44">
        <f t="shared" si="4"/>
        <v>14</v>
      </c>
      <c r="H44" s="1">
        <v>43</v>
      </c>
      <c r="I44" s="1">
        <v>4</v>
      </c>
      <c r="J44" s="1" t="s">
        <v>237</v>
      </c>
      <c r="K44" s="1" t="s">
        <v>16</v>
      </c>
      <c r="L44" s="1" t="s">
        <v>17</v>
      </c>
      <c r="M44" s="1" t="s">
        <v>36</v>
      </c>
      <c r="N44" s="1" t="s">
        <v>74</v>
      </c>
      <c r="P44" s="11" t="b">
        <f t="shared" si="5"/>
        <v>1</v>
      </c>
      <c r="Q44" s="10" t="s">
        <v>74</v>
      </c>
      <c r="R44" s="10" t="s">
        <v>38</v>
      </c>
      <c r="S44" s="10" t="s">
        <v>22</v>
      </c>
      <c r="T44" s="11" t="str">
        <f t="shared" si="6"/>
        <v>brand</v>
      </c>
    </row>
    <row r="45" spans="1:20" x14ac:dyDescent="0.35">
      <c r="A45" t="str">
        <f t="shared" si="0"/>
        <v>Blue2 MDisp</v>
      </c>
      <c r="B45" s="4" t="s">
        <v>3</v>
      </c>
      <c r="C45" s="11">
        <v>2043</v>
      </c>
      <c r="D45" s="11" t="str">
        <f t="shared" si="1"/>
        <v>Blue2 MDisp</v>
      </c>
      <c r="E45" t="str">
        <f t="shared" si="2"/>
        <v>[5] Blue2 MDisp [Article | VARIANT | GROUP]</v>
      </c>
      <c r="F45">
        <f t="shared" si="3"/>
        <v>4</v>
      </c>
      <c r="G45">
        <f t="shared" si="4"/>
        <v>15</v>
      </c>
      <c r="H45" s="1">
        <v>44</v>
      </c>
      <c r="I45" s="1">
        <v>5</v>
      </c>
      <c r="J45" s="1" t="s">
        <v>238</v>
      </c>
      <c r="K45" s="1" t="s">
        <v>16</v>
      </c>
      <c r="L45" s="1" t="s">
        <v>17</v>
      </c>
      <c r="M45" s="1" t="s">
        <v>36</v>
      </c>
      <c r="N45" s="1" t="s">
        <v>75</v>
      </c>
      <c r="P45" s="11" t="b">
        <f t="shared" si="5"/>
        <v>1</v>
      </c>
      <c r="Q45" s="10" t="s">
        <v>75</v>
      </c>
      <c r="R45" s="10" t="s">
        <v>1308</v>
      </c>
      <c r="S45" s="10" t="s">
        <v>1308</v>
      </c>
      <c r="T45" s="11" t="str">
        <f t="shared" si="6"/>
        <v>sub-brand</v>
      </c>
    </row>
    <row r="46" spans="1:20" x14ac:dyDescent="0.35">
      <c r="A46" t="str">
        <f t="shared" si="0"/>
        <v>Blue2 Classic MDisp</v>
      </c>
      <c r="B46" s="10" t="s">
        <v>41</v>
      </c>
      <c r="C46" s="11">
        <v>2044</v>
      </c>
      <c r="D46" s="11" t="str">
        <f t="shared" si="1"/>
        <v>Blue2 Classic MDisp</v>
      </c>
      <c r="E46" t="str">
        <f t="shared" si="2"/>
        <v>[6] Blue2 Classic MDisp [Article | VARIANT | GROUP]</v>
      </c>
      <c r="F46">
        <f t="shared" si="3"/>
        <v>4</v>
      </c>
      <c r="G46">
        <f t="shared" si="4"/>
        <v>23</v>
      </c>
      <c r="H46" s="1">
        <v>45</v>
      </c>
      <c r="I46" s="1">
        <v>6</v>
      </c>
      <c r="J46" s="1" t="s">
        <v>239</v>
      </c>
      <c r="K46" s="1" t="s">
        <v>16</v>
      </c>
      <c r="L46" s="1" t="s">
        <v>17</v>
      </c>
      <c r="M46" s="1" t="s">
        <v>36</v>
      </c>
      <c r="N46" s="1" t="s">
        <v>76</v>
      </c>
      <c r="P46" s="11" t="b">
        <f t="shared" si="5"/>
        <v>1</v>
      </c>
      <c r="Q46" s="10" t="s">
        <v>76</v>
      </c>
      <c r="R46" s="10" t="s">
        <v>41</v>
      </c>
      <c r="S46" s="10" t="s">
        <v>1309</v>
      </c>
      <c r="T46" s="11" t="str">
        <f t="shared" si="6"/>
        <v>other</v>
      </c>
    </row>
    <row r="47" spans="1:20" x14ac:dyDescent="0.35">
      <c r="A47" t="str">
        <f t="shared" si="0"/>
        <v>Blue2+ MDisp</v>
      </c>
      <c r="B47" s="10" t="s">
        <v>41</v>
      </c>
      <c r="C47" s="11">
        <v>2045</v>
      </c>
      <c r="D47" s="11" t="str">
        <f t="shared" si="1"/>
        <v>Blue2+ MDisp</v>
      </c>
      <c r="E47" t="str">
        <f t="shared" si="2"/>
        <v>[6] Blue2+ MDisp [Article | VARIANT | GROUP]</v>
      </c>
      <c r="F47">
        <f t="shared" si="3"/>
        <v>4</v>
      </c>
      <c r="G47">
        <f t="shared" si="4"/>
        <v>16</v>
      </c>
      <c r="H47" s="1">
        <v>46</v>
      </c>
      <c r="I47" s="1">
        <v>6</v>
      </c>
      <c r="J47" s="1" t="s">
        <v>240</v>
      </c>
      <c r="K47" s="1" t="s">
        <v>16</v>
      </c>
      <c r="L47" s="1" t="s">
        <v>17</v>
      </c>
      <c r="M47" s="1" t="s">
        <v>36</v>
      </c>
      <c r="N47" s="1" t="s">
        <v>77</v>
      </c>
      <c r="P47" s="11" t="b">
        <f t="shared" si="5"/>
        <v>1</v>
      </c>
      <c r="Q47" s="10" t="s">
        <v>77</v>
      </c>
      <c r="R47" s="10" t="s">
        <v>41</v>
      </c>
      <c r="S47" s="10" t="s">
        <v>1309</v>
      </c>
      <c r="T47" s="11" t="str">
        <f t="shared" si="6"/>
        <v>other</v>
      </c>
    </row>
    <row r="48" spans="1:20" x14ac:dyDescent="0.35">
      <c r="A48" t="str">
        <f t="shared" si="0"/>
        <v>Blue2 Max MDisp</v>
      </c>
      <c r="B48" s="10" t="s">
        <v>41</v>
      </c>
      <c r="C48" s="11">
        <v>2046</v>
      </c>
      <c r="D48" s="11" t="str">
        <f t="shared" si="1"/>
        <v>Blue2 Max MDisp</v>
      </c>
      <c r="E48" t="str">
        <f t="shared" si="2"/>
        <v>[6] Blue2 Max MDisp [Article | VARIANT | GROUP]</v>
      </c>
      <c r="F48">
        <f t="shared" si="3"/>
        <v>4</v>
      </c>
      <c r="G48">
        <f t="shared" si="4"/>
        <v>19</v>
      </c>
      <c r="H48" s="1">
        <v>47</v>
      </c>
      <c r="I48" s="1">
        <v>6</v>
      </c>
      <c r="J48" s="1" t="s">
        <v>241</v>
      </c>
      <c r="K48" s="1" t="s">
        <v>16</v>
      </c>
      <c r="L48" s="1" t="s">
        <v>17</v>
      </c>
      <c r="M48" s="1" t="s">
        <v>36</v>
      </c>
      <c r="N48" s="1" t="s">
        <v>78</v>
      </c>
      <c r="P48" s="11" t="b">
        <f t="shared" si="5"/>
        <v>1</v>
      </c>
      <c r="Q48" s="10" t="s">
        <v>78</v>
      </c>
      <c r="R48" s="10" t="s">
        <v>41</v>
      </c>
      <c r="S48" s="10" t="s">
        <v>1309</v>
      </c>
      <c r="T48" s="11" t="str">
        <f t="shared" si="6"/>
        <v>other</v>
      </c>
    </row>
    <row r="49" spans="1:20" x14ac:dyDescent="0.35">
      <c r="A49" t="str">
        <f t="shared" si="0"/>
        <v>Blue3 MDisp</v>
      </c>
      <c r="B49" s="4" t="s">
        <v>3</v>
      </c>
      <c r="C49" s="11">
        <v>2047</v>
      </c>
      <c r="D49" s="11" t="str">
        <f t="shared" si="1"/>
        <v>Blue3 MDisp</v>
      </c>
      <c r="E49" t="str">
        <f t="shared" si="2"/>
        <v>[5] Blue3 MDisp [Article | VARIANT | GROUP]</v>
      </c>
      <c r="F49">
        <f t="shared" si="3"/>
        <v>4</v>
      </c>
      <c r="G49">
        <f t="shared" si="4"/>
        <v>15</v>
      </c>
      <c r="H49" s="1">
        <v>48</v>
      </c>
      <c r="I49" s="1">
        <v>5</v>
      </c>
      <c r="J49" s="1" t="s">
        <v>242</v>
      </c>
      <c r="K49" s="1" t="s">
        <v>16</v>
      </c>
      <c r="L49" s="1" t="s">
        <v>17</v>
      </c>
      <c r="M49" s="1" t="s">
        <v>36</v>
      </c>
      <c r="N49" s="1" t="s">
        <v>79</v>
      </c>
      <c r="P49" s="11" t="b">
        <f t="shared" si="5"/>
        <v>1</v>
      </c>
      <c r="Q49" s="10" t="s">
        <v>79</v>
      </c>
      <c r="R49" s="10" t="s">
        <v>1308</v>
      </c>
      <c r="S49" s="10" t="s">
        <v>1308</v>
      </c>
      <c r="T49" s="11" t="str">
        <f t="shared" si="6"/>
        <v>sub-brand</v>
      </c>
    </row>
    <row r="50" spans="1:20" x14ac:dyDescent="0.35">
      <c r="A50" t="str">
        <f t="shared" si="0"/>
        <v>Blue3 Simple MDisp</v>
      </c>
      <c r="B50" s="10" t="s">
        <v>41</v>
      </c>
      <c r="C50" s="11">
        <v>2048</v>
      </c>
      <c r="D50" s="11" t="str">
        <f t="shared" si="1"/>
        <v>Blue3 Simple MDisp</v>
      </c>
      <c r="E50" t="str">
        <f t="shared" si="2"/>
        <v>[6] Blue3 Simple MDisp [Article | VARIANT | GROUP]</v>
      </c>
      <c r="F50">
        <f t="shared" si="3"/>
        <v>4</v>
      </c>
      <c r="G50">
        <f t="shared" si="4"/>
        <v>22</v>
      </c>
      <c r="H50" s="1">
        <v>49</v>
      </c>
      <c r="I50" s="1">
        <v>6</v>
      </c>
      <c r="J50" s="1" t="s">
        <v>243</v>
      </c>
      <c r="K50" s="1" t="s">
        <v>16</v>
      </c>
      <c r="L50" s="1" t="s">
        <v>17</v>
      </c>
      <c r="M50" s="1" t="s">
        <v>36</v>
      </c>
      <c r="N50" s="1" t="s">
        <v>80</v>
      </c>
      <c r="P50" s="11" t="b">
        <f t="shared" si="5"/>
        <v>1</v>
      </c>
      <c r="Q50" s="10" t="s">
        <v>80</v>
      </c>
      <c r="R50" s="10" t="s">
        <v>41</v>
      </c>
      <c r="S50" s="10" t="s">
        <v>1309</v>
      </c>
      <c r="T50" s="11" t="str">
        <f t="shared" si="6"/>
        <v>other</v>
      </c>
    </row>
    <row r="51" spans="1:20" x14ac:dyDescent="0.35">
      <c r="A51" t="str">
        <f t="shared" si="0"/>
        <v>Blue3 Premium MDisp</v>
      </c>
      <c r="B51" s="10" t="s">
        <v>41</v>
      </c>
      <c r="C51" s="11">
        <v>2049</v>
      </c>
      <c r="D51" s="11" t="str">
        <f t="shared" si="1"/>
        <v>Blue3 Premium MDisp</v>
      </c>
      <c r="E51" t="str">
        <f t="shared" si="2"/>
        <v>[6] Blue3 Premium MDisp [Article | VARIANT | GROUP]</v>
      </c>
      <c r="F51">
        <f t="shared" si="3"/>
        <v>4</v>
      </c>
      <c r="G51">
        <f t="shared" si="4"/>
        <v>23</v>
      </c>
      <c r="H51" s="1">
        <v>50</v>
      </c>
      <c r="I51" s="1">
        <v>6</v>
      </c>
      <c r="J51" s="1" t="s">
        <v>244</v>
      </c>
      <c r="K51" s="1" t="s">
        <v>16</v>
      </c>
      <c r="L51" s="1" t="s">
        <v>17</v>
      </c>
      <c r="M51" s="1" t="s">
        <v>36</v>
      </c>
      <c r="N51" s="1" t="s">
        <v>81</v>
      </c>
      <c r="P51" s="11" t="b">
        <f t="shared" si="5"/>
        <v>1</v>
      </c>
      <c r="Q51" s="10" t="s">
        <v>81</v>
      </c>
      <c r="R51" s="10" t="s">
        <v>41</v>
      </c>
      <c r="S51" s="10" t="s">
        <v>1309</v>
      </c>
      <c r="T51" s="11" t="str">
        <f t="shared" si="6"/>
        <v>other</v>
      </c>
    </row>
    <row r="52" spans="1:20" x14ac:dyDescent="0.35">
      <c r="A52" t="str">
        <f t="shared" si="0"/>
        <v>Gillette2 MDisp</v>
      </c>
      <c r="B52" s="10" t="s">
        <v>38</v>
      </c>
      <c r="C52" s="11">
        <v>2050</v>
      </c>
      <c r="D52" s="11" t="str">
        <f t="shared" si="1"/>
        <v>Gillette2 MDisp</v>
      </c>
      <c r="E52" t="str">
        <f t="shared" si="2"/>
        <v>[4] Gillette2 MDisp [Article | VARIANT | GROUP]</v>
      </c>
      <c r="F52">
        <f t="shared" si="3"/>
        <v>4</v>
      </c>
      <c r="G52">
        <f t="shared" si="4"/>
        <v>19</v>
      </c>
      <c r="H52" s="1">
        <v>51</v>
      </c>
      <c r="I52" s="1">
        <v>4</v>
      </c>
      <c r="J52" s="1" t="s">
        <v>245</v>
      </c>
      <c r="K52" s="1" t="s">
        <v>16</v>
      </c>
      <c r="L52" s="1" t="s">
        <v>17</v>
      </c>
      <c r="M52" s="1" t="s">
        <v>36</v>
      </c>
      <c r="N52" s="1" t="s">
        <v>82</v>
      </c>
      <c r="P52" s="11" t="b">
        <f t="shared" si="5"/>
        <v>1</v>
      </c>
      <c r="Q52" s="10" t="s">
        <v>82</v>
      </c>
      <c r="R52" s="10" t="s">
        <v>38</v>
      </c>
      <c r="S52" s="10" t="s">
        <v>22</v>
      </c>
      <c r="T52" s="11" t="str">
        <f t="shared" si="6"/>
        <v>brand</v>
      </c>
    </row>
    <row r="53" spans="1:20" x14ac:dyDescent="0.35">
      <c r="A53" t="str">
        <f t="shared" si="0"/>
        <v>BIC MDisp</v>
      </c>
      <c r="B53" s="10" t="s">
        <v>1</v>
      </c>
      <c r="C53" s="11">
        <v>2051</v>
      </c>
      <c r="D53" s="11" t="str">
        <f t="shared" si="1"/>
        <v>BIC MDisp</v>
      </c>
      <c r="E53" t="str">
        <f t="shared" si="2"/>
        <v>[3] BIC MDisp [Article | PRODUCER | GROUP]</v>
      </c>
      <c r="F53">
        <f t="shared" si="3"/>
        <v>4</v>
      </c>
      <c r="G53">
        <f t="shared" si="4"/>
        <v>13</v>
      </c>
      <c r="H53" s="1">
        <v>52</v>
      </c>
      <c r="I53" s="1">
        <v>3</v>
      </c>
      <c r="J53" s="1" t="s">
        <v>246</v>
      </c>
      <c r="K53" s="1" t="s">
        <v>16</v>
      </c>
      <c r="L53" s="1" t="s">
        <v>17</v>
      </c>
      <c r="M53" s="1" t="s">
        <v>20</v>
      </c>
      <c r="N53" s="1" t="s">
        <v>83</v>
      </c>
      <c r="P53" s="11" t="b">
        <f t="shared" si="5"/>
        <v>1</v>
      </c>
      <c r="Q53" s="10" t="s">
        <v>83</v>
      </c>
      <c r="R53" s="10" t="s">
        <v>20</v>
      </c>
      <c r="S53" s="10" t="s">
        <v>20</v>
      </c>
      <c r="T53" s="11" t="str">
        <f t="shared" si="6"/>
        <v>producer</v>
      </c>
    </row>
    <row r="54" spans="1:20" x14ac:dyDescent="0.35">
      <c r="A54" t="str">
        <f t="shared" si="0"/>
        <v>Arko MDisp</v>
      </c>
      <c r="B54" s="10" t="s">
        <v>1</v>
      </c>
      <c r="C54" s="11">
        <v>2052</v>
      </c>
      <c r="D54" s="11" t="str">
        <f t="shared" si="1"/>
        <v>Arko MDisp</v>
      </c>
      <c r="E54" t="str">
        <f t="shared" si="2"/>
        <v>[3] Arko MDisp [Article | PRODUCER | GROUP]</v>
      </c>
      <c r="F54">
        <f t="shared" si="3"/>
        <v>4</v>
      </c>
      <c r="G54">
        <f t="shared" si="4"/>
        <v>14</v>
      </c>
      <c r="H54" s="1">
        <v>53</v>
      </c>
      <c r="I54" s="1">
        <v>3</v>
      </c>
      <c r="J54" s="1" t="s">
        <v>247</v>
      </c>
      <c r="K54" s="1" t="s">
        <v>16</v>
      </c>
      <c r="L54" s="1" t="s">
        <v>17</v>
      </c>
      <c r="M54" s="1" t="s">
        <v>20</v>
      </c>
      <c r="N54" s="1" t="s">
        <v>84</v>
      </c>
      <c r="P54" s="11" t="b">
        <f t="shared" si="5"/>
        <v>1</v>
      </c>
      <c r="Q54" s="10" t="s">
        <v>84</v>
      </c>
      <c r="R54" s="10" t="s">
        <v>20</v>
      </c>
      <c r="S54" s="10" t="s">
        <v>20</v>
      </c>
      <c r="T54" s="11" t="str">
        <f t="shared" si="6"/>
        <v>producer</v>
      </c>
    </row>
    <row r="55" spans="1:20" x14ac:dyDescent="0.35">
      <c r="A55" t="str">
        <f t="shared" si="0"/>
        <v>Dorco MDisp</v>
      </c>
      <c r="B55" s="10" t="s">
        <v>1</v>
      </c>
      <c r="C55" s="11">
        <v>2053</v>
      </c>
      <c r="D55" s="11" t="str">
        <f t="shared" si="1"/>
        <v>Dorco MDisp</v>
      </c>
      <c r="E55" t="str">
        <f t="shared" si="2"/>
        <v>[3] Dorco MDisp [Article | PRODUCER | GROUP]</v>
      </c>
      <c r="F55">
        <f t="shared" si="3"/>
        <v>4</v>
      </c>
      <c r="G55">
        <f t="shared" si="4"/>
        <v>15</v>
      </c>
      <c r="H55" s="1">
        <v>54</v>
      </c>
      <c r="I55" s="1">
        <v>3</v>
      </c>
      <c r="J55" s="1" t="s">
        <v>248</v>
      </c>
      <c r="K55" s="1" t="s">
        <v>16</v>
      </c>
      <c r="L55" s="1" t="s">
        <v>17</v>
      </c>
      <c r="M55" s="1" t="s">
        <v>20</v>
      </c>
      <c r="N55" s="1" t="s">
        <v>85</v>
      </c>
      <c r="P55" s="11" t="b">
        <f t="shared" si="5"/>
        <v>1</v>
      </c>
      <c r="Q55" s="10" t="s">
        <v>85</v>
      </c>
      <c r="R55" s="10" t="s">
        <v>20</v>
      </c>
      <c r="S55" s="10" t="s">
        <v>20</v>
      </c>
      <c r="T55" s="11" t="str">
        <f t="shared" si="6"/>
        <v>producer</v>
      </c>
    </row>
    <row r="56" spans="1:20" x14ac:dyDescent="0.35">
      <c r="A56" t="str">
        <f t="shared" si="0"/>
        <v>Rapira MDisp</v>
      </c>
      <c r="B56" s="10" t="s">
        <v>1</v>
      </c>
      <c r="C56" s="11">
        <v>2054</v>
      </c>
      <c r="D56" s="11" t="str">
        <f t="shared" si="1"/>
        <v>Rapira MDisp</v>
      </c>
      <c r="E56" t="str">
        <f t="shared" si="2"/>
        <v>[3] Rapira MDisp [Article | BRAND | GROUP]</v>
      </c>
      <c r="F56">
        <f t="shared" si="3"/>
        <v>4</v>
      </c>
      <c r="G56">
        <f t="shared" si="4"/>
        <v>16</v>
      </c>
      <c r="H56" s="1">
        <v>55</v>
      </c>
      <c r="I56" s="1">
        <v>3</v>
      </c>
      <c r="J56" s="1" t="s">
        <v>249</v>
      </c>
      <c r="K56" s="1" t="s">
        <v>16</v>
      </c>
      <c r="L56" s="1" t="s">
        <v>17</v>
      </c>
      <c r="M56" s="1" t="s">
        <v>22</v>
      </c>
      <c r="N56" s="1" t="s">
        <v>86</v>
      </c>
      <c r="P56" s="11" t="b">
        <f t="shared" si="5"/>
        <v>1</v>
      </c>
      <c r="Q56" s="10" t="s">
        <v>86</v>
      </c>
      <c r="R56" s="10" t="s">
        <v>20</v>
      </c>
      <c r="S56" s="10" t="s">
        <v>20</v>
      </c>
      <c r="T56" s="11" t="str">
        <f t="shared" si="6"/>
        <v>producer</v>
      </c>
    </row>
    <row r="57" spans="1:20" x14ac:dyDescent="0.35">
      <c r="A57" t="str">
        <f t="shared" si="0"/>
        <v>Retailer Brand MDisp</v>
      </c>
      <c r="B57" s="10" t="s">
        <v>1</v>
      </c>
      <c r="C57" s="11">
        <v>2055</v>
      </c>
      <c r="D57" s="11" t="str">
        <f t="shared" si="1"/>
        <v>Retailer Brand MDisp</v>
      </c>
      <c r="E57" t="str">
        <f t="shared" si="2"/>
        <v>[3] Retailer Brand MDisp [Article | BRAND TYPE | GROUP]</v>
      </c>
      <c r="F57">
        <f t="shared" si="3"/>
        <v>4</v>
      </c>
      <c r="G57">
        <f t="shared" si="4"/>
        <v>24</v>
      </c>
      <c r="H57" s="1">
        <v>56</v>
      </c>
      <c r="I57" s="1">
        <v>3</v>
      </c>
      <c r="J57" s="1" t="s">
        <v>250</v>
      </c>
      <c r="K57" s="1" t="s">
        <v>16</v>
      </c>
      <c r="L57" s="1" t="s">
        <v>17</v>
      </c>
      <c r="M57" s="1" t="s">
        <v>29</v>
      </c>
      <c r="N57" s="1" t="s">
        <v>87</v>
      </c>
      <c r="P57" s="11" t="b">
        <f t="shared" si="5"/>
        <v>1</v>
      </c>
      <c r="Q57" s="10" t="s">
        <v>87</v>
      </c>
      <c r="R57" s="10" t="s">
        <v>20</v>
      </c>
      <c r="S57" s="10" t="s">
        <v>20</v>
      </c>
      <c r="T57" s="11" t="str">
        <f t="shared" si="6"/>
        <v>producer</v>
      </c>
    </row>
    <row r="58" spans="1:20" x14ac:dyDescent="0.35">
      <c r="A58" t="str">
        <f t="shared" si="0"/>
        <v>Retailer Brand Zollider MDisp</v>
      </c>
      <c r="B58" s="10" t="s">
        <v>89</v>
      </c>
      <c r="C58" s="11">
        <v>2056</v>
      </c>
      <c r="D58" s="11" t="str">
        <f t="shared" si="1"/>
        <v>Retailer Brand Zollider MDisp</v>
      </c>
      <c r="E58" t="str">
        <f t="shared" si="2"/>
        <v>[4] Retailer Brand Zollider MDisp [Article | PRODUCER | GROUP]</v>
      </c>
      <c r="F58">
        <f t="shared" si="3"/>
        <v>4</v>
      </c>
      <c r="G58">
        <f t="shared" si="4"/>
        <v>33</v>
      </c>
      <c r="H58" s="1">
        <v>57</v>
      </c>
      <c r="I58" s="1">
        <v>4</v>
      </c>
      <c r="J58" s="1" t="s">
        <v>251</v>
      </c>
      <c r="K58" s="1" t="s">
        <v>16</v>
      </c>
      <c r="L58" s="1" t="s">
        <v>17</v>
      </c>
      <c r="M58" s="1" t="s">
        <v>20</v>
      </c>
      <c r="N58" s="1" t="s">
        <v>88</v>
      </c>
      <c r="P58" s="11" t="b">
        <f t="shared" si="5"/>
        <v>1</v>
      </c>
      <c r="Q58" s="10" t="s">
        <v>88</v>
      </c>
      <c r="R58" s="10" t="s">
        <v>89</v>
      </c>
      <c r="S58" s="10" t="s">
        <v>22</v>
      </c>
      <c r="T58" s="11" t="str">
        <f t="shared" si="6"/>
        <v>brand</v>
      </c>
    </row>
    <row r="59" spans="1:20" x14ac:dyDescent="0.35">
      <c r="A59" t="str">
        <f t="shared" si="0"/>
        <v>Retailer Brand All Other MDisp</v>
      </c>
      <c r="B59" s="10" t="s">
        <v>89</v>
      </c>
      <c r="C59" s="11">
        <v>2057</v>
      </c>
      <c r="D59" s="11" t="str">
        <f t="shared" si="1"/>
        <v>Retailer Brand All Other MDisp</v>
      </c>
      <c r="E59" t="str">
        <f t="shared" si="2"/>
        <v>[4] Retailer Brand All Other MDisp [REST]</v>
      </c>
      <c r="F59">
        <f t="shared" si="3"/>
        <v>4</v>
      </c>
      <c r="G59">
        <f t="shared" si="4"/>
        <v>34</v>
      </c>
      <c r="H59" s="1">
        <v>58</v>
      </c>
      <c r="I59" s="1">
        <v>4</v>
      </c>
      <c r="J59" s="1" t="s">
        <v>252</v>
      </c>
      <c r="K59" s="1" t="s">
        <v>16</v>
      </c>
      <c r="L59" s="1" t="s">
        <v>47</v>
      </c>
      <c r="M59" s="1"/>
      <c r="N59" s="1" t="s">
        <v>90</v>
      </c>
      <c r="P59" s="11" t="b">
        <f t="shared" si="5"/>
        <v>1</v>
      </c>
      <c r="Q59" s="10" t="s">
        <v>90</v>
      </c>
      <c r="R59" s="10" t="s">
        <v>89</v>
      </c>
      <c r="S59" s="10" t="s">
        <v>22</v>
      </c>
      <c r="T59" s="11" t="str">
        <f t="shared" si="6"/>
        <v>brand</v>
      </c>
    </row>
    <row r="60" spans="1:20" x14ac:dyDescent="0.35">
      <c r="A60" t="str">
        <f t="shared" si="0"/>
        <v>All Other MDisp</v>
      </c>
      <c r="B60" s="10" t="s">
        <v>1</v>
      </c>
      <c r="C60" s="11">
        <v>2058</v>
      </c>
      <c r="D60" s="11" t="str">
        <f t="shared" si="1"/>
        <v>All Other MDisp</v>
      </c>
      <c r="E60" t="str">
        <f t="shared" si="2"/>
        <v>[3] All Other MDisp [UDF Article | P&amp;G additional lines]</v>
      </c>
      <c r="F60">
        <f t="shared" si="3"/>
        <v>4</v>
      </c>
      <c r="G60">
        <f t="shared" si="4"/>
        <v>19</v>
      </c>
      <c r="H60" s="1">
        <v>59</v>
      </c>
      <c r="I60" s="1">
        <v>3</v>
      </c>
      <c r="J60" s="1" t="s">
        <v>253</v>
      </c>
      <c r="K60" s="1" t="s">
        <v>16</v>
      </c>
      <c r="L60" s="1" t="s">
        <v>24</v>
      </c>
      <c r="M60" s="1" t="s">
        <v>25</v>
      </c>
      <c r="N60" s="1" t="s">
        <v>91</v>
      </c>
      <c r="P60" s="11" t="b">
        <f t="shared" si="5"/>
        <v>1</v>
      </c>
      <c r="Q60" s="10" t="s">
        <v>91</v>
      </c>
      <c r="R60" s="10" t="s">
        <v>20</v>
      </c>
      <c r="S60" s="10" t="s">
        <v>20</v>
      </c>
      <c r="T60" s="11" t="str">
        <f t="shared" si="6"/>
        <v>producer</v>
      </c>
    </row>
    <row r="61" spans="1:20" x14ac:dyDescent="0.35">
      <c r="A61" t="str">
        <f t="shared" si="0"/>
        <v>MALE DOUBLE EDGED</v>
      </c>
      <c r="B61" s="10" t="s">
        <v>93</v>
      </c>
      <c r="C61" s="11">
        <v>2059</v>
      </c>
      <c r="D61" s="11" t="str">
        <f t="shared" si="1"/>
        <v>MALE DOUBLE EDGED</v>
      </c>
      <c r="E61" t="str">
        <f t="shared" si="2"/>
        <v>[2] MALE DOUBLE EDGED [Article | SUB-CATEGORY | GROUP]</v>
      </c>
      <c r="F61">
        <f t="shared" si="3"/>
        <v>4</v>
      </c>
      <c r="G61">
        <f t="shared" si="4"/>
        <v>21</v>
      </c>
      <c r="H61" s="1">
        <v>60</v>
      </c>
      <c r="I61" s="1">
        <v>2</v>
      </c>
      <c r="J61" s="1" t="s">
        <v>254</v>
      </c>
      <c r="K61" s="1" t="s">
        <v>16</v>
      </c>
      <c r="L61" s="1" t="s">
        <v>17</v>
      </c>
      <c r="M61" s="1" t="s">
        <v>0</v>
      </c>
      <c r="N61" s="1" t="s">
        <v>92</v>
      </c>
      <c r="P61" s="11" t="b">
        <f t="shared" si="5"/>
        <v>1</v>
      </c>
      <c r="Q61" s="10" t="s">
        <v>92</v>
      </c>
      <c r="R61" s="10" t="s">
        <v>93</v>
      </c>
      <c r="S61" s="10" t="s">
        <v>0</v>
      </c>
      <c r="T61" s="11" t="str">
        <f t="shared" si="6"/>
        <v>sub-category</v>
      </c>
    </row>
    <row r="62" spans="1:20" x14ac:dyDescent="0.35">
      <c r="A62" t="str">
        <f t="shared" si="0"/>
        <v>Total Segments</v>
      </c>
      <c r="B62" s="10" t="s">
        <v>97</v>
      </c>
      <c r="C62" s="11">
        <v>2060</v>
      </c>
      <c r="D62" s="11" t="str">
        <f t="shared" si="1"/>
        <v>Total Segments</v>
      </c>
      <c r="E62" t="str">
        <f t="shared" si="2"/>
        <v>[1] Total Segments [Article | Product_Group | GROUP]</v>
      </c>
      <c r="F62">
        <f t="shared" si="3"/>
        <v>4</v>
      </c>
      <c r="G62">
        <f t="shared" si="4"/>
        <v>18</v>
      </c>
      <c r="H62" s="1">
        <v>61</v>
      </c>
      <c r="I62" s="1">
        <v>1</v>
      </c>
      <c r="J62" s="1" t="s">
        <v>94</v>
      </c>
      <c r="K62" s="1" t="s">
        <v>16</v>
      </c>
      <c r="L62" s="1" t="s">
        <v>17</v>
      </c>
      <c r="M62" s="1" t="s">
        <v>95</v>
      </c>
      <c r="N62" s="1" t="s">
        <v>96</v>
      </c>
      <c r="P62" s="11" t="b">
        <f t="shared" si="5"/>
        <v>1</v>
      </c>
      <c r="Q62" s="10" t="s">
        <v>96</v>
      </c>
      <c r="R62" s="15" t="s">
        <v>97</v>
      </c>
      <c r="S62" s="10"/>
      <c r="T62" s="11" t="str">
        <f t="shared" si="6"/>
        <v/>
      </c>
    </row>
    <row r="63" spans="1:20" x14ac:dyDescent="0.35">
      <c r="A63" t="str">
        <f t="shared" si="0"/>
        <v>Systems</v>
      </c>
      <c r="B63" s="10" t="s">
        <v>93</v>
      </c>
      <c r="C63" s="11">
        <v>2061</v>
      </c>
      <c r="D63" s="11" t="str">
        <f t="shared" si="1"/>
        <v>Systems</v>
      </c>
      <c r="E63" t="str">
        <f t="shared" si="2"/>
        <v>[2] Systems [Article | SUB-CATEGORY | GROUP]</v>
      </c>
      <c r="F63">
        <f t="shared" si="3"/>
        <v>4</v>
      </c>
      <c r="G63">
        <f t="shared" si="4"/>
        <v>11</v>
      </c>
      <c r="H63" s="1">
        <v>62</v>
      </c>
      <c r="I63" s="1">
        <v>2</v>
      </c>
      <c r="J63" s="1" t="s">
        <v>255</v>
      </c>
      <c r="K63" s="1" t="s">
        <v>16</v>
      </c>
      <c r="L63" s="1" t="s">
        <v>17</v>
      </c>
      <c r="M63" s="1" t="s">
        <v>0</v>
      </c>
      <c r="N63" s="1" t="s">
        <v>98</v>
      </c>
      <c r="P63" s="11" t="b">
        <f t="shared" si="5"/>
        <v>1</v>
      </c>
      <c r="Q63" s="10" t="s">
        <v>98</v>
      </c>
      <c r="R63" s="10" t="s">
        <v>93</v>
      </c>
      <c r="S63" s="10"/>
      <c r="T63" s="11" t="str">
        <f t="shared" si="6"/>
        <v/>
      </c>
    </row>
    <row r="64" spans="1:20" x14ac:dyDescent="0.35">
      <c r="A64" t="str">
        <f t="shared" si="0"/>
        <v>System Razor Packs</v>
      </c>
      <c r="B64" s="10" t="s">
        <v>101</v>
      </c>
      <c r="C64" s="11">
        <v>2062</v>
      </c>
      <c r="D64" s="11" t="str">
        <f t="shared" si="1"/>
        <v>System Razor Packs</v>
      </c>
      <c r="E64" t="str">
        <f t="shared" si="2"/>
        <v>[3] System Razor Packs [UDF Article | System Blades&amp;Razors Europanel version | GROUP]</v>
      </c>
      <c r="F64">
        <f t="shared" si="3"/>
        <v>4</v>
      </c>
      <c r="G64">
        <f t="shared" si="4"/>
        <v>22</v>
      </c>
      <c r="H64" s="1">
        <v>63</v>
      </c>
      <c r="I64" s="1">
        <v>3</v>
      </c>
      <c r="J64" s="1" t="s">
        <v>256</v>
      </c>
      <c r="K64" s="1" t="s">
        <v>16</v>
      </c>
      <c r="L64" s="1" t="s">
        <v>24</v>
      </c>
      <c r="M64" s="1" t="s">
        <v>99</v>
      </c>
      <c r="N64" s="1" t="s">
        <v>100</v>
      </c>
      <c r="P64" s="11" t="b">
        <f t="shared" si="5"/>
        <v>1</v>
      </c>
      <c r="Q64" s="10" t="s">
        <v>100</v>
      </c>
      <c r="R64" s="10" t="s">
        <v>101</v>
      </c>
      <c r="S64" s="10"/>
      <c r="T64" s="11" t="str">
        <f t="shared" si="6"/>
        <v/>
      </c>
    </row>
    <row r="65" spans="1:20" x14ac:dyDescent="0.35">
      <c r="A65" t="str">
        <f t="shared" si="0"/>
        <v>Sys Single Razor Packs 1Up</v>
      </c>
      <c r="B65" s="10" t="s">
        <v>103</v>
      </c>
      <c r="C65" s="11">
        <v>2063</v>
      </c>
      <c r="D65" s="11" t="str">
        <f t="shared" si="1"/>
        <v>Sys Single Razor Packs 1Up</v>
      </c>
      <c r="E65" t="str">
        <f t="shared" si="2"/>
        <v>[4] Sys Single Razor Packs 1Up [UDF Article | System Blades&amp;Razors Europanel version | GROUP]</v>
      </c>
      <c r="F65">
        <f t="shared" si="3"/>
        <v>4</v>
      </c>
      <c r="G65">
        <f t="shared" si="4"/>
        <v>30</v>
      </c>
      <c r="H65" s="1">
        <v>64</v>
      </c>
      <c r="I65" s="1">
        <v>4</v>
      </c>
      <c r="J65" s="1" t="s">
        <v>257</v>
      </c>
      <c r="K65" s="1" t="s">
        <v>16</v>
      </c>
      <c r="L65" s="1" t="s">
        <v>24</v>
      </c>
      <c r="M65" s="1" t="s">
        <v>99</v>
      </c>
      <c r="N65" s="1" t="s">
        <v>102</v>
      </c>
      <c r="P65" s="11" t="b">
        <f t="shared" si="5"/>
        <v>1</v>
      </c>
      <c r="Q65" s="10" t="s">
        <v>102</v>
      </c>
      <c r="R65" s="10" t="s">
        <v>103</v>
      </c>
      <c r="S65" s="10"/>
      <c r="T65" s="11" t="str">
        <f t="shared" si="6"/>
        <v/>
      </c>
    </row>
    <row r="66" spans="1:20" x14ac:dyDescent="0.35">
      <c r="A66" t="str">
        <f t="shared" si="0"/>
        <v>Sys Razor Packs w/Blades 2+Up</v>
      </c>
      <c r="B66" s="10" t="s">
        <v>103</v>
      </c>
      <c r="C66" s="11">
        <v>2064</v>
      </c>
      <c r="D66" s="11" t="str">
        <f t="shared" si="1"/>
        <v>Sys Razor Packs w/Blades 2+Up</v>
      </c>
      <c r="E66" t="str">
        <f t="shared" si="2"/>
        <v>[4] Sys Razor Packs w/Blades 2+Up [UDF Article | System Blades&amp;Razors Europanel version | GROUP]</v>
      </c>
      <c r="F66">
        <f t="shared" si="3"/>
        <v>4</v>
      </c>
      <c r="G66">
        <f t="shared" si="4"/>
        <v>33</v>
      </c>
      <c r="H66" s="1">
        <v>65</v>
      </c>
      <c r="I66" s="1">
        <v>4</v>
      </c>
      <c r="J66" s="1" t="s">
        <v>258</v>
      </c>
      <c r="K66" s="1" t="s">
        <v>16</v>
      </c>
      <c r="L66" s="1" t="s">
        <v>24</v>
      </c>
      <c r="M66" s="1" t="s">
        <v>99</v>
      </c>
      <c r="N66" s="1" t="s">
        <v>104</v>
      </c>
      <c r="P66" s="11" t="b">
        <f t="shared" si="5"/>
        <v>1</v>
      </c>
      <c r="Q66" s="10" t="s">
        <v>104</v>
      </c>
      <c r="R66" s="10" t="s">
        <v>103</v>
      </c>
      <c r="S66" s="10"/>
      <c r="T66" s="11" t="str">
        <f t="shared" si="6"/>
        <v/>
      </c>
    </row>
    <row r="67" spans="1:20" x14ac:dyDescent="0.35">
      <c r="A67" t="str">
        <f t="shared" ref="A67:A71" si="7">LEFT(RIGHT(LEFT(E67,G67),G67-F67),30)</f>
        <v>System Blade Refill Packs</v>
      </c>
      <c r="B67" s="10" t="s">
        <v>101</v>
      </c>
      <c r="C67" s="11">
        <v>2065</v>
      </c>
      <c r="D67" s="11" t="str">
        <f t="shared" ref="D67:D71" si="8">TRIM(RIGHT(LEFT(E67,G67),G67-F67))</f>
        <v>System Blade Refill Packs</v>
      </c>
      <c r="E67" t="str">
        <f t="shared" ref="E67:E71" si="9">TRIM(J67)</f>
        <v>[3] System Blade Refill Packs [UDF Article | System Blades&amp;Razors Europanel version | GROUP]</v>
      </c>
      <c r="F67">
        <f t="shared" ref="F67:F71" si="10">FIND("]",E67)+1</f>
        <v>4</v>
      </c>
      <c r="G67">
        <f t="shared" ref="G67:G71" si="11">FIND("[",E67,3)-2</f>
        <v>29</v>
      </c>
      <c r="H67" s="1">
        <v>66</v>
      </c>
      <c r="I67" s="1">
        <v>3</v>
      </c>
      <c r="J67" s="1" t="s">
        <v>259</v>
      </c>
      <c r="K67" s="1" t="s">
        <v>16</v>
      </c>
      <c r="L67" s="1" t="s">
        <v>24</v>
      </c>
      <c r="M67" s="1" t="s">
        <v>99</v>
      </c>
      <c r="N67" s="1" t="s">
        <v>105</v>
      </c>
      <c r="P67" s="11" t="b">
        <f t="shared" ref="P67:P71" si="12">Q67=N67</f>
        <v>1</v>
      </c>
      <c r="Q67" s="10" t="s">
        <v>105</v>
      </c>
      <c r="R67" s="10" t="s">
        <v>101</v>
      </c>
      <c r="S67" s="10"/>
      <c r="T67" s="11" t="str">
        <f t="shared" ref="T67:T71" si="13">LOWER(S67)</f>
        <v/>
      </c>
    </row>
    <row r="68" spans="1:20" x14ac:dyDescent="0.35">
      <c r="A68" t="str">
        <f t="shared" si="7"/>
        <v>Systems excl. 1Up</v>
      </c>
      <c r="B68" s="10" t="s">
        <v>101</v>
      </c>
      <c r="C68" s="11">
        <v>2066</v>
      </c>
      <c r="D68" s="11" t="str">
        <f t="shared" si="8"/>
        <v>Systems excl. 1Up</v>
      </c>
      <c r="E68" t="str">
        <f t="shared" si="9"/>
        <v>[3] Systems excl. 1Up [UDF Article | System Blades&amp;Razors Europanel version]</v>
      </c>
      <c r="F68">
        <f t="shared" si="10"/>
        <v>4</v>
      </c>
      <c r="G68">
        <f t="shared" si="11"/>
        <v>21</v>
      </c>
      <c r="H68" s="1">
        <v>67</v>
      </c>
      <c r="I68" s="1">
        <v>3</v>
      </c>
      <c r="J68" s="1" t="s">
        <v>260</v>
      </c>
      <c r="K68" s="1" t="s">
        <v>16</v>
      </c>
      <c r="L68" s="1" t="s">
        <v>24</v>
      </c>
      <c r="M68" s="1" t="s">
        <v>99</v>
      </c>
      <c r="N68" s="1" t="s">
        <v>106</v>
      </c>
      <c r="P68" s="11" t="b">
        <f t="shared" si="12"/>
        <v>1</v>
      </c>
      <c r="Q68" s="10" t="s">
        <v>106</v>
      </c>
      <c r="R68" s="10" t="s">
        <v>101</v>
      </c>
      <c r="S68" s="10"/>
      <c r="T68" s="11" t="str">
        <f t="shared" si="13"/>
        <v/>
      </c>
    </row>
    <row r="69" spans="1:20" x14ac:dyDescent="0.35">
      <c r="A69" t="str">
        <f t="shared" si="7"/>
        <v>Disposables</v>
      </c>
      <c r="B69" s="10" t="s">
        <v>93</v>
      </c>
      <c r="C69" s="11">
        <v>2067</v>
      </c>
      <c r="D69" s="11" t="str">
        <f t="shared" si="8"/>
        <v>Disposables</v>
      </c>
      <c r="E69" t="str">
        <f t="shared" si="9"/>
        <v>[2] Disposables [Article | SUB-CATEGORY | GROUP]</v>
      </c>
      <c r="F69">
        <f t="shared" si="10"/>
        <v>4</v>
      </c>
      <c r="G69">
        <f t="shared" si="11"/>
        <v>15</v>
      </c>
      <c r="H69" s="1">
        <v>68</v>
      </c>
      <c r="I69" s="1">
        <v>2</v>
      </c>
      <c r="J69" s="1" t="s">
        <v>261</v>
      </c>
      <c r="K69" s="1" t="s">
        <v>16</v>
      </c>
      <c r="L69" s="1" t="s">
        <v>17</v>
      </c>
      <c r="M69" s="1" t="s">
        <v>0</v>
      </c>
      <c r="N69" s="1" t="s">
        <v>107</v>
      </c>
      <c r="P69" s="11" t="b">
        <f t="shared" si="12"/>
        <v>1</v>
      </c>
      <c r="Q69" s="10" t="s">
        <v>107</v>
      </c>
      <c r="R69" s="10" t="s">
        <v>93</v>
      </c>
      <c r="S69" s="10"/>
      <c r="T69" s="11" t="str">
        <f t="shared" si="13"/>
        <v/>
      </c>
    </row>
    <row r="70" spans="1:20" x14ac:dyDescent="0.35">
      <c r="A70" t="str">
        <f t="shared" si="7"/>
        <v>Double Edged</v>
      </c>
      <c r="B70" s="10" t="s">
        <v>93</v>
      </c>
      <c r="C70" s="11">
        <v>2068</v>
      </c>
      <c r="D70" s="11" t="str">
        <f t="shared" si="8"/>
        <v>Double Edged</v>
      </c>
      <c r="E70" t="str">
        <f t="shared" si="9"/>
        <v>[2] Double Edged [Article | SUB-CATEGORY | GROUP]</v>
      </c>
      <c r="F70">
        <f t="shared" si="10"/>
        <v>4</v>
      </c>
      <c r="G70">
        <f t="shared" si="11"/>
        <v>16</v>
      </c>
      <c r="H70" s="1">
        <v>69</v>
      </c>
      <c r="I70" s="1">
        <v>2</v>
      </c>
      <c r="J70" s="1" t="s">
        <v>262</v>
      </c>
      <c r="K70" s="1" t="s">
        <v>16</v>
      </c>
      <c r="L70" s="1" t="s">
        <v>17</v>
      </c>
      <c r="M70" s="1" t="s">
        <v>0</v>
      </c>
      <c r="N70" s="1" t="s">
        <v>108</v>
      </c>
      <c r="P70" s="11" t="b">
        <f t="shared" si="12"/>
        <v>1</v>
      </c>
      <c r="Q70" s="10" t="s">
        <v>108</v>
      </c>
      <c r="R70" s="10" t="s">
        <v>93</v>
      </c>
      <c r="S70" s="10"/>
      <c r="T70" s="11" t="str">
        <f t="shared" si="13"/>
        <v/>
      </c>
    </row>
    <row r="71" spans="1:20" x14ac:dyDescent="0.35">
      <c r="A71" t="str">
        <f t="shared" si="7"/>
        <v>B&amp;R exc. Dbl Edged &amp; Body</v>
      </c>
      <c r="B71" s="10" t="s">
        <v>110</v>
      </c>
      <c r="C71" s="11">
        <v>2069</v>
      </c>
      <c r="D71" s="11" t="str">
        <f t="shared" si="8"/>
        <v>B&amp;R exc. Dbl Edged &amp; Body</v>
      </c>
      <c r="E71" t="str">
        <f t="shared" si="9"/>
        <v>[2] B&amp;R exc. Dbl Edged &amp; Body [Article | SUB-CATEGORY | GROUP]</v>
      </c>
      <c r="F71">
        <f t="shared" si="10"/>
        <v>4</v>
      </c>
      <c r="G71">
        <f t="shared" si="11"/>
        <v>29</v>
      </c>
      <c r="H71" s="1">
        <v>70</v>
      </c>
      <c r="I71" s="1">
        <v>2</v>
      </c>
      <c r="J71" s="1" t="s">
        <v>263</v>
      </c>
      <c r="K71" s="1" t="s">
        <v>16</v>
      </c>
      <c r="L71" s="1" t="s">
        <v>17</v>
      </c>
      <c r="M71" s="1" t="s">
        <v>0</v>
      </c>
      <c r="N71" s="1" t="s">
        <v>109</v>
      </c>
      <c r="P71" s="11" t="b">
        <f t="shared" si="12"/>
        <v>1</v>
      </c>
      <c r="Q71" s="10" t="s">
        <v>109</v>
      </c>
      <c r="R71" s="10" t="s">
        <v>110</v>
      </c>
      <c r="S71" s="10"/>
      <c r="T71" s="11" t="str">
        <f t="shared" si="13"/>
        <v/>
      </c>
    </row>
    <row r="72" spans="1:20" x14ac:dyDescent="0.35">
      <c r="S72" s="1"/>
    </row>
    <row r="73" spans="1:20" x14ac:dyDescent="0.35">
      <c r="Q73" s="1"/>
      <c r="R73" s="1"/>
      <c r="S7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6682-8C80-48A5-BB2C-02D4FC239D90}">
  <sheetPr>
    <tabColor rgb="FF92D050"/>
  </sheetPr>
  <dimension ref="A1:O145"/>
  <sheetViews>
    <sheetView workbookViewId="0">
      <selection activeCell="D2" sqref="D2:D145"/>
    </sheetView>
  </sheetViews>
  <sheetFormatPr defaultRowHeight="14.5" x14ac:dyDescent="0.35"/>
  <cols>
    <col min="1" max="1" width="22.90625" customWidth="1"/>
    <col min="4" max="4" width="17.453125" customWidth="1"/>
    <col min="5" max="5" width="40.1796875" customWidth="1"/>
    <col min="10" max="10" width="30.1796875" customWidth="1"/>
  </cols>
  <sheetData>
    <row r="1" spans="1:15" x14ac:dyDescent="0.35">
      <c r="B1" s="1"/>
      <c r="C1" s="1"/>
      <c r="D1" s="1"/>
      <c r="E1" s="1"/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12" t="s">
        <v>266</v>
      </c>
      <c r="O1" s="8" t="s">
        <v>14</v>
      </c>
    </row>
    <row r="2" spans="1:15" x14ac:dyDescent="0.35">
      <c r="A2" t="str">
        <f>LEFT(RIGHT(LEFT(E2,G2),G2-F2),30)</f>
        <v>Conditioners</v>
      </c>
      <c r="B2" s="11" t="s">
        <v>12</v>
      </c>
      <c r="C2">
        <v>3000</v>
      </c>
      <c r="D2" t="str">
        <f>TRIM(RIGHT(LEFT(E2,G2),G2-F2))</f>
        <v>Conditioners</v>
      </c>
      <c r="E2" t="str">
        <f>TRIM(J2)</f>
        <v>[1] Conditioners [Article | Product_Group | GROUP]</v>
      </c>
      <c r="F2">
        <f>FIND("]",E2)+1</f>
        <v>4</v>
      </c>
      <c r="G2">
        <f>FIND("[",E2,3)-2</f>
        <v>16</v>
      </c>
      <c r="H2" s="1">
        <v>1</v>
      </c>
      <c r="I2" s="1">
        <v>1</v>
      </c>
      <c r="J2" s="1" t="s">
        <v>267</v>
      </c>
      <c r="K2" s="1" t="s">
        <v>16</v>
      </c>
      <c r="L2" s="1" t="s">
        <v>17</v>
      </c>
      <c r="M2" s="1" t="s">
        <v>95</v>
      </c>
      <c r="N2" s="1" t="s">
        <v>268</v>
      </c>
      <c r="O2" s="1" t="s">
        <v>269</v>
      </c>
    </row>
    <row r="3" spans="1:15" x14ac:dyDescent="0.35">
      <c r="A3" t="str">
        <f t="shared" ref="A3:A66" si="0">LEFT(RIGHT(LEFT(E3,G3),G3-F3),30)</f>
        <v>P&amp;G</v>
      </c>
      <c r="B3" s="2" t="s">
        <v>1</v>
      </c>
      <c r="C3" s="1">
        <v>3001</v>
      </c>
      <c r="D3" t="str">
        <f t="shared" ref="D3:D66" si="1">TRIM(RIGHT(LEFT(E3,G3),G3-F3))</f>
        <v>P&amp;G</v>
      </c>
      <c r="E3" t="str">
        <f t="shared" ref="E3:E66" si="2">TRIM(J3)</f>
        <v>[2] P&amp;G [Article | PRODUCER | GROUP]</v>
      </c>
      <c r="F3">
        <f t="shared" ref="F3:F66" si="3">FIND("]",E3)+1</f>
        <v>4</v>
      </c>
      <c r="G3">
        <f t="shared" ref="G3:G66" si="4">FIND("[",E3,3)-2</f>
        <v>7</v>
      </c>
      <c r="H3" s="1">
        <v>2</v>
      </c>
      <c r="I3" s="1">
        <v>2</v>
      </c>
      <c r="J3" s="1" t="s">
        <v>111</v>
      </c>
      <c r="K3" s="1" t="s">
        <v>16</v>
      </c>
      <c r="L3" s="1" t="s">
        <v>17</v>
      </c>
      <c r="M3" s="1" t="s">
        <v>20</v>
      </c>
      <c r="N3" s="1" t="s">
        <v>20</v>
      </c>
      <c r="O3" s="1" t="s">
        <v>270</v>
      </c>
    </row>
    <row r="4" spans="1:15" x14ac:dyDescent="0.35">
      <c r="A4" t="str">
        <f t="shared" si="0"/>
        <v>Pantene</v>
      </c>
      <c r="B4" s="3" t="s">
        <v>2</v>
      </c>
      <c r="C4">
        <v>3002</v>
      </c>
      <c r="D4" t="str">
        <f t="shared" si="1"/>
        <v>Pantene</v>
      </c>
      <c r="E4" t="str">
        <f t="shared" si="2"/>
        <v>[3] Pantene [Article | BRAND]</v>
      </c>
      <c r="F4">
        <f t="shared" si="3"/>
        <v>4</v>
      </c>
      <c r="G4">
        <f t="shared" si="4"/>
        <v>11</v>
      </c>
      <c r="H4" s="1">
        <v>3</v>
      </c>
      <c r="I4" s="1">
        <v>3</v>
      </c>
      <c r="J4" s="1" t="s">
        <v>418</v>
      </c>
      <c r="K4" s="1" t="s">
        <v>16</v>
      </c>
      <c r="L4" s="1" t="s">
        <v>17</v>
      </c>
      <c r="M4" s="1" t="s">
        <v>22</v>
      </c>
      <c r="N4" s="1" t="s">
        <v>22</v>
      </c>
      <c r="O4" s="1" t="s">
        <v>271</v>
      </c>
    </row>
    <row r="5" spans="1:15" x14ac:dyDescent="0.35">
      <c r="A5" t="str">
        <f t="shared" si="0"/>
        <v>Pantene Core</v>
      </c>
      <c r="B5" s="4" t="s">
        <v>3</v>
      </c>
      <c r="C5" s="1">
        <v>3003</v>
      </c>
      <c r="D5" t="str">
        <f t="shared" si="1"/>
        <v>Pantene Core</v>
      </c>
      <c r="E5" t="str">
        <f t="shared" si="2"/>
        <v>[4] Pantene Core [UDF Article | Pantene lines]</v>
      </c>
      <c r="F5">
        <f t="shared" si="3"/>
        <v>4</v>
      </c>
      <c r="G5">
        <f t="shared" si="4"/>
        <v>16</v>
      </c>
      <c r="H5" s="1">
        <v>4</v>
      </c>
      <c r="I5" s="1">
        <v>4</v>
      </c>
      <c r="J5" s="1" t="s">
        <v>419</v>
      </c>
      <c r="K5" s="1" t="s">
        <v>16</v>
      </c>
      <c r="L5" s="1" t="s">
        <v>24</v>
      </c>
      <c r="M5" s="1" t="s">
        <v>272</v>
      </c>
      <c r="N5" s="1" t="s">
        <v>273</v>
      </c>
      <c r="O5" s="1" t="s">
        <v>274</v>
      </c>
    </row>
    <row r="6" spans="1:15" x14ac:dyDescent="0.35">
      <c r="A6" t="str">
        <f t="shared" si="0"/>
        <v>Pantene Thick &amp; Strong</v>
      </c>
      <c r="B6" s="1" t="s">
        <v>559</v>
      </c>
      <c r="C6">
        <v>3004</v>
      </c>
      <c r="D6" t="str">
        <f t="shared" si="1"/>
        <v>Pantene Thick &amp; Strong</v>
      </c>
      <c r="E6" t="str">
        <f t="shared" si="2"/>
        <v>[5] Pantene Thick &amp; Strong [Article | VARIANT | GROUP]</v>
      </c>
      <c r="F6">
        <f t="shared" si="3"/>
        <v>4</v>
      </c>
      <c r="G6">
        <f t="shared" si="4"/>
        <v>26</v>
      </c>
      <c r="H6" s="1">
        <v>5</v>
      </c>
      <c r="I6" s="1">
        <v>5</v>
      </c>
      <c r="J6" s="1" t="s">
        <v>420</v>
      </c>
      <c r="K6" s="1" t="s">
        <v>16</v>
      </c>
      <c r="L6" s="1" t="s">
        <v>17</v>
      </c>
      <c r="M6" s="1" t="s">
        <v>36</v>
      </c>
      <c r="N6" s="1" t="s">
        <v>275</v>
      </c>
      <c r="O6" s="1" t="s">
        <v>276</v>
      </c>
    </row>
    <row r="7" spans="1:15" x14ac:dyDescent="0.35">
      <c r="A7" t="str">
        <f t="shared" si="0"/>
        <v>Pantene Repair &amp; Protect</v>
      </c>
      <c r="B7" s="1" t="s">
        <v>559</v>
      </c>
      <c r="C7" s="1">
        <v>3005</v>
      </c>
      <c r="D7" t="str">
        <f t="shared" si="1"/>
        <v>Pantene Repair &amp; Protect</v>
      </c>
      <c r="E7" t="str">
        <f t="shared" si="2"/>
        <v>[5] Pantene Repair &amp; Protect [Article | VARIANT | GROUP]</v>
      </c>
      <c r="F7">
        <f t="shared" si="3"/>
        <v>4</v>
      </c>
      <c r="G7">
        <f t="shared" si="4"/>
        <v>28</v>
      </c>
      <c r="H7" s="1">
        <v>6</v>
      </c>
      <c r="I7" s="1">
        <v>5</v>
      </c>
      <c r="J7" s="1" t="s">
        <v>421</v>
      </c>
      <c r="K7" s="1" t="s">
        <v>16</v>
      </c>
      <c r="L7" s="1" t="s">
        <v>17</v>
      </c>
      <c r="M7" s="1" t="s">
        <v>36</v>
      </c>
      <c r="N7" s="1" t="s">
        <v>275</v>
      </c>
      <c r="O7" s="1" t="s">
        <v>277</v>
      </c>
    </row>
    <row r="8" spans="1:15" x14ac:dyDescent="0.35">
      <c r="A8" t="str">
        <f t="shared" si="0"/>
        <v>Micellar Water</v>
      </c>
      <c r="B8" s="1" t="s">
        <v>559</v>
      </c>
      <c r="C8">
        <v>3006</v>
      </c>
      <c r="D8" t="str">
        <f t="shared" si="1"/>
        <v>Micellar Water</v>
      </c>
      <c r="E8" t="str">
        <f t="shared" si="2"/>
        <v>[5] Micellar Water [Article | VARIANT | GROUP]</v>
      </c>
      <c r="F8">
        <f t="shared" si="3"/>
        <v>4</v>
      </c>
      <c r="G8">
        <f t="shared" si="4"/>
        <v>18</v>
      </c>
      <c r="H8" s="1">
        <v>7</v>
      </c>
      <c r="I8" s="1">
        <v>5</v>
      </c>
      <c r="J8" s="1" t="s">
        <v>422</v>
      </c>
      <c r="K8" s="1" t="s">
        <v>16</v>
      </c>
      <c r="L8" s="1" t="s">
        <v>17</v>
      </c>
      <c r="M8" s="1" t="s">
        <v>36</v>
      </c>
      <c r="N8" s="1" t="s">
        <v>275</v>
      </c>
      <c r="O8" s="1" t="s">
        <v>278</v>
      </c>
    </row>
    <row r="9" spans="1:15" x14ac:dyDescent="0.35">
      <c r="A9" t="str">
        <f t="shared" si="0"/>
        <v>Pantene Superfoods</v>
      </c>
      <c r="B9" s="1" t="s">
        <v>559</v>
      </c>
      <c r="C9" s="1">
        <v>3007</v>
      </c>
      <c r="D9" t="str">
        <f t="shared" si="1"/>
        <v>Pantene Superfoods</v>
      </c>
      <c r="E9" t="str">
        <f t="shared" si="2"/>
        <v>[5] Pantene Superfoods [Article | VARIANT | GROUP]</v>
      </c>
      <c r="F9">
        <f t="shared" si="3"/>
        <v>4</v>
      </c>
      <c r="G9">
        <f t="shared" si="4"/>
        <v>22</v>
      </c>
      <c r="H9" s="1">
        <v>8</v>
      </c>
      <c r="I9" s="1">
        <v>5</v>
      </c>
      <c r="J9" s="1" t="s">
        <v>423</v>
      </c>
      <c r="K9" s="1" t="s">
        <v>16</v>
      </c>
      <c r="L9" s="1" t="s">
        <v>17</v>
      </c>
      <c r="M9" s="1" t="s">
        <v>36</v>
      </c>
      <c r="N9" s="1" t="s">
        <v>275</v>
      </c>
      <c r="O9" s="1" t="s">
        <v>279</v>
      </c>
    </row>
    <row r="10" spans="1:15" x14ac:dyDescent="0.35">
      <c r="A10" t="str">
        <f t="shared" si="0"/>
        <v>Pantene Aqua Light</v>
      </c>
      <c r="B10" s="1" t="s">
        <v>559</v>
      </c>
      <c r="C10">
        <v>3008</v>
      </c>
      <c r="D10" t="str">
        <f t="shared" si="1"/>
        <v>Pantene Aqua Light</v>
      </c>
      <c r="E10" t="str">
        <f t="shared" si="2"/>
        <v>[5] Pantene Aqua Light [Article | VARIANT | GROUP]</v>
      </c>
      <c r="F10">
        <f t="shared" si="3"/>
        <v>4</v>
      </c>
      <c r="G10">
        <f t="shared" si="4"/>
        <v>22</v>
      </c>
      <c r="H10" s="1">
        <v>9</v>
      </c>
      <c r="I10" s="1">
        <v>5</v>
      </c>
      <c r="J10" s="1" t="s">
        <v>424</v>
      </c>
      <c r="K10" s="1" t="s">
        <v>16</v>
      </c>
      <c r="L10" s="1" t="s">
        <v>17</v>
      </c>
      <c r="M10" s="1" t="s">
        <v>36</v>
      </c>
      <c r="N10" s="1" t="s">
        <v>275</v>
      </c>
      <c r="O10" s="1" t="s">
        <v>280</v>
      </c>
    </row>
    <row r="11" spans="1:15" x14ac:dyDescent="0.35">
      <c r="A11" t="str">
        <f t="shared" si="0"/>
        <v>Core Other</v>
      </c>
      <c r="B11" s="1" t="s">
        <v>559</v>
      </c>
      <c r="C11" s="1">
        <v>3009</v>
      </c>
      <c r="D11" t="str">
        <f t="shared" si="1"/>
        <v>Core Other</v>
      </c>
      <c r="E11" t="str">
        <f t="shared" si="2"/>
        <v>[5] Core Other [REST]</v>
      </c>
      <c r="F11">
        <f t="shared" si="3"/>
        <v>4</v>
      </c>
      <c r="G11">
        <f t="shared" si="4"/>
        <v>14</v>
      </c>
      <c r="H11" s="1">
        <v>10</v>
      </c>
      <c r="I11" s="1">
        <v>5</v>
      </c>
      <c r="J11" s="1" t="s">
        <v>425</v>
      </c>
      <c r="K11" s="1" t="s">
        <v>16</v>
      </c>
      <c r="L11" s="1" t="s">
        <v>47</v>
      </c>
      <c r="M11" s="1"/>
      <c r="N11" s="1" t="s">
        <v>275</v>
      </c>
      <c r="O11" s="1" t="s">
        <v>281</v>
      </c>
    </row>
    <row r="12" spans="1:15" x14ac:dyDescent="0.35">
      <c r="A12" t="str">
        <f t="shared" si="0"/>
        <v>Pantene Miracles</v>
      </c>
      <c r="B12" s="4" t="s">
        <v>3</v>
      </c>
      <c r="C12">
        <v>3010</v>
      </c>
      <c r="D12" t="str">
        <f t="shared" si="1"/>
        <v>Pantene Miracles</v>
      </c>
      <c r="E12" t="str">
        <f t="shared" si="2"/>
        <v>[4] Pantene Miracles [UDF Article | Pantene lines]</v>
      </c>
      <c r="F12">
        <f t="shared" si="3"/>
        <v>4</v>
      </c>
      <c r="G12">
        <f t="shared" si="4"/>
        <v>20</v>
      </c>
      <c r="H12" s="1">
        <v>11</v>
      </c>
      <c r="I12" s="1">
        <v>4</v>
      </c>
      <c r="J12" s="1" t="s">
        <v>426</v>
      </c>
      <c r="K12" s="1" t="s">
        <v>16</v>
      </c>
      <c r="L12" s="1" t="s">
        <v>24</v>
      </c>
      <c r="M12" s="1" t="s">
        <v>272</v>
      </c>
      <c r="N12" s="1" t="s">
        <v>273</v>
      </c>
      <c r="O12" s="1" t="s">
        <v>282</v>
      </c>
    </row>
    <row r="13" spans="1:15" x14ac:dyDescent="0.35">
      <c r="A13" t="str">
        <f t="shared" si="0"/>
        <v>Lift'n'Volume</v>
      </c>
      <c r="B13" s="1" t="s">
        <v>559</v>
      </c>
      <c r="C13" s="1">
        <v>3011</v>
      </c>
      <c r="D13" t="str">
        <f t="shared" si="1"/>
        <v>Lift'n'Volume</v>
      </c>
      <c r="E13" t="str">
        <f t="shared" si="2"/>
        <v>[5] Lift'n'Volume [Article | VARIANT | GROUP]</v>
      </c>
      <c r="F13">
        <f t="shared" si="3"/>
        <v>4</v>
      </c>
      <c r="G13">
        <f t="shared" si="4"/>
        <v>17</v>
      </c>
      <c r="H13" s="1">
        <v>12</v>
      </c>
      <c r="I13" s="1">
        <v>5</v>
      </c>
      <c r="J13" s="1" t="s">
        <v>427</v>
      </c>
      <c r="K13" s="1" t="s">
        <v>16</v>
      </c>
      <c r="L13" s="1" t="s">
        <v>17</v>
      </c>
      <c r="M13" s="1" t="s">
        <v>36</v>
      </c>
      <c r="N13" s="1" t="s">
        <v>275</v>
      </c>
      <c r="O13" s="1" t="s">
        <v>283</v>
      </c>
    </row>
    <row r="14" spans="1:15" x14ac:dyDescent="0.35">
      <c r="A14" t="str">
        <f t="shared" si="0"/>
        <v>Silk'n'Glowing</v>
      </c>
      <c r="B14" s="1" t="s">
        <v>559</v>
      </c>
      <c r="C14">
        <v>3012</v>
      </c>
      <c r="D14" t="str">
        <f t="shared" si="1"/>
        <v>Silk'n'Glowing</v>
      </c>
      <c r="E14" t="str">
        <f t="shared" si="2"/>
        <v>[5] Silk'n'Glowing [Article | VARIANT | GROUP]</v>
      </c>
      <c r="F14">
        <f t="shared" si="3"/>
        <v>4</v>
      </c>
      <c r="G14">
        <f t="shared" si="4"/>
        <v>18</v>
      </c>
      <c r="H14" s="1">
        <v>13</v>
      </c>
      <c r="I14" s="1">
        <v>5</v>
      </c>
      <c r="J14" s="1" t="s">
        <v>428</v>
      </c>
      <c r="K14" s="1" t="s">
        <v>16</v>
      </c>
      <c r="L14" s="1" t="s">
        <v>17</v>
      </c>
      <c r="M14" s="1" t="s">
        <v>36</v>
      </c>
      <c r="N14" s="1" t="s">
        <v>275</v>
      </c>
      <c r="O14" s="1" t="s">
        <v>284</v>
      </c>
    </row>
    <row r="15" spans="1:15" x14ac:dyDescent="0.35">
      <c r="A15" t="str">
        <f t="shared" si="0"/>
        <v>Grow Strong</v>
      </c>
      <c r="B15" s="1" t="s">
        <v>559</v>
      </c>
      <c r="C15" s="1">
        <v>3013</v>
      </c>
      <c r="D15" t="str">
        <f t="shared" si="1"/>
        <v>Grow Strong</v>
      </c>
      <c r="E15" t="str">
        <f t="shared" si="2"/>
        <v>[5] Grow Strong [Article | VARIANT | GROUP]</v>
      </c>
      <c r="F15">
        <f t="shared" si="3"/>
        <v>4</v>
      </c>
      <c r="G15">
        <f t="shared" si="4"/>
        <v>15</v>
      </c>
      <c r="H15" s="1">
        <v>14</v>
      </c>
      <c r="I15" s="1">
        <v>5</v>
      </c>
      <c r="J15" s="1" t="s">
        <v>429</v>
      </c>
      <c r="K15" s="1" t="s">
        <v>16</v>
      </c>
      <c r="L15" s="1" t="s">
        <v>17</v>
      </c>
      <c r="M15" s="1" t="s">
        <v>36</v>
      </c>
      <c r="N15" s="1" t="s">
        <v>275</v>
      </c>
      <c r="O15" s="1" t="s">
        <v>285</v>
      </c>
    </row>
    <row r="16" spans="1:15" x14ac:dyDescent="0.35">
      <c r="A16" t="str">
        <f t="shared" si="0"/>
        <v>Pantene Hair biology</v>
      </c>
      <c r="B16" s="4" t="s">
        <v>3</v>
      </c>
      <c r="C16">
        <v>3014</v>
      </c>
      <c r="D16" t="str">
        <f t="shared" si="1"/>
        <v>Pantene Hair biology</v>
      </c>
      <c r="E16" t="str">
        <f t="shared" si="2"/>
        <v>[4] Pantene Hair biology [UDF Article | Pantene lines]</v>
      </c>
      <c r="F16">
        <f t="shared" si="3"/>
        <v>4</v>
      </c>
      <c r="G16">
        <f t="shared" si="4"/>
        <v>24</v>
      </c>
      <c r="H16" s="1">
        <v>15</v>
      </c>
      <c r="I16" s="1">
        <v>4</v>
      </c>
      <c r="J16" s="1" t="s">
        <v>430</v>
      </c>
      <c r="K16" s="1" t="s">
        <v>16</v>
      </c>
      <c r="L16" s="1" t="s">
        <v>24</v>
      </c>
      <c r="M16" s="1" t="s">
        <v>272</v>
      </c>
      <c r="N16" s="1" t="s">
        <v>273</v>
      </c>
      <c r="O16" s="1" t="s">
        <v>286</v>
      </c>
    </row>
    <row r="17" spans="1:15" x14ac:dyDescent="0.35">
      <c r="A17" t="str">
        <f t="shared" si="0"/>
        <v>Cleanse &amp; Reconstruct</v>
      </c>
      <c r="B17" s="1" t="s">
        <v>559</v>
      </c>
      <c r="C17" s="1">
        <v>3015</v>
      </c>
      <c r="D17" t="str">
        <f t="shared" si="1"/>
        <v>Cleanse &amp; Reconstruct</v>
      </c>
      <c r="E17" t="str">
        <f t="shared" si="2"/>
        <v>[5] Cleanse &amp; Reconstruct [Article | VARIANT | GROUP]</v>
      </c>
      <c r="F17">
        <f t="shared" si="3"/>
        <v>4</v>
      </c>
      <c r="G17">
        <f t="shared" si="4"/>
        <v>25</v>
      </c>
      <c r="H17" s="1">
        <v>16</v>
      </c>
      <c r="I17" s="1">
        <v>5</v>
      </c>
      <c r="J17" s="1" t="s">
        <v>431</v>
      </c>
      <c r="K17" s="1" t="s">
        <v>16</v>
      </c>
      <c r="L17" s="1" t="s">
        <v>17</v>
      </c>
      <c r="M17" s="1" t="s">
        <v>36</v>
      </c>
      <c r="N17" s="1" t="s">
        <v>275</v>
      </c>
      <c r="O17" s="1" t="s">
        <v>287</v>
      </c>
    </row>
    <row r="18" spans="1:15" x14ac:dyDescent="0.35">
      <c r="A18" t="str">
        <f t="shared" si="0"/>
        <v>Defrizz &amp; Illuminate</v>
      </c>
      <c r="B18" s="1" t="s">
        <v>559</v>
      </c>
      <c r="C18">
        <v>3016</v>
      </c>
      <c r="D18" t="str">
        <f t="shared" si="1"/>
        <v>Defrizz &amp; Illuminate</v>
      </c>
      <c r="E18" t="str">
        <f t="shared" si="2"/>
        <v>[5] Defrizz &amp; Illuminate [Article | VARIANT | GROUP]</v>
      </c>
      <c r="F18">
        <f t="shared" si="3"/>
        <v>4</v>
      </c>
      <c r="G18">
        <f t="shared" si="4"/>
        <v>24</v>
      </c>
      <c r="H18" s="1">
        <v>17</v>
      </c>
      <c r="I18" s="1">
        <v>5</v>
      </c>
      <c r="J18" s="1" t="s">
        <v>432</v>
      </c>
      <c r="K18" s="1" t="s">
        <v>16</v>
      </c>
      <c r="L18" s="1" t="s">
        <v>17</v>
      </c>
      <c r="M18" s="1" t="s">
        <v>36</v>
      </c>
      <c r="N18" s="1" t="s">
        <v>275</v>
      </c>
      <c r="O18" s="1" t="s">
        <v>288</v>
      </c>
    </row>
    <row r="19" spans="1:15" x14ac:dyDescent="0.35">
      <c r="A19" t="str">
        <f t="shared" si="0"/>
        <v>Full &amp; Vibrant</v>
      </c>
      <c r="B19" s="1" t="s">
        <v>559</v>
      </c>
      <c r="C19" s="1">
        <v>3017</v>
      </c>
      <c r="D19" t="str">
        <f t="shared" si="1"/>
        <v>Full &amp; Vibrant</v>
      </c>
      <c r="E19" t="str">
        <f t="shared" si="2"/>
        <v>[5] Full &amp; Vibrant [Article | VARIANT | GROUP]</v>
      </c>
      <c r="F19">
        <f t="shared" si="3"/>
        <v>4</v>
      </c>
      <c r="G19">
        <f t="shared" si="4"/>
        <v>18</v>
      </c>
      <c r="H19" s="1">
        <v>18</v>
      </c>
      <c r="I19" s="1">
        <v>5</v>
      </c>
      <c r="J19" s="1" t="s">
        <v>433</v>
      </c>
      <c r="K19" s="1" t="s">
        <v>16</v>
      </c>
      <c r="L19" s="1" t="s">
        <v>17</v>
      </c>
      <c r="M19" s="1" t="s">
        <v>36</v>
      </c>
      <c r="N19" s="1" t="s">
        <v>275</v>
      </c>
      <c r="O19" s="1" t="s">
        <v>289</v>
      </c>
    </row>
    <row r="20" spans="1:15" x14ac:dyDescent="0.35">
      <c r="A20" t="str">
        <f t="shared" si="0"/>
        <v>Grey &amp; Glowing</v>
      </c>
      <c r="B20" s="1" t="s">
        <v>559</v>
      </c>
      <c r="C20">
        <v>3018</v>
      </c>
      <c r="D20" t="str">
        <f t="shared" si="1"/>
        <v>Grey &amp; Glowing</v>
      </c>
      <c r="E20" t="str">
        <f t="shared" si="2"/>
        <v>[5] Grey &amp; Glowing [Article | VARIANT | GROUP]</v>
      </c>
      <c r="F20">
        <f t="shared" si="3"/>
        <v>4</v>
      </c>
      <c r="G20">
        <f t="shared" si="4"/>
        <v>18</v>
      </c>
      <c r="H20" s="1">
        <v>19</v>
      </c>
      <c r="I20" s="1">
        <v>5</v>
      </c>
      <c r="J20" s="1" t="s">
        <v>434</v>
      </c>
      <c r="K20" s="1" t="s">
        <v>16</v>
      </c>
      <c r="L20" s="1" t="s">
        <v>17</v>
      </c>
      <c r="M20" s="1" t="s">
        <v>36</v>
      </c>
      <c r="N20" s="1" t="s">
        <v>275</v>
      </c>
      <c r="O20" s="1" t="s">
        <v>290</v>
      </c>
    </row>
    <row r="21" spans="1:15" x14ac:dyDescent="0.35">
      <c r="A21" t="str">
        <f t="shared" si="0"/>
        <v>Head&amp;Shoulders</v>
      </c>
      <c r="B21" s="3" t="s">
        <v>2</v>
      </c>
      <c r="C21" s="1">
        <v>3019</v>
      </c>
      <c r="D21" t="str">
        <f t="shared" si="1"/>
        <v>Head&amp;Shoulders</v>
      </c>
      <c r="E21" t="str">
        <f t="shared" si="2"/>
        <v>[3] Head&amp;Shoulders [Article | BRAND]</v>
      </c>
      <c r="F21">
        <f t="shared" si="3"/>
        <v>4</v>
      </c>
      <c r="G21">
        <f t="shared" si="4"/>
        <v>18</v>
      </c>
      <c r="H21" s="1">
        <v>20</v>
      </c>
      <c r="I21" s="1">
        <v>3</v>
      </c>
      <c r="J21" s="1" t="s">
        <v>435</v>
      </c>
      <c r="K21" s="1" t="s">
        <v>16</v>
      </c>
      <c r="L21" s="1" t="s">
        <v>17</v>
      </c>
      <c r="M21" s="1" t="s">
        <v>22</v>
      </c>
      <c r="N21" s="1" t="s">
        <v>22</v>
      </c>
      <c r="O21" s="1" t="s">
        <v>291</v>
      </c>
    </row>
    <row r="22" spans="1:15" x14ac:dyDescent="0.35">
      <c r="A22" t="str">
        <f t="shared" si="0"/>
        <v>Head&amp;Shoulders Supreme</v>
      </c>
      <c r="B22" s="4" t="s">
        <v>3</v>
      </c>
      <c r="C22">
        <v>3020</v>
      </c>
      <c r="D22" t="str">
        <f t="shared" si="1"/>
        <v>Head&amp;Shoulders Supreme</v>
      </c>
      <c r="E22" t="str">
        <f t="shared" si="2"/>
        <v>[4] Head&amp;Shoulders Supreme [Article | VARIANT | GROUP]</v>
      </c>
      <c r="F22">
        <f t="shared" si="3"/>
        <v>4</v>
      </c>
      <c r="G22">
        <f t="shared" si="4"/>
        <v>26</v>
      </c>
      <c r="H22" s="1">
        <v>21</v>
      </c>
      <c r="I22" s="1">
        <v>4</v>
      </c>
      <c r="J22" s="1" t="s">
        <v>436</v>
      </c>
      <c r="K22" s="1" t="s">
        <v>16</v>
      </c>
      <c r="L22" s="1" t="s">
        <v>17</v>
      </c>
      <c r="M22" s="1" t="s">
        <v>36</v>
      </c>
      <c r="N22" s="1" t="s">
        <v>273</v>
      </c>
      <c r="O22" s="1" t="s">
        <v>292</v>
      </c>
    </row>
    <row r="23" spans="1:15" x14ac:dyDescent="0.35">
      <c r="A23" t="str">
        <f t="shared" si="0"/>
        <v>Aussie</v>
      </c>
      <c r="B23" s="3" t="s">
        <v>2</v>
      </c>
      <c r="C23" s="1">
        <v>3021</v>
      </c>
      <c r="D23" t="str">
        <f t="shared" si="1"/>
        <v>Aussie</v>
      </c>
      <c r="E23" t="str">
        <f t="shared" si="2"/>
        <v>[3] Aussie [Article | BRAND | GROUP]</v>
      </c>
      <c r="F23">
        <f t="shared" si="3"/>
        <v>4</v>
      </c>
      <c r="G23">
        <f t="shared" si="4"/>
        <v>10</v>
      </c>
      <c r="H23" s="1">
        <v>22</v>
      </c>
      <c r="I23" s="1">
        <v>3</v>
      </c>
      <c r="J23" s="1" t="s">
        <v>437</v>
      </c>
      <c r="K23" s="1" t="s">
        <v>16</v>
      </c>
      <c r="L23" s="1" t="s">
        <v>17</v>
      </c>
      <c r="M23" s="1" t="s">
        <v>22</v>
      </c>
      <c r="N23" s="1" t="s">
        <v>22</v>
      </c>
      <c r="O23" s="1" t="s">
        <v>293</v>
      </c>
    </row>
    <row r="24" spans="1:15" x14ac:dyDescent="0.35">
      <c r="A24" t="str">
        <f t="shared" si="0"/>
        <v>Herbal Essences</v>
      </c>
      <c r="B24" s="3" t="s">
        <v>2</v>
      </c>
      <c r="C24">
        <v>3022</v>
      </c>
      <c r="D24" t="str">
        <f t="shared" si="1"/>
        <v>Herbal Essences</v>
      </c>
      <c r="E24" t="str">
        <f t="shared" si="2"/>
        <v>[3] Herbal Essences [Article | BRAND]</v>
      </c>
      <c r="F24">
        <f t="shared" si="3"/>
        <v>4</v>
      </c>
      <c r="G24">
        <f t="shared" si="4"/>
        <v>19</v>
      </c>
      <c r="H24" s="1">
        <v>23</v>
      </c>
      <c r="I24" s="1">
        <v>3</v>
      </c>
      <c r="J24" s="1" t="s">
        <v>438</v>
      </c>
      <c r="K24" s="1" t="s">
        <v>16</v>
      </c>
      <c r="L24" s="1" t="s">
        <v>17</v>
      </c>
      <c r="M24" s="1" t="s">
        <v>22</v>
      </c>
      <c r="N24" s="1" t="s">
        <v>22</v>
      </c>
      <c r="O24" s="1" t="s">
        <v>294</v>
      </c>
    </row>
    <row r="25" spans="1:15" x14ac:dyDescent="0.35">
      <c r="A25" t="str">
        <f t="shared" si="0"/>
        <v>Pro Series</v>
      </c>
      <c r="B25" s="3" t="s">
        <v>2</v>
      </c>
      <c r="C25" s="1">
        <v>3023</v>
      </c>
      <c r="D25" t="str">
        <f t="shared" si="1"/>
        <v>Pro Series</v>
      </c>
      <c r="E25" t="str">
        <f t="shared" si="2"/>
        <v>[3] Pro Series [Article | BRAND | GROUP]</v>
      </c>
      <c r="F25">
        <f t="shared" si="3"/>
        <v>4</v>
      </c>
      <c r="G25">
        <f t="shared" si="4"/>
        <v>14</v>
      </c>
      <c r="H25" s="1">
        <v>24</v>
      </c>
      <c r="I25" s="1">
        <v>3</v>
      </c>
      <c r="J25" s="1" t="s">
        <v>439</v>
      </c>
      <c r="K25" s="1" t="s">
        <v>16</v>
      </c>
      <c r="L25" s="1" t="s">
        <v>17</v>
      </c>
      <c r="M25" s="1" t="s">
        <v>22</v>
      </c>
      <c r="N25" s="1" t="s">
        <v>22</v>
      </c>
      <c r="O25" s="1" t="s">
        <v>295</v>
      </c>
    </row>
    <row r="26" spans="1:15" x14ac:dyDescent="0.35">
      <c r="A26" t="str">
        <f t="shared" si="0"/>
        <v>Henkel</v>
      </c>
      <c r="B26" s="2" t="s">
        <v>1</v>
      </c>
      <c r="C26">
        <v>3024</v>
      </c>
      <c r="D26" t="str">
        <f t="shared" si="1"/>
        <v>Henkel</v>
      </c>
      <c r="E26" t="str">
        <f t="shared" si="2"/>
        <v>[2] Henkel [Article | PRODUCER | GROUP]</v>
      </c>
      <c r="F26">
        <f t="shared" si="3"/>
        <v>4</v>
      </c>
      <c r="G26">
        <f t="shared" si="4"/>
        <v>10</v>
      </c>
      <c r="H26" s="1">
        <v>25</v>
      </c>
      <c r="I26" s="1">
        <v>2</v>
      </c>
      <c r="J26" s="1" t="s">
        <v>440</v>
      </c>
      <c r="K26" s="1" t="s">
        <v>16</v>
      </c>
      <c r="L26" s="1" t="s">
        <v>17</v>
      </c>
      <c r="M26" s="1" t="s">
        <v>20</v>
      </c>
      <c r="N26" s="1" t="s">
        <v>20</v>
      </c>
      <c r="O26" s="1" t="s">
        <v>296</v>
      </c>
    </row>
    <row r="27" spans="1:15" x14ac:dyDescent="0.35">
      <c r="A27" t="str">
        <f t="shared" si="0"/>
        <v>Gliss Kur</v>
      </c>
      <c r="B27" s="3" t="s">
        <v>2</v>
      </c>
      <c r="C27" s="1">
        <v>3025</v>
      </c>
      <c r="D27" t="str">
        <f t="shared" si="1"/>
        <v>Gliss Kur</v>
      </c>
      <c r="E27" t="str">
        <f t="shared" si="2"/>
        <v>[3] Gliss Kur [Article | BRAND]</v>
      </c>
      <c r="F27">
        <f t="shared" si="3"/>
        <v>4</v>
      </c>
      <c r="G27">
        <f t="shared" si="4"/>
        <v>13</v>
      </c>
      <c r="H27" s="1">
        <v>26</v>
      </c>
      <c r="I27" s="1">
        <v>3</v>
      </c>
      <c r="J27" s="1" t="s">
        <v>441</v>
      </c>
      <c r="K27" s="1" t="s">
        <v>16</v>
      </c>
      <c r="L27" s="1" t="s">
        <v>17</v>
      </c>
      <c r="M27" s="1" t="s">
        <v>22</v>
      </c>
      <c r="N27" s="1" t="s">
        <v>22</v>
      </c>
      <c r="O27" s="1" t="s">
        <v>297</v>
      </c>
    </row>
    <row r="28" spans="1:15" x14ac:dyDescent="0.35">
      <c r="A28" t="str">
        <f t="shared" si="0"/>
        <v>Gliss Kur Extreme Recovery</v>
      </c>
      <c r="B28" s="4" t="s">
        <v>3</v>
      </c>
      <c r="C28">
        <v>3026</v>
      </c>
      <c r="D28" t="str">
        <f t="shared" si="1"/>
        <v>Gliss Kur Extreme Recovery</v>
      </c>
      <c r="E28" t="str">
        <f t="shared" si="2"/>
        <v>[4] Gliss Kur Extreme Recovery [Article | VARIANT | GROUP]</v>
      </c>
      <c r="F28">
        <f t="shared" si="3"/>
        <v>4</v>
      </c>
      <c r="G28">
        <f t="shared" si="4"/>
        <v>30</v>
      </c>
      <c r="H28" s="1">
        <v>27</v>
      </c>
      <c r="I28" s="1">
        <v>4</v>
      </c>
      <c r="J28" s="1" t="s">
        <v>442</v>
      </c>
      <c r="K28" s="1" t="s">
        <v>16</v>
      </c>
      <c r="L28" s="1" t="s">
        <v>17</v>
      </c>
      <c r="M28" s="1" t="s">
        <v>36</v>
      </c>
      <c r="N28" s="1" t="s">
        <v>275</v>
      </c>
      <c r="O28" s="1" t="s">
        <v>298</v>
      </c>
    </row>
    <row r="29" spans="1:15" x14ac:dyDescent="0.35">
      <c r="A29" t="str">
        <f t="shared" si="0"/>
        <v>Gliss Kur Liquid Silk</v>
      </c>
      <c r="B29" s="4" t="s">
        <v>3</v>
      </c>
      <c r="C29" s="1">
        <v>3027</v>
      </c>
      <c r="D29" t="str">
        <f t="shared" si="1"/>
        <v>Gliss Kur Liquid Silk</v>
      </c>
      <c r="E29" t="str">
        <f t="shared" si="2"/>
        <v>[4] Gliss Kur Liquid Silk [Article | VARIANT | GROUP]</v>
      </c>
      <c r="F29">
        <f t="shared" si="3"/>
        <v>4</v>
      </c>
      <c r="G29">
        <f t="shared" si="4"/>
        <v>25</v>
      </c>
      <c r="H29" s="1">
        <v>28</v>
      </c>
      <c r="I29" s="1">
        <v>4</v>
      </c>
      <c r="J29" s="1" t="s">
        <v>443</v>
      </c>
      <c r="K29" s="1" t="s">
        <v>16</v>
      </c>
      <c r="L29" s="1" t="s">
        <v>17</v>
      </c>
      <c r="M29" s="1" t="s">
        <v>36</v>
      </c>
      <c r="N29" s="1" t="s">
        <v>275</v>
      </c>
      <c r="O29" s="1" t="s">
        <v>299</v>
      </c>
    </row>
    <row r="30" spans="1:15" x14ac:dyDescent="0.35">
      <c r="A30" t="str">
        <f t="shared" si="0"/>
        <v>Gliss Kur Immaculately Long</v>
      </c>
      <c r="B30" s="4" t="s">
        <v>3</v>
      </c>
      <c r="C30">
        <v>3028</v>
      </c>
      <c r="D30" t="str">
        <f t="shared" si="1"/>
        <v>Gliss Kur Immaculately Long</v>
      </c>
      <c r="E30" t="str">
        <f t="shared" si="2"/>
        <v>[4] Gliss Kur Immaculately Long [Article | VARIANT | GROUP]</v>
      </c>
      <c r="F30">
        <f t="shared" si="3"/>
        <v>4</v>
      </c>
      <c r="G30">
        <f t="shared" si="4"/>
        <v>31</v>
      </c>
      <c r="H30" s="1">
        <v>29</v>
      </c>
      <c r="I30" s="1">
        <v>4</v>
      </c>
      <c r="J30" s="1" t="s">
        <v>444</v>
      </c>
      <c r="K30" s="1" t="s">
        <v>16</v>
      </c>
      <c r="L30" s="1" t="s">
        <v>17</v>
      </c>
      <c r="M30" s="1" t="s">
        <v>36</v>
      </c>
      <c r="N30" s="1" t="s">
        <v>275</v>
      </c>
      <c r="O30" s="1" t="s">
        <v>300</v>
      </c>
    </row>
    <row r="31" spans="1:15" x14ac:dyDescent="0.35">
      <c r="A31" t="str">
        <f t="shared" si="0"/>
        <v>Gliss Kur Oil Nutritive</v>
      </c>
      <c r="B31" s="4" t="s">
        <v>3</v>
      </c>
      <c r="C31" s="1">
        <v>3029</v>
      </c>
      <c r="D31" t="str">
        <f t="shared" si="1"/>
        <v>Gliss Kur Oil Nutritive</v>
      </c>
      <c r="E31" t="str">
        <f t="shared" si="2"/>
        <v>[4] Gliss Kur Oil Nutritive [Article | VARIANT | GROUP]</v>
      </c>
      <c r="F31">
        <f t="shared" si="3"/>
        <v>4</v>
      </c>
      <c r="G31">
        <f t="shared" si="4"/>
        <v>27</v>
      </c>
      <c r="H31" s="1">
        <v>30</v>
      </c>
      <c r="I31" s="1">
        <v>4</v>
      </c>
      <c r="J31" s="1" t="s">
        <v>445</v>
      </c>
      <c r="K31" s="1" t="s">
        <v>16</v>
      </c>
      <c r="L31" s="1" t="s">
        <v>17</v>
      </c>
      <c r="M31" s="1" t="s">
        <v>36</v>
      </c>
      <c r="N31" s="1" t="s">
        <v>275</v>
      </c>
      <c r="O31" s="1" t="s">
        <v>301</v>
      </c>
    </row>
    <row r="32" spans="1:15" x14ac:dyDescent="0.35">
      <c r="A32" t="str">
        <f t="shared" si="0"/>
        <v>Schauma</v>
      </c>
      <c r="B32" s="3" t="s">
        <v>2</v>
      </c>
      <c r="C32">
        <v>3030</v>
      </c>
      <c r="D32" t="str">
        <f t="shared" si="1"/>
        <v>Schauma</v>
      </c>
      <c r="E32" t="str">
        <f t="shared" si="2"/>
        <v>[3] Schauma [Article | BRAND]</v>
      </c>
      <c r="F32">
        <f t="shared" si="3"/>
        <v>4</v>
      </c>
      <c r="G32">
        <f t="shared" si="4"/>
        <v>11</v>
      </c>
      <c r="H32" s="1">
        <v>31</v>
      </c>
      <c r="I32" s="1">
        <v>3</v>
      </c>
      <c r="J32" s="1" t="s">
        <v>446</v>
      </c>
      <c r="K32" s="1" t="s">
        <v>16</v>
      </c>
      <c r="L32" s="1" t="s">
        <v>17</v>
      </c>
      <c r="M32" s="1" t="s">
        <v>22</v>
      </c>
      <c r="N32" s="1" t="s">
        <v>22</v>
      </c>
      <c r="O32" s="1" t="s">
        <v>302</v>
      </c>
    </row>
    <row r="33" spans="1:15" x14ac:dyDescent="0.35">
      <c r="A33" t="str">
        <f t="shared" si="0"/>
        <v>Schauma 7 Herbs</v>
      </c>
      <c r="B33" s="4" t="s">
        <v>3</v>
      </c>
      <c r="C33" s="1">
        <v>3031</v>
      </c>
      <c r="D33" t="str">
        <f t="shared" si="1"/>
        <v>Schauma 7 Herbs</v>
      </c>
      <c r="E33" t="str">
        <f t="shared" si="2"/>
        <v>[4] Schauma 7 Herbs [Article | VARIANT | GROUP]</v>
      </c>
      <c r="F33">
        <f t="shared" si="3"/>
        <v>4</v>
      </c>
      <c r="G33">
        <f t="shared" si="4"/>
        <v>19</v>
      </c>
      <c r="H33" s="1">
        <v>32</v>
      </c>
      <c r="I33" s="1">
        <v>4</v>
      </c>
      <c r="J33" s="1" t="s">
        <v>447</v>
      </c>
      <c r="K33" s="1" t="s">
        <v>16</v>
      </c>
      <c r="L33" s="1" t="s">
        <v>17</v>
      </c>
      <c r="M33" s="1" t="s">
        <v>36</v>
      </c>
      <c r="N33" s="1" t="s">
        <v>275</v>
      </c>
      <c r="O33" s="1" t="s">
        <v>303</v>
      </c>
    </row>
    <row r="34" spans="1:15" x14ac:dyDescent="0.35">
      <c r="A34" t="str">
        <f t="shared" si="0"/>
        <v>Schauma Nature Energy</v>
      </c>
      <c r="B34" s="4" t="s">
        <v>3</v>
      </c>
      <c r="C34">
        <v>3032</v>
      </c>
      <c r="D34" t="str">
        <f t="shared" si="1"/>
        <v>Schauma Nature Energy</v>
      </c>
      <c r="E34" t="str">
        <f t="shared" si="2"/>
        <v>[4] Schauma Nature Energy [Article | VARIANT | GROUP]</v>
      </c>
      <c r="F34">
        <f t="shared" si="3"/>
        <v>4</v>
      </c>
      <c r="G34">
        <f t="shared" si="4"/>
        <v>25</v>
      </c>
      <c r="H34" s="1">
        <v>33</v>
      </c>
      <c r="I34" s="1">
        <v>4</v>
      </c>
      <c r="J34" s="1" t="s">
        <v>448</v>
      </c>
      <c r="K34" s="1" t="s">
        <v>16</v>
      </c>
      <c r="L34" s="1" t="s">
        <v>17</v>
      </c>
      <c r="M34" s="1" t="s">
        <v>36</v>
      </c>
      <c r="N34" s="1" t="s">
        <v>275</v>
      </c>
      <c r="O34" s="1" t="s">
        <v>304</v>
      </c>
    </row>
    <row r="35" spans="1:15" x14ac:dyDescent="0.35">
      <c r="A35" t="str">
        <f t="shared" si="0"/>
        <v>Syoss</v>
      </c>
      <c r="B35" s="3" t="s">
        <v>2</v>
      </c>
      <c r="C35" s="1">
        <v>3033</v>
      </c>
      <c r="D35" t="str">
        <f t="shared" si="1"/>
        <v>Syoss</v>
      </c>
      <c r="E35" t="str">
        <f t="shared" si="2"/>
        <v>[3] Syoss [Article | BRAND | GROUP]</v>
      </c>
      <c r="F35">
        <f t="shared" si="3"/>
        <v>4</v>
      </c>
      <c r="G35">
        <f t="shared" si="4"/>
        <v>9</v>
      </c>
      <c r="H35" s="1">
        <v>34</v>
      </c>
      <c r="I35" s="1">
        <v>3</v>
      </c>
      <c r="J35" s="1" t="s">
        <v>449</v>
      </c>
      <c r="K35" s="1" t="s">
        <v>16</v>
      </c>
      <c r="L35" s="1" t="s">
        <v>17</v>
      </c>
      <c r="M35" s="1" t="s">
        <v>22</v>
      </c>
      <c r="N35" s="1" t="s">
        <v>22</v>
      </c>
      <c r="O35" s="1" t="s">
        <v>305</v>
      </c>
    </row>
    <row r="36" spans="1:15" x14ac:dyDescent="0.35">
      <c r="A36" t="str">
        <f t="shared" si="0"/>
        <v>Syoss Glossing</v>
      </c>
      <c r="B36" s="4" t="s">
        <v>3</v>
      </c>
      <c r="C36">
        <v>3034</v>
      </c>
      <c r="D36" t="str">
        <f t="shared" si="1"/>
        <v>Syoss Glossing</v>
      </c>
      <c r="E36" t="str">
        <f t="shared" si="2"/>
        <v>[4] Syoss Glossing [Article | VARIANT | GROUP]</v>
      </c>
      <c r="F36">
        <f t="shared" si="3"/>
        <v>4</v>
      </c>
      <c r="G36">
        <f t="shared" si="4"/>
        <v>18</v>
      </c>
      <c r="H36" s="1">
        <v>35</v>
      </c>
      <c r="I36" s="1">
        <v>4</v>
      </c>
      <c r="J36" s="1" t="s">
        <v>450</v>
      </c>
      <c r="K36" s="1" t="s">
        <v>16</v>
      </c>
      <c r="L36" s="1" t="s">
        <v>17</v>
      </c>
      <c r="M36" s="1" t="s">
        <v>36</v>
      </c>
      <c r="N36" s="1" t="s">
        <v>275</v>
      </c>
      <c r="O36" s="1" t="s">
        <v>306</v>
      </c>
    </row>
    <row r="37" spans="1:15" x14ac:dyDescent="0.35">
      <c r="A37" t="str">
        <f t="shared" si="0"/>
        <v>Syoss Volume</v>
      </c>
      <c r="B37" s="4" t="s">
        <v>3</v>
      </c>
      <c r="C37" s="1">
        <v>3035</v>
      </c>
      <c r="D37" t="str">
        <f t="shared" si="1"/>
        <v>Syoss Volume</v>
      </c>
      <c r="E37" t="str">
        <f t="shared" si="2"/>
        <v>[4] Syoss Volume [Article | VARIANT | GROUP]</v>
      </c>
      <c r="F37">
        <f t="shared" si="3"/>
        <v>4</v>
      </c>
      <c r="G37">
        <f t="shared" si="4"/>
        <v>16</v>
      </c>
      <c r="H37" s="1">
        <v>36</v>
      </c>
      <c r="I37" s="1">
        <v>4</v>
      </c>
      <c r="J37" s="1" t="s">
        <v>451</v>
      </c>
      <c r="K37" s="1" t="s">
        <v>16</v>
      </c>
      <c r="L37" s="1" t="s">
        <v>17</v>
      </c>
      <c r="M37" s="1" t="s">
        <v>36</v>
      </c>
      <c r="N37" s="1" t="s">
        <v>275</v>
      </c>
      <c r="O37" s="1" t="s">
        <v>307</v>
      </c>
    </row>
    <row r="38" spans="1:15" x14ac:dyDescent="0.35">
      <c r="A38" t="str">
        <f t="shared" si="0"/>
        <v>Syoss Color</v>
      </c>
      <c r="B38" s="4" t="s">
        <v>3</v>
      </c>
      <c r="C38">
        <v>3036</v>
      </c>
      <c r="D38" t="str">
        <f t="shared" si="1"/>
        <v>Syoss Color</v>
      </c>
      <c r="E38" t="str">
        <f t="shared" si="2"/>
        <v>[4] Syoss Color [Article | VARIANT | GROUP]</v>
      </c>
      <c r="F38">
        <f t="shared" si="3"/>
        <v>4</v>
      </c>
      <c r="G38">
        <f t="shared" si="4"/>
        <v>15</v>
      </c>
      <c r="H38" s="1">
        <v>37</v>
      </c>
      <c r="I38" s="1">
        <v>4</v>
      </c>
      <c r="J38" s="1" t="s">
        <v>452</v>
      </c>
      <c r="K38" s="1" t="s">
        <v>16</v>
      </c>
      <c r="L38" s="1" t="s">
        <v>17</v>
      </c>
      <c r="M38" s="1" t="s">
        <v>36</v>
      </c>
      <c r="N38" s="1" t="s">
        <v>275</v>
      </c>
      <c r="O38" s="1" t="s">
        <v>308</v>
      </c>
    </row>
    <row r="39" spans="1:15" x14ac:dyDescent="0.35">
      <c r="A39" t="str">
        <f t="shared" si="0"/>
        <v>Syoss Full Hair 5</v>
      </c>
      <c r="B39" s="4" t="s">
        <v>3</v>
      </c>
      <c r="C39" s="1">
        <v>3037</v>
      </c>
      <c r="D39" t="str">
        <f t="shared" si="1"/>
        <v>Syoss Full Hair 5</v>
      </c>
      <c r="E39" t="str">
        <f t="shared" si="2"/>
        <v>[4] Syoss Full Hair 5 [Article | VARIANT | GROUP]</v>
      </c>
      <c r="F39">
        <f t="shared" si="3"/>
        <v>4</v>
      </c>
      <c r="G39">
        <f t="shared" si="4"/>
        <v>21</v>
      </c>
      <c r="H39" s="1">
        <v>38</v>
      </c>
      <c r="I39" s="1">
        <v>4</v>
      </c>
      <c r="J39" s="1" t="s">
        <v>453</v>
      </c>
      <c r="K39" s="1" t="s">
        <v>16</v>
      </c>
      <c r="L39" s="1" t="s">
        <v>17</v>
      </c>
      <c r="M39" s="1" t="s">
        <v>36</v>
      </c>
      <c r="N39" s="1" t="s">
        <v>275</v>
      </c>
      <c r="O39" s="1" t="s">
        <v>309</v>
      </c>
    </row>
    <row r="40" spans="1:15" x14ac:dyDescent="0.35">
      <c r="A40" t="str">
        <f t="shared" si="0"/>
        <v>Syoss Pure</v>
      </c>
      <c r="B40" s="4" t="s">
        <v>3</v>
      </c>
      <c r="C40">
        <v>3038</v>
      </c>
      <c r="D40" t="str">
        <f t="shared" si="1"/>
        <v>Syoss Pure</v>
      </c>
      <c r="E40" t="str">
        <f t="shared" si="2"/>
        <v>[4] Syoss Pure [Article | VARIANT | GROUP]</v>
      </c>
      <c r="F40">
        <f t="shared" si="3"/>
        <v>4</v>
      </c>
      <c r="G40">
        <f t="shared" si="4"/>
        <v>14</v>
      </c>
      <c r="H40" s="1">
        <v>39</v>
      </c>
      <c r="I40" s="1">
        <v>4</v>
      </c>
      <c r="J40" s="1" t="s">
        <v>454</v>
      </c>
      <c r="K40" s="1" t="s">
        <v>16</v>
      </c>
      <c r="L40" s="1" t="s">
        <v>17</v>
      </c>
      <c r="M40" s="1" t="s">
        <v>36</v>
      </c>
      <c r="N40" s="1" t="s">
        <v>275</v>
      </c>
      <c r="O40" s="1" t="s">
        <v>310</v>
      </c>
    </row>
    <row r="41" spans="1:15" x14ac:dyDescent="0.35">
      <c r="A41" t="str">
        <f t="shared" si="0"/>
        <v>Shamtu</v>
      </c>
      <c r="B41" s="3" t="s">
        <v>2</v>
      </c>
      <c r="C41" s="1">
        <v>3039</v>
      </c>
      <c r="D41" t="str">
        <f t="shared" si="1"/>
        <v>Shamtu</v>
      </c>
      <c r="E41" t="str">
        <f t="shared" si="2"/>
        <v>[3] Shamtu [Article | BRAND]</v>
      </c>
      <c r="F41">
        <f t="shared" si="3"/>
        <v>4</v>
      </c>
      <c r="G41">
        <f t="shared" si="4"/>
        <v>10</v>
      </c>
      <c r="H41" s="1">
        <v>40</v>
      </c>
      <c r="I41" s="1">
        <v>3</v>
      </c>
      <c r="J41" s="1" t="s">
        <v>455</v>
      </c>
      <c r="K41" s="1" t="s">
        <v>16</v>
      </c>
      <c r="L41" s="1" t="s">
        <v>17</v>
      </c>
      <c r="M41" s="1" t="s">
        <v>22</v>
      </c>
      <c r="N41" s="1" t="s">
        <v>22</v>
      </c>
      <c r="O41" s="1" t="s">
        <v>311</v>
      </c>
    </row>
    <row r="42" spans="1:15" x14ac:dyDescent="0.35">
      <c r="A42" t="str">
        <f t="shared" si="0"/>
        <v>Pervoe Reshenie</v>
      </c>
      <c r="B42" s="2" t="s">
        <v>1</v>
      </c>
      <c r="C42">
        <v>3040</v>
      </c>
      <c r="D42" t="str">
        <f t="shared" si="1"/>
        <v>Pervoe Reshenie</v>
      </c>
      <c r="E42" t="str">
        <f t="shared" si="2"/>
        <v>[2] Pervoe Reshenie [Article | PRODUCER]</v>
      </c>
      <c r="F42">
        <f t="shared" si="3"/>
        <v>4</v>
      </c>
      <c r="G42">
        <f t="shared" si="4"/>
        <v>19</v>
      </c>
      <c r="H42" s="1">
        <v>41</v>
      </c>
      <c r="I42" s="1">
        <v>2</v>
      </c>
      <c r="J42" s="1" t="s">
        <v>456</v>
      </c>
      <c r="K42" s="1" t="s">
        <v>16</v>
      </c>
      <c r="L42" s="1" t="s">
        <v>17</v>
      </c>
      <c r="M42" s="1" t="s">
        <v>20</v>
      </c>
      <c r="N42" s="1" t="s">
        <v>20</v>
      </c>
      <c r="O42" s="1" t="s">
        <v>312</v>
      </c>
    </row>
    <row r="43" spans="1:15" x14ac:dyDescent="0.35">
      <c r="A43" t="str">
        <f t="shared" si="0"/>
        <v>Ban'ka Agaf'i</v>
      </c>
      <c r="B43" s="3" t="s">
        <v>2</v>
      </c>
      <c r="C43" s="1">
        <v>3041</v>
      </c>
      <c r="D43" t="str">
        <f t="shared" si="1"/>
        <v>Ban'ka Agaf'i</v>
      </c>
      <c r="E43" t="str">
        <f t="shared" si="2"/>
        <v>[3] Ban'ka Agaf'i [Article | BRAND | GROUP]</v>
      </c>
      <c r="F43">
        <f t="shared" si="3"/>
        <v>4</v>
      </c>
      <c r="G43">
        <f t="shared" si="4"/>
        <v>17</v>
      </c>
      <c r="H43" s="1">
        <v>42</v>
      </c>
      <c r="I43" s="1">
        <v>3</v>
      </c>
      <c r="J43" s="1" t="s">
        <v>457</v>
      </c>
      <c r="K43" s="1" t="s">
        <v>16</v>
      </c>
      <c r="L43" s="1" t="s">
        <v>17</v>
      </c>
      <c r="M43" s="1" t="s">
        <v>22</v>
      </c>
      <c r="N43" s="1" t="s">
        <v>22</v>
      </c>
      <c r="O43" s="1" t="s">
        <v>313</v>
      </c>
    </row>
    <row r="44" spans="1:15" x14ac:dyDescent="0.35">
      <c r="A44" t="str">
        <f t="shared" si="0"/>
        <v>RetseptyBabushkiAgaf'i</v>
      </c>
      <c r="B44" s="3" t="s">
        <v>2</v>
      </c>
      <c r="C44">
        <v>3042</v>
      </c>
      <c r="D44" t="str">
        <f t="shared" si="1"/>
        <v>RetseptyBabushkiAgaf'i</v>
      </c>
      <c r="E44" t="str">
        <f t="shared" si="2"/>
        <v>[3] RetseptyBabushkiAgaf'i [Article | BRAND | GROUP]</v>
      </c>
      <c r="F44">
        <f t="shared" si="3"/>
        <v>4</v>
      </c>
      <c r="G44">
        <f t="shared" si="4"/>
        <v>26</v>
      </c>
      <c r="H44" s="1">
        <v>43</v>
      </c>
      <c r="I44" s="1">
        <v>3</v>
      </c>
      <c r="J44" s="1" t="s">
        <v>458</v>
      </c>
      <c r="K44" s="1" t="s">
        <v>16</v>
      </c>
      <c r="L44" s="1" t="s">
        <v>17</v>
      </c>
      <c r="M44" s="1" t="s">
        <v>22</v>
      </c>
      <c r="N44" s="1" t="s">
        <v>22</v>
      </c>
      <c r="O44" s="1" t="s">
        <v>314</v>
      </c>
    </row>
    <row r="45" spans="1:15" x14ac:dyDescent="0.35">
      <c r="A45" t="str">
        <f t="shared" si="0"/>
        <v>Sekrety Sibirskiy Travnitsy</v>
      </c>
      <c r="B45" s="3" t="s">
        <v>2</v>
      </c>
      <c r="C45" s="1">
        <v>3043</v>
      </c>
      <c r="D45" t="str">
        <f t="shared" si="1"/>
        <v>Sekrety Sibirskiy Travnitsy</v>
      </c>
      <c r="E45" t="str">
        <f t="shared" si="2"/>
        <v>[3] Sekrety Sibirskiy Travnitsy [Article | BRAND | GROUP]</v>
      </c>
      <c r="F45">
        <f t="shared" si="3"/>
        <v>4</v>
      </c>
      <c r="G45">
        <f t="shared" si="4"/>
        <v>31</v>
      </c>
      <c r="H45" s="1">
        <v>44</v>
      </c>
      <c r="I45" s="1">
        <v>3</v>
      </c>
      <c r="J45" s="1" t="s">
        <v>459</v>
      </c>
      <c r="K45" s="1" t="s">
        <v>16</v>
      </c>
      <c r="L45" s="1" t="s">
        <v>17</v>
      </c>
      <c r="M45" s="1" t="s">
        <v>22</v>
      </c>
      <c r="N45" s="1" t="s">
        <v>22</v>
      </c>
      <c r="O45" s="1" t="s">
        <v>315</v>
      </c>
    </row>
    <row r="46" spans="1:15" x14ac:dyDescent="0.35">
      <c r="A46" t="str">
        <f t="shared" si="0"/>
        <v>Udivitelnaya Seria Agaf'i</v>
      </c>
      <c r="B46" s="3" t="s">
        <v>2</v>
      </c>
      <c r="C46">
        <v>3044</v>
      </c>
      <c r="D46" t="str">
        <f t="shared" si="1"/>
        <v>Udivitelnaya Seria Agaf'i</v>
      </c>
      <c r="E46" t="str">
        <f t="shared" si="2"/>
        <v>[3] Udivitelnaya Seria Agaf'i [Article | BRAND | GROUP]</v>
      </c>
      <c r="F46">
        <f t="shared" si="3"/>
        <v>4</v>
      </c>
      <c r="G46">
        <f t="shared" si="4"/>
        <v>29</v>
      </c>
      <c r="H46" s="1">
        <v>45</v>
      </c>
      <c r="I46" s="1">
        <v>3</v>
      </c>
      <c r="J46" s="1" t="s">
        <v>460</v>
      </c>
      <c r="K46" s="1" t="s">
        <v>16</v>
      </c>
      <c r="L46" s="1" t="s">
        <v>17</v>
      </c>
      <c r="M46" s="1" t="s">
        <v>22</v>
      </c>
      <c r="N46" s="1" t="s">
        <v>22</v>
      </c>
      <c r="O46" s="1" t="s">
        <v>316</v>
      </c>
    </row>
    <row r="47" spans="1:15" x14ac:dyDescent="0.35">
      <c r="A47" t="str">
        <f t="shared" si="0"/>
        <v>Unilever</v>
      </c>
      <c r="B47" s="2" t="s">
        <v>1</v>
      </c>
      <c r="C47" s="1">
        <v>3045</v>
      </c>
      <c r="D47" t="str">
        <f t="shared" si="1"/>
        <v>Unilever</v>
      </c>
      <c r="E47" t="str">
        <f t="shared" si="2"/>
        <v>[2] Unilever [Article | PRODUCER | GROUP]</v>
      </c>
      <c r="F47">
        <f t="shared" si="3"/>
        <v>4</v>
      </c>
      <c r="G47">
        <f t="shared" si="4"/>
        <v>12</v>
      </c>
      <c r="H47" s="1">
        <v>46</v>
      </c>
      <c r="I47" s="1">
        <v>2</v>
      </c>
      <c r="J47" s="1" t="s">
        <v>461</v>
      </c>
      <c r="K47" s="1" t="s">
        <v>16</v>
      </c>
      <c r="L47" s="1" t="s">
        <v>17</v>
      </c>
      <c r="M47" s="1" t="s">
        <v>20</v>
      </c>
      <c r="N47" s="1" t="s">
        <v>20</v>
      </c>
      <c r="O47" s="1" t="s">
        <v>317</v>
      </c>
    </row>
    <row r="48" spans="1:15" x14ac:dyDescent="0.35">
      <c r="A48" t="str">
        <f t="shared" si="0"/>
        <v>Dove</v>
      </c>
      <c r="B48" s="3" t="s">
        <v>2</v>
      </c>
      <c r="C48">
        <v>3046</v>
      </c>
      <c r="D48" t="str">
        <f t="shared" si="1"/>
        <v>Dove</v>
      </c>
      <c r="E48" t="str">
        <f t="shared" si="2"/>
        <v>[3] Dove [Article | BRAND | GROUP]</v>
      </c>
      <c r="F48">
        <f t="shared" si="3"/>
        <v>4</v>
      </c>
      <c r="G48">
        <f t="shared" si="4"/>
        <v>8</v>
      </c>
      <c r="H48" s="1">
        <v>47</v>
      </c>
      <c r="I48" s="1">
        <v>3</v>
      </c>
      <c r="J48" s="1" t="s">
        <v>462</v>
      </c>
      <c r="K48" s="1" t="s">
        <v>16</v>
      </c>
      <c r="L48" s="1" t="s">
        <v>17</v>
      </c>
      <c r="M48" s="1" t="s">
        <v>22</v>
      </c>
      <c r="N48" s="1" t="s">
        <v>22</v>
      </c>
      <c r="O48" s="1" t="s">
        <v>318</v>
      </c>
    </row>
    <row r="49" spans="1:15" x14ac:dyDescent="0.35">
      <c r="A49" t="str">
        <f t="shared" si="0"/>
        <v>Dove Intensive Recovery</v>
      </c>
      <c r="B49" s="4" t="s">
        <v>3</v>
      </c>
      <c r="C49" s="1">
        <v>3047</v>
      </c>
      <c r="D49" t="str">
        <f t="shared" si="1"/>
        <v>Dove Intensive Recovery</v>
      </c>
      <c r="E49" t="str">
        <f t="shared" si="2"/>
        <v>[4] Dove Intensive Recovery [Article | VARIANT | GROUP]</v>
      </c>
      <c r="F49">
        <f t="shared" si="3"/>
        <v>4</v>
      </c>
      <c r="G49">
        <f t="shared" si="4"/>
        <v>27</v>
      </c>
      <c r="H49" s="1">
        <v>48</v>
      </c>
      <c r="I49" s="1">
        <v>4</v>
      </c>
      <c r="J49" s="1" t="s">
        <v>463</v>
      </c>
      <c r="K49" s="1" t="s">
        <v>16</v>
      </c>
      <c r="L49" s="1" t="s">
        <v>17</v>
      </c>
      <c r="M49" s="1" t="s">
        <v>36</v>
      </c>
      <c r="N49" s="1" t="s">
        <v>275</v>
      </c>
      <c r="O49" s="1" t="s">
        <v>319</v>
      </c>
    </row>
    <row r="50" spans="1:15" x14ac:dyDescent="0.35">
      <c r="A50" t="str">
        <f t="shared" si="0"/>
        <v>Dove Volume&amp;Recovery</v>
      </c>
      <c r="B50" s="4" t="s">
        <v>3</v>
      </c>
      <c r="C50">
        <v>3048</v>
      </c>
      <c r="D50" t="str">
        <f t="shared" si="1"/>
        <v>Dove Volume&amp;Recovery</v>
      </c>
      <c r="E50" t="str">
        <f t="shared" si="2"/>
        <v>[4] Dove Volume&amp;Recovery [Article | VARIANT | GROUP]</v>
      </c>
      <c r="F50">
        <f t="shared" si="3"/>
        <v>4</v>
      </c>
      <c r="G50">
        <f t="shared" si="4"/>
        <v>24</v>
      </c>
      <c r="H50" s="1">
        <v>49</v>
      </c>
      <c r="I50" s="1">
        <v>4</v>
      </c>
      <c r="J50" s="1" t="s">
        <v>464</v>
      </c>
      <c r="K50" s="1" t="s">
        <v>16</v>
      </c>
      <c r="L50" s="1" t="s">
        <v>17</v>
      </c>
      <c r="M50" s="1" t="s">
        <v>36</v>
      </c>
      <c r="N50" s="1" t="s">
        <v>275</v>
      </c>
      <c r="O50" s="1" t="s">
        <v>320</v>
      </c>
    </row>
    <row r="51" spans="1:15" x14ac:dyDescent="0.35">
      <c r="A51" t="str">
        <f t="shared" si="0"/>
        <v>Dove Nourishing Secrets</v>
      </c>
      <c r="B51" s="4" t="s">
        <v>3</v>
      </c>
      <c r="C51" s="1">
        <v>3049</v>
      </c>
      <c r="D51" t="str">
        <f t="shared" si="1"/>
        <v>Dove Nourishing Secrets</v>
      </c>
      <c r="E51" t="str">
        <f t="shared" si="2"/>
        <v>[4] Dove Nourishing Secrets [Article | VARIANT | GROUP]</v>
      </c>
      <c r="F51">
        <f t="shared" si="3"/>
        <v>4</v>
      </c>
      <c r="G51">
        <f t="shared" si="4"/>
        <v>27</v>
      </c>
      <c r="H51" s="1">
        <v>50</v>
      </c>
      <c r="I51" s="1">
        <v>4</v>
      </c>
      <c r="J51" s="1" t="s">
        <v>465</v>
      </c>
      <c r="K51" s="1" t="s">
        <v>16</v>
      </c>
      <c r="L51" s="1" t="s">
        <v>17</v>
      </c>
      <c r="M51" s="1" t="s">
        <v>36</v>
      </c>
      <c r="N51" s="1" t="s">
        <v>275</v>
      </c>
      <c r="O51" s="1" t="s">
        <v>321</v>
      </c>
    </row>
    <row r="52" spans="1:15" x14ac:dyDescent="0.35">
      <c r="A52" t="str">
        <f t="shared" si="0"/>
        <v>Timotei</v>
      </c>
      <c r="B52" s="3" t="s">
        <v>2</v>
      </c>
      <c r="C52">
        <v>3050</v>
      </c>
      <c r="D52" t="str">
        <f t="shared" si="1"/>
        <v>Timotei</v>
      </c>
      <c r="E52" t="str">
        <f t="shared" si="2"/>
        <v>[3] Timotei [Article | BRAND]</v>
      </c>
      <c r="F52">
        <f t="shared" si="3"/>
        <v>4</v>
      </c>
      <c r="G52">
        <f t="shared" si="4"/>
        <v>11</v>
      </c>
      <c r="H52" s="1">
        <v>51</v>
      </c>
      <c r="I52" s="1">
        <v>3</v>
      </c>
      <c r="J52" s="1" t="s">
        <v>466</v>
      </c>
      <c r="K52" s="1" t="s">
        <v>16</v>
      </c>
      <c r="L52" s="1" t="s">
        <v>17</v>
      </c>
      <c r="M52" s="1" t="s">
        <v>22</v>
      </c>
      <c r="N52" s="1" t="s">
        <v>22</v>
      </c>
      <c r="O52" s="1" t="s">
        <v>322</v>
      </c>
    </row>
    <row r="53" spans="1:15" x14ac:dyDescent="0.35">
      <c r="A53" t="str">
        <f t="shared" si="0"/>
        <v>Chistaya Liniya</v>
      </c>
      <c r="B53" s="3" t="s">
        <v>2</v>
      </c>
      <c r="C53" s="1">
        <v>3051</v>
      </c>
      <c r="D53" t="str">
        <f t="shared" si="1"/>
        <v>Chistaya Liniya</v>
      </c>
      <c r="E53" t="str">
        <f t="shared" si="2"/>
        <v>[3] Chistaya Liniya [Article | BRAND | GROUP]</v>
      </c>
      <c r="F53">
        <f t="shared" si="3"/>
        <v>4</v>
      </c>
      <c r="G53">
        <f t="shared" si="4"/>
        <v>19</v>
      </c>
      <c r="H53" s="1">
        <v>52</v>
      </c>
      <c r="I53" s="1">
        <v>3</v>
      </c>
      <c r="J53" s="1" t="s">
        <v>467</v>
      </c>
      <c r="K53" s="1" t="s">
        <v>16</v>
      </c>
      <c r="L53" s="1" t="s">
        <v>17</v>
      </c>
      <c r="M53" s="1" t="s">
        <v>22</v>
      </c>
      <c r="N53" s="1" t="s">
        <v>22</v>
      </c>
      <c r="O53" s="1" t="s">
        <v>323</v>
      </c>
    </row>
    <row r="54" spans="1:15" x14ac:dyDescent="0.35">
      <c r="A54" t="str">
        <f t="shared" si="0"/>
        <v>Ch.Liniya Phytotherapy Nettle</v>
      </c>
      <c r="B54" s="4" t="s">
        <v>3</v>
      </c>
      <c r="C54">
        <v>3052</v>
      </c>
      <c r="D54" t="str">
        <f t="shared" si="1"/>
        <v>Ch.Liniya Phytotherapy Nettle</v>
      </c>
      <c r="E54" t="str">
        <f t="shared" si="2"/>
        <v>[4] Ch.Liniya Phytotherapy Nettle [Article | VARIANT | GROUP]</v>
      </c>
      <c r="F54">
        <f t="shared" si="3"/>
        <v>4</v>
      </c>
      <c r="G54">
        <f t="shared" si="4"/>
        <v>33</v>
      </c>
      <c r="H54" s="1">
        <v>53</v>
      </c>
      <c r="I54" s="1">
        <v>4</v>
      </c>
      <c r="J54" s="1" t="s">
        <v>468</v>
      </c>
      <c r="K54" s="1" t="s">
        <v>16</v>
      </c>
      <c r="L54" s="1" t="s">
        <v>17</v>
      </c>
      <c r="M54" s="1" t="s">
        <v>36</v>
      </c>
      <c r="N54" s="1" t="s">
        <v>275</v>
      </c>
      <c r="O54" s="1" t="s">
        <v>324</v>
      </c>
    </row>
    <row r="55" spans="1:15" x14ac:dyDescent="0.35">
      <c r="A55" t="str">
        <f t="shared" si="0"/>
        <v>Ch.Liniya Phytotherapy Wheat&amp;L</v>
      </c>
      <c r="B55" s="4" t="s">
        <v>3</v>
      </c>
      <c r="C55" s="1">
        <v>3053</v>
      </c>
      <c r="D55" t="str">
        <f t="shared" si="1"/>
        <v>Ch.Liniya Phytotherapy Wheat&amp;Linum</v>
      </c>
      <c r="E55" t="str">
        <f t="shared" si="2"/>
        <v>[4] Ch.Liniya Phytotherapy Wheat&amp;Linum [Article | VARIANT | GROUP]</v>
      </c>
      <c r="F55">
        <f t="shared" si="3"/>
        <v>4</v>
      </c>
      <c r="G55">
        <f t="shared" si="4"/>
        <v>38</v>
      </c>
      <c r="H55" s="1">
        <v>54</v>
      </c>
      <c r="I55" s="1">
        <v>4</v>
      </c>
      <c r="J55" s="1" t="s">
        <v>469</v>
      </c>
      <c r="K55" s="1" t="s">
        <v>16</v>
      </c>
      <c r="L55" s="1" t="s">
        <v>17</v>
      </c>
      <c r="M55" s="1" t="s">
        <v>36</v>
      </c>
      <c r="N55" s="1" t="s">
        <v>275</v>
      </c>
      <c r="O55" s="1" t="s">
        <v>325</v>
      </c>
    </row>
    <row r="56" spans="1:15" x14ac:dyDescent="0.35">
      <c r="A56" t="str">
        <f t="shared" si="0"/>
        <v>Ch.Liniya Micellar</v>
      </c>
      <c r="B56" s="4" t="s">
        <v>3</v>
      </c>
      <c r="C56">
        <v>3054</v>
      </c>
      <c r="D56" t="str">
        <f t="shared" si="1"/>
        <v>Ch.Liniya Micellar</v>
      </c>
      <c r="E56" t="str">
        <f t="shared" si="2"/>
        <v>[4] Ch.Liniya Micellar [Article | VARIANT | GROUP]</v>
      </c>
      <c r="F56">
        <f t="shared" si="3"/>
        <v>4</v>
      </c>
      <c r="G56">
        <f t="shared" si="4"/>
        <v>22</v>
      </c>
      <c r="H56" s="1">
        <v>55</v>
      </c>
      <c r="I56" s="1">
        <v>4</v>
      </c>
      <c r="J56" s="1" t="s">
        <v>470</v>
      </c>
      <c r="K56" s="1" t="s">
        <v>16</v>
      </c>
      <c r="L56" s="1" t="s">
        <v>17</v>
      </c>
      <c r="M56" s="1" t="s">
        <v>36</v>
      </c>
      <c r="N56" s="1" t="s">
        <v>275</v>
      </c>
      <c r="O56" s="1" t="s">
        <v>326</v>
      </c>
    </row>
    <row r="57" spans="1:15" x14ac:dyDescent="0.35">
      <c r="A57" t="str">
        <f t="shared" si="0"/>
        <v>Ch.Liniya Expert</v>
      </c>
      <c r="B57" s="4" t="s">
        <v>3</v>
      </c>
      <c r="C57" s="1">
        <v>3055</v>
      </c>
      <c r="D57" t="str">
        <f t="shared" si="1"/>
        <v>Ch.Liniya Expert</v>
      </c>
      <c r="E57" t="str">
        <f t="shared" si="2"/>
        <v>[4] Ch.Liniya Expert [Article | VARIANT | GROUP]</v>
      </c>
      <c r="F57">
        <f t="shared" si="3"/>
        <v>4</v>
      </c>
      <c r="G57">
        <f t="shared" si="4"/>
        <v>20</v>
      </c>
      <c r="H57" s="1">
        <v>56</v>
      </c>
      <c r="I57" s="1">
        <v>4</v>
      </c>
      <c r="J57" s="1" t="s">
        <v>471</v>
      </c>
      <c r="K57" s="1" t="s">
        <v>16</v>
      </c>
      <c r="L57" s="1" t="s">
        <v>17</v>
      </c>
      <c r="M57" s="1" t="s">
        <v>36</v>
      </c>
      <c r="N57" s="1" t="s">
        <v>275</v>
      </c>
      <c r="O57" s="1" t="s">
        <v>327</v>
      </c>
    </row>
    <row r="58" spans="1:15" x14ac:dyDescent="0.35">
      <c r="A58" t="str">
        <f t="shared" si="0"/>
        <v>Tresemme</v>
      </c>
      <c r="B58" s="3" t="s">
        <v>2</v>
      </c>
      <c r="C58">
        <v>3056</v>
      </c>
      <c r="D58" t="str">
        <f t="shared" si="1"/>
        <v>Tresemme</v>
      </c>
      <c r="E58" t="str">
        <f t="shared" si="2"/>
        <v>[3] Tresemme [Article | BRAND | GROUP]</v>
      </c>
      <c r="F58">
        <f t="shared" si="3"/>
        <v>4</v>
      </c>
      <c r="G58">
        <f t="shared" si="4"/>
        <v>12</v>
      </c>
      <c r="H58" s="1">
        <v>57</v>
      </c>
      <c r="I58" s="1">
        <v>3</v>
      </c>
      <c r="J58" s="1" t="s">
        <v>472</v>
      </c>
      <c r="K58" s="1" t="s">
        <v>16</v>
      </c>
      <c r="L58" s="1" t="s">
        <v>17</v>
      </c>
      <c r="M58" s="1" t="s">
        <v>22</v>
      </c>
      <c r="N58" s="1" t="s">
        <v>22</v>
      </c>
      <c r="O58" s="1" t="s">
        <v>328</v>
      </c>
    </row>
    <row r="59" spans="1:15" x14ac:dyDescent="0.35">
      <c r="A59" t="str">
        <f t="shared" si="0"/>
        <v>Tresemme Beauty-Full Volume</v>
      </c>
      <c r="B59" s="4" t="s">
        <v>3</v>
      </c>
      <c r="C59" s="1">
        <v>3057</v>
      </c>
      <c r="D59" t="str">
        <f t="shared" si="1"/>
        <v>Tresemme Beauty-Full Volume</v>
      </c>
      <c r="E59" t="str">
        <f t="shared" si="2"/>
        <v>[4] Tresemme Beauty-Full Volume [Article | VARIANT | GROUP]</v>
      </c>
      <c r="F59">
        <f t="shared" si="3"/>
        <v>4</v>
      </c>
      <c r="G59">
        <f t="shared" si="4"/>
        <v>31</v>
      </c>
      <c r="H59" s="1">
        <v>58</v>
      </c>
      <c r="I59" s="1">
        <v>4</v>
      </c>
      <c r="J59" s="1" t="s">
        <v>473</v>
      </c>
      <c r="K59" s="1" t="s">
        <v>16</v>
      </c>
      <c r="L59" s="1" t="s">
        <v>17</v>
      </c>
      <c r="M59" s="1" t="s">
        <v>36</v>
      </c>
      <c r="N59" s="1" t="s">
        <v>275</v>
      </c>
      <c r="O59" s="1" t="s">
        <v>329</v>
      </c>
    </row>
    <row r="60" spans="1:15" x14ac:dyDescent="0.35">
      <c r="A60" t="str">
        <f t="shared" si="0"/>
        <v>Tresemme Botanique Detox</v>
      </c>
      <c r="B60" s="4" t="s">
        <v>3</v>
      </c>
      <c r="C60">
        <v>3058</v>
      </c>
      <c r="D60" t="str">
        <f t="shared" si="1"/>
        <v>Tresemme Botanique Detox</v>
      </c>
      <c r="E60" t="str">
        <f t="shared" si="2"/>
        <v>[4] Tresemme Botanique Detox [Article | VARIANT | GROUP]</v>
      </c>
      <c r="F60">
        <f t="shared" si="3"/>
        <v>4</v>
      </c>
      <c r="G60">
        <f t="shared" si="4"/>
        <v>28</v>
      </c>
      <c r="H60" s="1">
        <v>59</v>
      </c>
      <c r="I60" s="1">
        <v>4</v>
      </c>
      <c r="J60" s="1" t="s">
        <v>474</v>
      </c>
      <c r="K60" s="1" t="s">
        <v>16</v>
      </c>
      <c r="L60" s="1" t="s">
        <v>17</v>
      </c>
      <c r="M60" s="1" t="s">
        <v>36</v>
      </c>
      <c r="N60" s="1" t="s">
        <v>275</v>
      </c>
      <c r="O60" s="1" t="s">
        <v>330</v>
      </c>
    </row>
    <row r="61" spans="1:15" x14ac:dyDescent="0.35">
      <c r="A61" t="str">
        <f t="shared" si="0"/>
        <v>Tresemme Diamond Strenght</v>
      </c>
      <c r="B61" s="4" t="s">
        <v>3</v>
      </c>
      <c r="C61" s="1">
        <v>3059</v>
      </c>
      <c r="D61" t="str">
        <f t="shared" si="1"/>
        <v>Tresemme Diamond Strenght</v>
      </c>
      <c r="E61" t="str">
        <f t="shared" si="2"/>
        <v>[4] Tresemme Diamond Strenght [Article | VARIANT | GROUP]</v>
      </c>
      <c r="F61">
        <f t="shared" si="3"/>
        <v>4</v>
      </c>
      <c r="G61">
        <f t="shared" si="4"/>
        <v>29</v>
      </c>
      <c r="H61" s="1">
        <v>60</v>
      </c>
      <c r="I61" s="1">
        <v>4</v>
      </c>
      <c r="J61" s="1" t="s">
        <v>475</v>
      </c>
      <c r="K61" s="1" t="s">
        <v>16</v>
      </c>
      <c r="L61" s="1" t="s">
        <v>17</v>
      </c>
      <c r="M61" s="1" t="s">
        <v>36</v>
      </c>
      <c r="N61" s="1" t="s">
        <v>275</v>
      </c>
      <c r="O61" s="1" t="s">
        <v>331</v>
      </c>
    </row>
    <row r="62" spans="1:15" x14ac:dyDescent="0.35">
      <c r="A62" t="str">
        <f t="shared" si="0"/>
        <v>Tresemme Keratin Smooth</v>
      </c>
      <c r="B62" s="4" t="s">
        <v>3</v>
      </c>
      <c r="C62">
        <v>3060</v>
      </c>
      <c r="D62" t="str">
        <f t="shared" si="1"/>
        <v>Tresemme Keratin Smooth</v>
      </c>
      <c r="E62" t="str">
        <f t="shared" si="2"/>
        <v>[4] Tresemme Keratin Smooth [Article | VARIANT | GROUP]</v>
      </c>
      <c r="F62">
        <f t="shared" si="3"/>
        <v>4</v>
      </c>
      <c r="G62">
        <f t="shared" si="4"/>
        <v>27</v>
      </c>
      <c r="H62" s="1">
        <v>61</v>
      </c>
      <c r="I62" s="1">
        <v>4</v>
      </c>
      <c r="J62" s="1" t="s">
        <v>476</v>
      </c>
      <c r="K62" s="1" t="s">
        <v>16</v>
      </c>
      <c r="L62" s="1" t="s">
        <v>17</v>
      </c>
      <c r="M62" s="1" t="s">
        <v>36</v>
      </c>
      <c r="N62" s="1" t="s">
        <v>275</v>
      </c>
      <c r="O62" s="1" t="s">
        <v>332</v>
      </c>
    </row>
    <row r="63" spans="1:15" x14ac:dyDescent="0.35">
      <c r="A63" t="str">
        <f t="shared" si="0"/>
        <v>Tresemme Repair&amp;Protect</v>
      </c>
      <c r="B63" s="4" t="s">
        <v>3</v>
      </c>
      <c r="C63" s="1">
        <v>3061</v>
      </c>
      <c r="D63" t="str">
        <f t="shared" si="1"/>
        <v>Tresemme Repair&amp;Protect</v>
      </c>
      <c r="E63" t="str">
        <f t="shared" si="2"/>
        <v>[4] Tresemme Repair&amp;Protect [Article | VARIANT | GROUP]</v>
      </c>
      <c r="F63">
        <f t="shared" si="3"/>
        <v>4</v>
      </c>
      <c r="G63">
        <f t="shared" si="4"/>
        <v>27</v>
      </c>
      <c r="H63" s="1">
        <v>62</v>
      </c>
      <c r="I63" s="1">
        <v>4</v>
      </c>
      <c r="J63" s="1" t="s">
        <v>477</v>
      </c>
      <c r="K63" s="1" t="s">
        <v>16</v>
      </c>
      <c r="L63" s="1" t="s">
        <v>17</v>
      </c>
      <c r="M63" s="1" t="s">
        <v>36</v>
      </c>
      <c r="N63" s="1" t="s">
        <v>275</v>
      </c>
      <c r="O63" s="1" t="s">
        <v>333</v>
      </c>
    </row>
    <row r="64" spans="1:15" x14ac:dyDescent="0.35">
      <c r="A64" t="str">
        <f t="shared" si="0"/>
        <v>Loreal</v>
      </c>
      <c r="B64" s="2" t="s">
        <v>1</v>
      </c>
      <c r="C64">
        <v>3062</v>
      </c>
      <c r="D64" t="str">
        <f t="shared" si="1"/>
        <v>Loreal</v>
      </c>
      <c r="E64" t="str">
        <f t="shared" si="2"/>
        <v>[2] Loreal [Article | PRODUCER | GROUP]</v>
      </c>
      <c r="F64">
        <f t="shared" si="3"/>
        <v>4</v>
      </c>
      <c r="G64">
        <f t="shared" si="4"/>
        <v>10</v>
      </c>
      <c r="H64" s="1">
        <v>63</v>
      </c>
      <c r="I64" s="1">
        <v>2</v>
      </c>
      <c r="J64" s="1" t="s">
        <v>478</v>
      </c>
      <c r="K64" s="1" t="s">
        <v>16</v>
      </c>
      <c r="L64" s="1" t="s">
        <v>17</v>
      </c>
      <c r="M64" s="1" t="s">
        <v>20</v>
      </c>
      <c r="N64" s="1" t="s">
        <v>20</v>
      </c>
      <c r="O64" s="1" t="s">
        <v>334</v>
      </c>
    </row>
    <row r="65" spans="1:15" x14ac:dyDescent="0.35">
      <c r="A65" t="str">
        <f t="shared" si="0"/>
        <v>Elseve</v>
      </c>
      <c r="B65" s="3" t="s">
        <v>2</v>
      </c>
      <c r="C65" s="1">
        <v>3063</v>
      </c>
      <c r="D65" t="str">
        <f t="shared" si="1"/>
        <v>Elseve</v>
      </c>
      <c r="E65" t="str">
        <f t="shared" si="2"/>
        <v>[3] Elseve [Article | BRAND]</v>
      </c>
      <c r="F65">
        <f t="shared" si="3"/>
        <v>4</v>
      </c>
      <c r="G65">
        <f t="shared" si="4"/>
        <v>10</v>
      </c>
      <c r="H65" s="1">
        <v>64</v>
      </c>
      <c r="I65" s="1">
        <v>3</v>
      </c>
      <c r="J65" s="1" t="s">
        <v>479</v>
      </c>
      <c r="K65" s="1" t="s">
        <v>16</v>
      </c>
      <c r="L65" s="1" t="s">
        <v>17</v>
      </c>
      <c r="M65" s="1" t="s">
        <v>22</v>
      </c>
      <c r="N65" s="1" t="s">
        <v>22</v>
      </c>
      <c r="O65" s="1" t="s">
        <v>335</v>
      </c>
    </row>
    <row r="66" spans="1:15" x14ac:dyDescent="0.35">
      <c r="A66" t="str">
        <f t="shared" si="0"/>
        <v>Elseve Full Recovery</v>
      </c>
      <c r="B66" s="4" t="s">
        <v>3</v>
      </c>
      <c r="C66">
        <v>3064</v>
      </c>
      <c r="D66" t="str">
        <f t="shared" si="1"/>
        <v>Elseve Full Recovery</v>
      </c>
      <c r="E66" t="str">
        <f t="shared" si="2"/>
        <v>[4] Elseve Full Recovery [Article | VARIANT | GROUP]</v>
      </c>
      <c r="F66">
        <f t="shared" si="3"/>
        <v>4</v>
      </c>
      <c r="G66">
        <f t="shared" si="4"/>
        <v>24</v>
      </c>
      <c r="H66" s="1">
        <v>65</v>
      </c>
      <c r="I66" s="1">
        <v>4</v>
      </c>
      <c r="J66" s="1" t="s">
        <v>480</v>
      </c>
      <c r="K66" s="1" t="s">
        <v>16</v>
      </c>
      <c r="L66" s="1" t="s">
        <v>17</v>
      </c>
      <c r="M66" s="1" t="s">
        <v>36</v>
      </c>
      <c r="N66" s="1" t="s">
        <v>275</v>
      </c>
      <c r="O66" s="1" t="s">
        <v>336</v>
      </c>
    </row>
    <row r="67" spans="1:15" x14ac:dyDescent="0.35">
      <c r="A67" t="str">
        <f t="shared" ref="A67:A130" si="5">LEFT(RIGHT(LEFT(E67,G67),G67-F67),30)</f>
        <v>Elseve Luxury 6 Oils</v>
      </c>
      <c r="B67" s="4" t="s">
        <v>3</v>
      </c>
      <c r="C67" s="1">
        <v>3065</v>
      </c>
      <c r="D67" t="str">
        <f t="shared" ref="D67:D130" si="6">TRIM(RIGHT(LEFT(E67,G67),G67-F67))</f>
        <v>Elseve Luxury 6 Oils</v>
      </c>
      <c r="E67" t="str">
        <f t="shared" ref="E67:E130" si="7">TRIM(J67)</f>
        <v>[4] Elseve Luxury 6 Oils [Article | VARIANT | GROUP]</v>
      </c>
      <c r="F67">
        <f t="shared" ref="F67:F130" si="8">FIND("]",E67)+1</f>
        <v>4</v>
      </c>
      <c r="G67">
        <f t="shared" ref="G67:G71" si="9">FIND("[",E67,3)-2</f>
        <v>24</v>
      </c>
      <c r="H67" s="1">
        <v>66</v>
      </c>
      <c r="I67" s="1">
        <v>4</v>
      </c>
      <c r="J67" s="1" t="s">
        <v>481</v>
      </c>
      <c r="K67" s="1" t="s">
        <v>16</v>
      </c>
      <c r="L67" s="1" t="s">
        <v>17</v>
      </c>
      <c r="M67" s="1" t="s">
        <v>36</v>
      </c>
      <c r="N67" s="1" t="s">
        <v>275</v>
      </c>
      <c r="O67" s="1" t="s">
        <v>337</v>
      </c>
    </row>
    <row r="68" spans="1:15" x14ac:dyDescent="0.35">
      <c r="A68" t="str">
        <f t="shared" si="5"/>
        <v>Elseve Color Expert</v>
      </c>
      <c r="B68" s="4" t="s">
        <v>3</v>
      </c>
      <c r="C68">
        <v>3066</v>
      </c>
      <c r="D68" t="str">
        <f t="shared" si="6"/>
        <v>Elseve Color Expert</v>
      </c>
      <c r="E68" t="str">
        <f t="shared" si="7"/>
        <v>[4] Elseve Color Expert [Article | VARIANT | GROUP]</v>
      </c>
      <c r="F68">
        <f t="shared" si="8"/>
        <v>4</v>
      </c>
      <c r="G68">
        <f t="shared" si="9"/>
        <v>23</v>
      </c>
      <c r="H68" s="1">
        <v>67</v>
      </c>
      <c r="I68" s="1">
        <v>4</v>
      </c>
      <c r="J68" s="1" t="s">
        <v>482</v>
      </c>
      <c r="K68" s="1" t="s">
        <v>16</v>
      </c>
      <c r="L68" s="1" t="s">
        <v>17</v>
      </c>
      <c r="M68" s="1" t="s">
        <v>36</v>
      </c>
      <c r="N68" s="1" t="s">
        <v>275</v>
      </c>
      <c r="O68" s="1" t="s">
        <v>338</v>
      </c>
    </row>
    <row r="69" spans="1:15" x14ac:dyDescent="0.35">
      <c r="A69" t="str">
        <f t="shared" si="5"/>
        <v>Elseve Dream Length</v>
      </c>
      <c r="B69" s="4" t="s">
        <v>3</v>
      </c>
      <c r="C69" s="1">
        <v>3067</v>
      </c>
      <c r="D69" t="str">
        <f t="shared" si="6"/>
        <v>Elseve Dream Length</v>
      </c>
      <c r="E69" t="str">
        <f t="shared" si="7"/>
        <v>[4] Elseve Dream Length [Article | VARIANT | GROUP]</v>
      </c>
      <c r="F69">
        <f t="shared" si="8"/>
        <v>4</v>
      </c>
      <c r="G69">
        <f t="shared" si="9"/>
        <v>23</v>
      </c>
      <c r="H69" s="1">
        <v>68</v>
      </c>
      <c r="I69" s="1">
        <v>4</v>
      </c>
      <c r="J69" s="1" t="s">
        <v>483</v>
      </c>
      <c r="K69" s="1" t="s">
        <v>16</v>
      </c>
      <c r="L69" s="1" t="s">
        <v>17</v>
      </c>
      <c r="M69" s="1" t="s">
        <v>36</v>
      </c>
      <c r="N69" s="1" t="s">
        <v>275</v>
      </c>
      <c r="O69" s="1" t="s">
        <v>339</v>
      </c>
    </row>
    <row r="70" spans="1:15" x14ac:dyDescent="0.35">
      <c r="A70" t="str">
        <f t="shared" si="5"/>
        <v>Elseve Hyaluronic Filler</v>
      </c>
      <c r="B70" s="4" t="s">
        <v>3</v>
      </c>
      <c r="C70">
        <v>3068</v>
      </c>
      <c r="D70" t="str">
        <f t="shared" si="6"/>
        <v>Elseve Hyaluronic Filler</v>
      </c>
      <c r="E70" t="str">
        <f t="shared" si="7"/>
        <v>[4] Elseve Hyaluronic Filler [Article | VARIANT | GROUP]</v>
      </c>
      <c r="F70">
        <f t="shared" si="8"/>
        <v>4</v>
      </c>
      <c r="G70">
        <f t="shared" si="9"/>
        <v>28</v>
      </c>
      <c r="H70" s="1">
        <v>69</v>
      </c>
      <c r="I70" s="1">
        <v>4</v>
      </c>
      <c r="J70" s="1" t="s">
        <v>484</v>
      </c>
      <c r="K70" s="1" t="s">
        <v>16</v>
      </c>
      <c r="L70" s="1" t="s">
        <v>17</v>
      </c>
      <c r="M70" s="1" t="s">
        <v>36</v>
      </c>
      <c r="N70" s="1" t="s">
        <v>275</v>
      </c>
      <c r="O70" s="1" t="s">
        <v>340</v>
      </c>
    </row>
    <row r="71" spans="1:15" x14ac:dyDescent="0.35">
      <c r="A71" t="str">
        <f t="shared" si="5"/>
        <v>Fructis</v>
      </c>
      <c r="B71" s="3" t="s">
        <v>2</v>
      </c>
      <c r="C71" s="1">
        <v>3069</v>
      </c>
      <c r="D71" t="str">
        <f t="shared" si="6"/>
        <v>Fructis</v>
      </c>
      <c r="E71" t="str">
        <f t="shared" si="7"/>
        <v>[3] Fructis [Article | BRAND]</v>
      </c>
      <c r="F71">
        <f t="shared" si="8"/>
        <v>4</v>
      </c>
      <c r="G71">
        <f t="shared" si="9"/>
        <v>11</v>
      </c>
      <c r="H71" s="1">
        <v>70</v>
      </c>
      <c r="I71" s="1">
        <v>3</v>
      </c>
      <c r="J71" s="1" t="s">
        <v>485</v>
      </c>
      <c r="K71" s="1" t="s">
        <v>16</v>
      </c>
      <c r="L71" s="1" t="s">
        <v>17</v>
      </c>
      <c r="M71" s="1" t="s">
        <v>22</v>
      </c>
      <c r="N71" s="1" t="s">
        <v>22</v>
      </c>
      <c r="O71" s="1" t="s">
        <v>341</v>
      </c>
    </row>
    <row r="72" spans="1:15" x14ac:dyDescent="0.35">
      <c r="A72" t="str">
        <f t="shared" si="5"/>
        <v>Fructis SOS Recovery</v>
      </c>
      <c r="B72" s="4" t="s">
        <v>3</v>
      </c>
      <c r="C72">
        <v>3070</v>
      </c>
      <c r="D72" t="str">
        <f t="shared" si="6"/>
        <v>Fructis SOS Recovery</v>
      </c>
      <c r="E72" t="str">
        <f t="shared" si="7"/>
        <v>[4] Fructis SOS Recovery [Article | VARIANT | GROUP]</v>
      </c>
      <c r="F72">
        <f t="shared" si="8"/>
        <v>4</v>
      </c>
      <c r="G72">
        <f t="shared" ref="G72:G135" si="10">FIND("[",E72,3)-2</f>
        <v>24</v>
      </c>
      <c r="H72" s="1">
        <v>71</v>
      </c>
      <c r="I72" s="1">
        <v>4</v>
      </c>
      <c r="J72" s="1" t="s">
        <v>486</v>
      </c>
      <c r="K72" s="1" t="s">
        <v>16</v>
      </c>
      <c r="L72" s="1" t="s">
        <v>17</v>
      </c>
      <c r="M72" s="1" t="s">
        <v>36</v>
      </c>
      <c r="N72" s="1" t="s">
        <v>275</v>
      </c>
      <c r="O72" s="1" t="s">
        <v>342</v>
      </c>
    </row>
    <row r="73" spans="1:15" x14ac:dyDescent="0.35">
      <c r="A73" t="str">
        <f t="shared" si="5"/>
        <v>Fructis Growth in Full Force</v>
      </c>
      <c r="B73" s="4" t="s">
        <v>3</v>
      </c>
      <c r="C73" s="1">
        <v>3071</v>
      </c>
      <c r="D73" t="str">
        <f t="shared" si="6"/>
        <v>Fructis Growth in Full Force</v>
      </c>
      <c r="E73" t="str">
        <f t="shared" si="7"/>
        <v>[4] Fructis Growth in Full Force [Article | VARIANT | GROUP]</v>
      </c>
      <c r="F73">
        <f t="shared" si="8"/>
        <v>4</v>
      </c>
      <c r="G73">
        <f t="shared" si="10"/>
        <v>32</v>
      </c>
      <c r="H73" s="1">
        <v>72</v>
      </c>
      <c r="I73" s="1">
        <v>4</v>
      </c>
      <c r="J73" s="1" t="s">
        <v>487</v>
      </c>
      <c r="K73" s="1" t="s">
        <v>16</v>
      </c>
      <c r="L73" s="1" t="s">
        <v>17</v>
      </c>
      <c r="M73" s="1" t="s">
        <v>36</v>
      </c>
      <c r="N73" s="1" t="s">
        <v>275</v>
      </c>
      <c r="O73" s="1" t="s">
        <v>343</v>
      </c>
    </row>
    <row r="74" spans="1:15" x14ac:dyDescent="0.35">
      <c r="A74" t="str">
        <f t="shared" si="5"/>
        <v>Fructis Triple Recovery</v>
      </c>
      <c r="B74" s="4" t="s">
        <v>3</v>
      </c>
      <c r="C74">
        <v>3072</v>
      </c>
      <c r="D74" t="str">
        <f t="shared" si="6"/>
        <v>Fructis Triple Recovery</v>
      </c>
      <c r="E74" t="str">
        <f t="shared" si="7"/>
        <v>[4] Fructis Triple Recovery [Article | VARIANT | GROUP]</v>
      </c>
      <c r="F74">
        <f t="shared" si="8"/>
        <v>4</v>
      </c>
      <c r="G74">
        <f t="shared" si="10"/>
        <v>27</v>
      </c>
      <c r="H74" s="1">
        <v>73</v>
      </c>
      <c r="I74" s="1">
        <v>4</v>
      </c>
      <c r="J74" s="1" t="s">
        <v>488</v>
      </c>
      <c r="K74" s="1" t="s">
        <v>16</v>
      </c>
      <c r="L74" s="1" t="s">
        <v>17</v>
      </c>
      <c r="M74" s="1" t="s">
        <v>36</v>
      </c>
      <c r="N74" s="1" t="s">
        <v>275</v>
      </c>
      <c r="O74" s="1" t="s">
        <v>344</v>
      </c>
    </row>
    <row r="75" spans="1:15" x14ac:dyDescent="0.35">
      <c r="A75" t="str">
        <f t="shared" si="5"/>
        <v>Fructis Superfood</v>
      </c>
      <c r="B75" s="4" t="s">
        <v>3</v>
      </c>
      <c r="C75" s="1">
        <v>3073</v>
      </c>
      <c r="D75" t="str">
        <f t="shared" si="6"/>
        <v>Fructis Superfood</v>
      </c>
      <c r="E75" t="str">
        <f t="shared" si="7"/>
        <v>[4] Fructis Superfood [Article | VARIANT | GROUP]</v>
      </c>
      <c r="F75">
        <f t="shared" si="8"/>
        <v>4</v>
      </c>
      <c r="G75">
        <f t="shared" si="10"/>
        <v>21</v>
      </c>
      <c r="H75" s="1">
        <v>74</v>
      </c>
      <c r="I75" s="1">
        <v>4</v>
      </c>
      <c r="J75" s="1" t="s">
        <v>489</v>
      </c>
      <c r="K75" s="1" t="s">
        <v>16</v>
      </c>
      <c r="L75" s="1" t="s">
        <v>17</v>
      </c>
      <c r="M75" s="1" t="s">
        <v>36</v>
      </c>
      <c r="N75" s="1" t="s">
        <v>275</v>
      </c>
      <c r="O75" s="1" t="s">
        <v>345</v>
      </c>
    </row>
    <row r="76" spans="1:15" x14ac:dyDescent="0.35">
      <c r="A76" t="str">
        <f t="shared" si="5"/>
        <v>Bielita&amp;Viteks</v>
      </c>
      <c r="B76" s="2" t="s">
        <v>1</v>
      </c>
      <c r="C76">
        <v>3074</v>
      </c>
      <c r="D76" t="str">
        <f t="shared" si="6"/>
        <v>Bielita&amp;Viteks</v>
      </c>
      <c r="E76" t="str">
        <f t="shared" si="7"/>
        <v>[2] Bielita&amp;Viteks [Article | PRODUCER | GROUP]</v>
      </c>
      <c r="F76">
        <f t="shared" si="8"/>
        <v>4</v>
      </c>
      <c r="G76">
        <f t="shared" si="10"/>
        <v>18</v>
      </c>
      <c r="H76" s="1">
        <v>75</v>
      </c>
      <c r="I76" s="1">
        <v>2</v>
      </c>
      <c r="J76" s="1" t="s">
        <v>490</v>
      </c>
      <c r="K76" s="1" t="s">
        <v>16</v>
      </c>
      <c r="L76" s="1" t="s">
        <v>17</v>
      </c>
      <c r="M76" s="1" t="s">
        <v>20</v>
      </c>
      <c r="N76" s="1" t="s">
        <v>20</v>
      </c>
      <c r="O76" s="1" t="s">
        <v>346</v>
      </c>
    </row>
    <row r="77" spans="1:15" x14ac:dyDescent="0.35">
      <c r="A77" t="str">
        <f t="shared" si="5"/>
        <v>Bielita Revivor</v>
      </c>
      <c r="B77" s="3" t="s">
        <v>2</v>
      </c>
      <c r="C77" s="1">
        <v>3075</v>
      </c>
      <c r="D77" t="str">
        <f t="shared" si="6"/>
        <v>Bielita Revivor</v>
      </c>
      <c r="E77" t="str">
        <f t="shared" si="7"/>
        <v>[3] Bielita Revivor [Article | BRAND | GROUP]</v>
      </c>
      <c r="F77">
        <f t="shared" si="8"/>
        <v>4</v>
      </c>
      <c r="G77">
        <f t="shared" si="10"/>
        <v>19</v>
      </c>
      <c r="H77" s="1">
        <v>76</v>
      </c>
      <c r="I77" s="1">
        <v>3</v>
      </c>
      <c r="J77" s="1" t="s">
        <v>491</v>
      </c>
      <c r="K77" s="1" t="s">
        <v>16</v>
      </c>
      <c r="L77" s="1" t="s">
        <v>17</v>
      </c>
      <c r="M77" s="1" t="s">
        <v>22</v>
      </c>
      <c r="N77" s="1" t="s">
        <v>22</v>
      </c>
      <c r="O77" s="1" t="s">
        <v>347</v>
      </c>
    </row>
    <row r="78" spans="1:15" x14ac:dyDescent="0.35">
      <c r="A78" t="str">
        <f t="shared" si="5"/>
        <v>Bielita Revivor Reparative</v>
      </c>
      <c r="B78" s="4" t="s">
        <v>3</v>
      </c>
      <c r="C78">
        <v>3076</v>
      </c>
      <c r="D78" t="str">
        <f t="shared" si="6"/>
        <v>Bielita Revivor Reparative</v>
      </c>
      <c r="E78" t="str">
        <f t="shared" si="7"/>
        <v>[4] Bielita Revivor Reparative [Article | VARIANT | GROUP]</v>
      </c>
      <c r="F78">
        <f t="shared" si="8"/>
        <v>4</v>
      </c>
      <c r="G78">
        <f t="shared" si="10"/>
        <v>30</v>
      </c>
      <c r="H78" s="1">
        <v>77</v>
      </c>
      <c r="I78" s="1">
        <v>4</v>
      </c>
      <c r="J78" s="1" t="s">
        <v>492</v>
      </c>
      <c r="K78" s="1" t="s">
        <v>16</v>
      </c>
      <c r="L78" s="1" t="s">
        <v>17</v>
      </c>
      <c r="M78" s="1" t="s">
        <v>36</v>
      </c>
      <c r="N78" s="1" t="s">
        <v>275</v>
      </c>
      <c r="O78" s="1" t="s">
        <v>348</v>
      </c>
    </row>
    <row r="79" spans="1:15" x14ac:dyDescent="0.35">
      <c r="A79" t="str">
        <f t="shared" si="5"/>
        <v>Viteks Kashemir</v>
      </c>
      <c r="B79" s="3" t="s">
        <v>2</v>
      </c>
      <c r="C79" s="1">
        <v>3077</v>
      </c>
      <c r="D79" t="str">
        <f t="shared" si="6"/>
        <v>Viteks Kashemir</v>
      </c>
      <c r="E79" t="str">
        <f t="shared" si="7"/>
        <v>[3] Viteks Kashemir [Article | BRAND | GROUP]</v>
      </c>
      <c r="F79">
        <f t="shared" si="8"/>
        <v>4</v>
      </c>
      <c r="G79">
        <f t="shared" si="10"/>
        <v>19</v>
      </c>
      <c r="H79" s="1">
        <v>78</v>
      </c>
      <c r="I79" s="1">
        <v>3</v>
      </c>
      <c r="J79" s="1" t="s">
        <v>493</v>
      </c>
      <c r="K79" s="1" t="s">
        <v>16</v>
      </c>
      <c r="L79" s="1" t="s">
        <v>17</v>
      </c>
      <c r="M79" s="1" t="s">
        <v>22</v>
      </c>
      <c r="N79" s="1" t="s">
        <v>22</v>
      </c>
      <c r="O79" s="1" t="s">
        <v>349</v>
      </c>
    </row>
    <row r="80" spans="1:15" x14ac:dyDescent="0.35">
      <c r="A80" t="str">
        <f t="shared" si="5"/>
        <v>Viteks Shine Nutrition</v>
      </c>
      <c r="B80" s="3" t="s">
        <v>2</v>
      </c>
      <c r="C80">
        <v>3078</v>
      </c>
      <c r="D80" t="str">
        <f t="shared" si="6"/>
        <v>Viteks Shine Nutrition</v>
      </c>
      <c r="E80" t="str">
        <f t="shared" si="7"/>
        <v>[3] Viteks Shine Nutrition [Article | BRAND | GROUP]</v>
      </c>
      <c r="F80">
        <f t="shared" si="8"/>
        <v>4</v>
      </c>
      <c r="G80">
        <f t="shared" si="10"/>
        <v>26</v>
      </c>
      <c r="H80" s="1">
        <v>79</v>
      </c>
      <c r="I80" s="1">
        <v>3</v>
      </c>
      <c r="J80" s="1" t="s">
        <v>494</v>
      </c>
      <c r="K80" s="1" t="s">
        <v>16</v>
      </c>
      <c r="L80" s="1" t="s">
        <v>17</v>
      </c>
      <c r="M80" s="1" t="s">
        <v>22</v>
      </c>
      <c r="N80" s="1" t="s">
        <v>22</v>
      </c>
      <c r="O80" s="1" t="s">
        <v>350</v>
      </c>
    </row>
    <row r="81" spans="1:15" x14ac:dyDescent="0.35">
      <c r="A81" t="str">
        <f t="shared" si="5"/>
        <v>Bielita Other</v>
      </c>
      <c r="B81" s="3" t="s">
        <v>2</v>
      </c>
      <c r="C81" s="1">
        <v>3079</v>
      </c>
      <c r="D81" t="str">
        <f t="shared" si="6"/>
        <v>Bielita Other</v>
      </c>
      <c r="E81" t="str">
        <f t="shared" si="7"/>
        <v>[3] Bielita Other [Article | BRAND | GROUP]</v>
      </c>
      <c r="F81">
        <f t="shared" si="8"/>
        <v>4</v>
      </c>
      <c r="G81">
        <f t="shared" si="10"/>
        <v>17</v>
      </c>
      <c r="H81" s="1">
        <v>80</v>
      </c>
      <c r="I81" s="1">
        <v>3</v>
      </c>
      <c r="J81" s="1" t="s">
        <v>495</v>
      </c>
      <c r="K81" s="1" t="s">
        <v>16</v>
      </c>
      <c r="L81" s="1" t="s">
        <v>17</v>
      </c>
      <c r="M81" s="1" t="s">
        <v>22</v>
      </c>
      <c r="N81" s="1" t="s">
        <v>22</v>
      </c>
      <c r="O81" s="1" t="s">
        <v>351</v>
      </c>
    </row>
    <row r="82" spans="1:15" x14ac:dyDescent="0.35">
      <c r="A82" t="str">
        <f t="shared" si="5"/>
        <v>Viteks</v>
      </c>
      <c r="B82" s="3" t="s">
        <v>2</v>
      </c>
      <c r="C82">
        <v>3080</v>
      </c>
      <c r="D82" t="str">
        <f t="shared" si="6"/>
        <v>Viteks</v>
      </c>
      <c r="E82" t="str">
        <f t="shared" si="7"/>
        <v>[3] Viteks [Article | BRAND | GROUP]</v>
      </c>
      <c r="F82">
        <f t="shared" si="8"/>
        <v>4</v>
      </c>
      <c r="G82">
        <f t="shared" si="10"/>
        <v>10</v>
      </c>
      <c r="H82" s="1">
        <v>81</v>
      </c>
      <c r="I82" s="1">
        <v>3</v>
      </c>
      <c r="J82" s="1" t="s">
        <v>496</v>
      </c>
      <c r="K82" s="1" t="s">
        <v>16</v>
      </c>
      <c r="L82" s="1" t="s">
        <v>17</v>
      </c>
      <c r="M82" s="1" t="s">
        <v>22</v>
      </c>
      <c r="N82" s="1" t="s">
        <v>22</v>
      </c>
      <c r="O82" s="1" t="s">
        <v>352</v>
      </c>
    </row>
    <row r="83" spans="1:15" x14ac:dyDescent="0.35">
      <c r="A83" t="str">
        <f t="shared" si="5"/>
        <v>Natura Siberica</v>
      </c>
      <c r="B83" s="2" t="s">
        <v>1</v>
      </c>
      <c r="C83" s="1">
        <v>3081</v>
      </c>
      <c r="D83" t="str">
        <f t="shared" si="6"/>
        <v>Natura Siberica</v>
      </c>
      <c r="E83" t="str">
        <f t="shared" si="7"/>
        <v>[2] Natura Siberica [Article | PRODUCER | GROUP]</v>
      </c>
      <c r="F83">
        <f t="shared" si="8"/>
        <v>4</v>
      </c>
      <c r="G83">
        <f t="shared" si="10"/>
        <v>19</v>
      </c>
      <c r="H83" s="1">
        <v>82</v>
      </c>
      <c r="I83" s="1">
        <v>2</v>
      </c>
      <c r="J83" s="1" t="s">
        <v>497</v>
      </c>
      <c r="K83" s="1" t="s">
        <v>16</v>
      </c>
      <c r="L83" s="1" t="s">
        <v>17</v>
      </c>
      <c r="M83" s="1" t="s">
        <v>20</v>
      </c>
      <c r="N83" s="1" t="s">
        <v>20</v>
      </c>
      <c r="O83" s="1" t="s">
        <v>353</v>
      </c>
    </row>
    <row r="84" spans="1:15" x14ac:dyDescent="0.35">
      <c r="A84" t="str">
        <f t="shared" si="5"/>
        <v>Natura Siberica brand</v>
      </c>
      <c r="B84" s="3" t="s">
        <v>2</v>
      </c>
      <c r="C84">
        <v>3082</v>
      </c>
      <c r="D84" t="str">
        <f t="shared" si="6"/>
        <v>Natura Siberica brand</v>
      </c>
      <c r="E84" t="str">
        <f t="shared" si="7"/>
        <v>[3] Natura Siberica brand [Article | BRAND | GROUP]</v>
      </c>
      <c r="F84">
        <f t="shared" si="8"/>
        <v>4</v>
      </c>
      <c r="G84">
        <f t="shared" si="10"/>
        <v>25</v>
      </c>
      <c r="H84" s="1">
        <v>83</v>
      </c>
      <c r="I84" s="1">
        <v>3</v>
      </c>
      <c r="J84" s="1" t="s">
        <v>498</v>
      </c>
      <c r="K84" s="1" t="s">
        <v>16</v>
      </c>
      <c r="L84" s="1" t="s">
        <v>17</v>
      </c>
      <c r="M84" s="1" t="s">
        <v>22</v>
      </c>
      <c r="N84" s="1" t="s">
        <v>22</v>
      </c>
      <c r="O84" s="1" t="s">
        <v>354</v>
      </c>
    </row>
    <row r="85" spans="1:15" x14ac:dyDescent="0.35">
      <c r="A85" t="str">
        <f t="shared" si="5"/>
        <v>Oblepikha Siberica</v>
      </c>
      <c r="B85" s="3" t="s">
        <v>2</v>
      </c>
      <c r="C85" s="1">
        <v>3083</v>
      </c>
      <c r="D85" t="str">
        <f t="shared" si="6"/>
        <v>Oblepikha Siberica</v>
      </c>
      <c r="E85" t="str">
        <f t="shared" si="7"/>
        <v>[3] Oblepikha Siberica [Article | BRAND | GROUP]</v>
      </c>
      <c r="F85">
        <f t="shared" si="8"/>
        <v>4</v>
      </c>
      <c r="G85">
        <f t="shared" si="10"/>
        <v>22</v>
      </c>
      <c r="H85" s="1">
        <v>84</v>
      </c>
      <c r="I85" s="1">
        <v>3</v>
      </c>
      <c r="J85" s="1" t="s">
        <v>499</v>
      </c>
      <c r="K85" s="1" t="s">
        <v>16</v>
      </c>
      <c r="L85" s="1" t="s">
        <v>17</v>
      </c>
      <c r="M85" s="1" t="s">
        <v>22</v>
      </c>
      <c r="N85" s="1" t="s">
        <v>22</v>
      </c>
      <c r="O85" s="1" t="s">
        <v>355</v>
      </c>
    </row>
    <row r="86" spans="1:15" x14ac:dyDescent="0.35">
      <c r="A86" t="str">
        <f t="shared" si="5"/>
        <v>Natura Kamchatka</v>
      </c>
      <c r="B86" s="3" t="s">
        <v>2</v>
      </c>
      <c r="C86">
        <v>3084</v>
      </c>
      <c r="D86" t="str">
        <f t="shared" si="6"/>
        <v>Natura Kamchatka</v>
      </c>
      <c r="E86" t="str">
        <f t="shared" si="7"/>
        <v>[3] Natura Kamchatka [Article | BRAND | GROUP]</v>
      </c>
      <c r="F86">
        <f t="shared" si="8"/>
        <v>4</v>
      </c>
      <c r="G86">
        <f t="shared" si="10"/>
        <v>20</v>
      </c>
      <c r="H86" s="1">
        <v>85</v>
      </c>
      <c r="I86" s="1">
        <v>3</v>
      </c>
      <c r="J86" s="1" t="s">
        <v>500</v>
      </c>
      <c r="K86" s="1" t="s">
        <v>16</v>
      </c>
      <c r="L86" s="1" t="s">
        <v>17</v>
      </c>
      <c r="M86" s="1" t="s">
        <v>22</v>
      </c>
      <c r="N86" s="1" t="s">
        <v>22</v>
      </c>
      <c r="O86" s="1" t="s">
        <v>356</v>
      </c>
    </row>
    <row r="87" spans="1:15" x14ac:dyDescent="0.35">
      <c r="A87" t="str">
        <f t="shared" si="5"/>
        <v>Arnest</v>
      </c>
      <c r="B87" s="2" t="s">
        <v>1</v>
      </c>
      <c r="C87" s="1">
        <v>3085</v>
      </c>
      <c r="D87" t="str">
        <f t="shared" si="6"/>
        <v>Arnest</v>
      </c>
      <c r="E87" t="str">
        <f t="shared" si="7"/>
        <v>[2] Arnest [Article | PRODUCER]</v>
      </c>
      <c r="F87">
        <f t="shared" si="8"/>
        <v>4</v>
      </c>
      <c r="G87">
        <f t="shared" si="10"/>
        <v>10</v>
      </c>
      <c r="H87" s="1">
        <v>86</v>
      </c>
      <c r="I87" s="1">
        <v>2</v>
      </c>
      <c r="J87" s="1" t="s">
        <v>501</v>
      </c>
      <c r="K87" s="1" t="s">
        <v>16</v>
      </c>
      <c r="L87" s="1" t="s">
        <v>17</v>
      </c>
      <c r="M87" s="1" t="s">
        <v>20</v>
      </c>
      <c r="N87" s="1" t="s">
        <v>20</v>
      </c>
      <c r="O87" s="1" t="s">
        <v>357</v>
      </c>
    </row>
    <row r="88" spans="1:15" x14ac:dyDescent="0.35">
      <c r="A88" t="str">
        <f t="shared" si="5"/>
        <v>Prelest</v>
      </c>
      <c r="B88" s="3" t="s">
        <v>2</v>
      </c>
      <c r="C88">
        <v>3086</v>
      </c>
      <c r="D88" t="str">
        <f t="shared" si="6"/>
        <v>Prelest</v>
      </c>
      <c r="E88" t="str">
        <f t="shared" si="7"/>
        <v>[3] Prelest [Article | BRAND | GROUP]</v>
      </c>
      <c r="F88">
        <f t="shared" si="8"/>
        <v>4</v>
      </c>
      <c r="G88">
        <f t="shared" si="10"/>
        <v>11</v>
      </c>
      <c r="H88" s="1">
        <v>87</v>
      </c>
      <c r="I88" s="1">
        <v>3</v>
      </c>
      <c r="J88" s="1" t="s">
        <v>502</v>
      </c>
      <c r="K88" s="1" t="s">
        <v>16</v>
      </c>
      <c r="L88" s="1" t="s">
        <v>17</v>
      </c>
      <c r="M88" s="1" t="s">
        <v>22</v>
      </c>
      <c r="N88" s="1" t="s">
        <v>22</v>
      </c>
      <c r="O88" s="1" t="s">
        <v>358</v>
      </c>
    </row>
    <row r="89" spans="1:15" x14ac:dyDescent="0.35">
      <c r="A89" t="str">
        <f t="shared" si="5"/>
        <v>Prelest Keratinotherapy</v>
      </c>
      <c r="B89" s="4" t="s">
        <v>3</v>
      </c>
      <c r="C89" s="1">
        <v>3087</v>
      </c>
      <c r="D89" t="str">
        <f t="shared" si="6"/>
        <v>Prelest Keratinotherapy</v>
      </c>
      <c r="E89" t="str">
        <f t="shared" si="7"/>
        <v>[4] Prelest Keratinotherapy [Article | VARIANT | GROUP]</v>
      </c>
      <c r="F89">
        <f t="shared" si="8"/>
        <v>4</v>
      </c>
      <c r="G89">
        <f t="shared" si="10"/>
        <v>27</v>
      </c>
      <c r="H89" s="1">
        <v>88</v>
      </c>
      <c r="I89" s="1">
        <v>4</v>
      </c>
      <c r="J89" s="1" t="s">
        <v>503</v>
      </c>
      <c r="K89" s="1" t="s">
        <v>16</v>
      </c>
      <c r="L89" s="1" t="s">
        <v>17</v>
      </c>
      <c r="M89" s="1" t="s">
        <v>36</v>
      </c>
      <c r="N89" s="1" t="s">
        <v>275</v>
      </c>
      <c r="O89" s="1" t="s">
        <v>359</v>
      </c>
    </row>
    <row r="90" spans="1:15" x14ac:dyDescent="0.35">
      <c r="A90" t="str">
        <f t="shared" si="5"/>
        <v>Timeks Cosmetic</v>
      </c>
      <c r="B90" s="2" t="s">
        <v>1</v>
      </c>
      <c r="C90">
        <v>3088</v>
      </c>
      <c r="D90" t="str">
        <f t="shared" si="6"/>
        <v>Timeks Cosmetic</v>
      </c>
      <c r="E90" t="str">
        <f t="shared" si="7"/>
        <v>[2] Timeks Cosmetic [Article | PRODUCER]</v>
      </c>
      <c r="F90">
        <f t="shared" si="8"/>
        <v>4</v>
      </c>
      <c r="G90">
        <f t="shared" si="10"/>
        <v>19</v>
      </c>
      <c r="H90" s="1">
        <v>89</v>
      </c>
      <c r="I90" s="1">
        <v>2</v>
      </c>
      <c r="J90" s="1" t="s">
        <v>504</v>
      </c>
      <c r="K90" s="1" t="s">
        <v>16</v>
      </c>
      <c r="L90" s="1" t="s">
        <v>17</v>
      </c>
      <c r="M90" s="1" t="s">
        <v>20</v>
      </c>
      <c r="N90" s="1" t="s">
        <v>20</v>
      </c>
      <c r="O90" s="1" t="s">
        <v>360</v>
      </c>
    </row>
    <row r="91" spans="1:15" x14ac:dyDescent="0.35">
      <c r="A91" t="str">
        <f t="shared" si="5"/>
        <v>Compliment</v>
      </c>
      <c r="B91" s="3" t="s">
        <v>2</v>
      </c>
      <c r="C91" s="1">
        <v>3089</v>
      </c>
      <c r="D91" t="str">
        <f t="shared" si="6"/>
        <v>Compliment</v>
      </c>
      <c r="E91" t="str">
        <f t="shared" si="7"/>
        <v>[3] Compliment [Article | BRAND | GROUP]</v>
      </c>
      <c r="F91">
        <f t="shared" si="8"/>
        <v>4</v>
      </c>
      <c r="G91">
        <f t="shared" si="10"/>
        <v>14</v>
      </c>
      <c r="H91" s="1">
        <v>90</v>
      </c>
      <c r="I91" s="1">
        <v>3</v>
      </c>
      <c r="J91" s="1" t="s">
        <v>505</v>
      </c>
      <c r="K91" s="1" t="s">
        <v>16</v>
      </c>
      <c r="L91" s="1" t="s">
        <v>17</v>
      </c>
      <c r="M91" s="1" t="s">
        <v>22</v>
      </c>
      <c r="N91" s="1" t="s">
        <v>22</v>
      </c>
      <c r="O91" s="1" t="s">
        <v>361</v>
      </c>
    </row>
    <row r="92" spans="1:15" x14ac:dyDescent="0.35">
      <c r="A92" t="str">
        <f t="shared" si="5"/>
        <v>Avon</v>
      </c>
      <c r="B92" s="2" t="s">
        <v>1</v>
      </c>
      <c r="C92">
        <v>3090</v>
      </c>
      <c r="D92" t="str">
        <f t="shared" si="6"/>
        <v>Avon</v>
      </c>
      <c r="E92" t="str">
        <f t="shared" si="7"/>
        <v>[2] Avon [Article | PRODUCER]</v>
      </c>
      <c r="F92">
        <f t="shared" si="8"/>
        <v>4</v>
      </c>
      <c r="G92">
        <f t="shared" si="10"/>
        <v>8</v>
      </c>
      <c r="H92" s="1">
        <v>91</v>
      </c>
      <c r="I92" s="1">
        <v>2</v>
      </c>
      <c r="J92" s="1" t="s">
        <v>506</v>
      </c>
      <c r="K92" s="1" t="s">
        <v>16</v>
      </c>
      <c r="L92" s="1" t="s">
        <v>17</v>
      </c>
      <c r="M92" s="1" t="s">
        <v>20</v>
      </c>
      <c r="N92" s="1" t="s">
        <v>20</v>
      </c>
      <c r="O92" s="1" t="s">
        <v>362</v>
      </c>
    </row>
    <row r="93" spans="1:15" x14ac:dyDescent="0.35">
      <c r="A93" t="str">
        <f t="shared" si="5"/>
        <v>Advance Techniques</v>
      </c>
      <c r="B93" s="3" t="s">
        <v>2</v>
      </c>
      <c r="C93" s="1">
        <v>3091</v>
      </c>
      <c r="D93" t="str">
        <f t="shared" si="6"/>
        <v>Advance Techniques</v>
      </c>
      <c r="E93" t="str">
        <f t="shared" si="7"/>
        <v>[3] Advance Techniques [Article | BRAND | GROUP]</v>
      </c>
      <c r="F93">
        <f t="shared" si="8"/>
        <v>4</v>
      </c>
      <c r="G93">
        <f t="shared" si="10"/>
        <v>22</v>
      </c>
      <c r="H93" s="1">
        <v>92</v>
      </c>
      <c r="I93" s="1">
        <v>3</v>
      </c>
      <c r="J93" s="1" t="s">
        <v>507</v>
      </c>
      <c r="K93" s="1" t="s">
        <v>16</v>
      </c>
      <c r="L93" s="1" t="s">
        <v>17</v>
      </c>
      <c r="M93" s="1" t="s">
        <v>22</v>
      </c>
      <c r="N93" s="1" t="s">
        <v>22</v>
      </c>
      <c r="O93" s="1" t="s">
        <v>363</v>
      </c>
    </row>
    <row r="94" spans="1:15" x14ac:dyDescent="0.35">
      <c r="A94" t="str">
        <f t="shared" si="5"/>
        <v>Narodnye Promysly</v>
      </c>
      <c r="B94" s="2" t="s">
        <v>1</v>
      </c>
      <c r="C94">
        <v>3092</v>
      </c>
      <c r="D94" t="str">
        <f t="shared" si="6"/>
        <v>Narodnye Promysly</v>
      </c>
      <c r="E94" t="str">
        <f t="shared" si="7"/>
        <v>[2] Narodnye Promysly [Article | PRODUCER | GROUP]</v>
      </c>
      <c r="F94">
        <f t="shared" si="8"/>
        <v>4</v>
      </c>
      <c r="G94">
        <f t="shared" si="10"/>
        <v>21</v>
      </c>
      <c r="H94" s="1">
        <v>93</v>
      </c>
      <c r="I94" s="1">
        <v>2</v>
      </c>
      <c r="J94" s="1" t="s">
        <v>508</v>
      </c>
      <c r="K94" s="1" t="s">
        <v>16</v>
      </c>
      <c r="L94" s="1" t="s">
        <v>17</v>
      </c>
      <c r="M94" s="1" t="s">
        <v>20</v>
      </c>
      <c r="N94" s="1" t="s">
        <v>20</v>
      </c>
      <c r="O94" s="1" t="s">
        <v>364</v>
      </c>
    </row>
    <row r="95" spans="1:15" x14ac:dyDescent="0.35">
      <c r="A95" t="str">
        <f t="shared" si="5"/>
        <v>Zolotoy Shelk</v>
      </c>
      <c r="B95" s="3" t="s">
        <v>2</v>
      </c>
      <c r="C95" s="1">
        <v>3093</v>
      </c>
      <c r="D95" t="str">
        <f t="shared" si="6"/>
        <v>Zolotoy Shelk</v>
      </c>
      <c r="E95" t="str">
        <f t="shared" si="7"/>
        <v>[3] Zolotoy Shelk [Article | BRAND | GROUP]</v>
      </c>
      <c r="F95">
        <f t="shared" si="8"/>
        <v>4</v>
      </c>
      <c r="G95">
        <f t="shared" si="10"/>
        <v>17</v>
      </c>
      <c r="H95" s="1">
        <v>94</v>
      </c>
      <c r="I95" s="1">
        <v>3</v>
      </c>
      <c r="J95" s="1" t="s">
        <v>509</v>
      </c>
      <c r="K95" s="1" t="s">
        <v>16</v>
      </c>
      <c r="L95" s="1" t="s">
        <v>17</v>
      </c>
      <c r="M95" s="1" t="s">
        <v>22</v>
      </c>
      <c r="N95" s="1" t="s">
        <v>22</v>
      </c>
      <c r="O95" s="1" t="s">
        <v>365</v>
      </c>
    </row>
    <row r="96" spans="1:15" x14ac:dyDescent="0.35">
      <c r="A96" t="str">
        <f t="shared" si="5"/>
        <v>Mirrolla</v>
      </c>
      <c r="B96" s="2" t="s">
        <v>1</v>
      </c>
      <c r="C96">
        <v>3094</v>
      </c>
      <c r="D96" t="str">
        <f t="shared" si="6"/>
        <v>Mirrolla</v>
      </c>
      <c r="E96" t="str">
        <f t="shared" si="7"/>
        <v>[2] Mirrolla [Article | PRODUCER | GROUP]</v>
      </c>
      <c r="F96">
        <f t="shared" si="8"/>
        <v>4</v>
      </c>
      <c r="G96">
        <f t="shared" si="10"/>
        <v>12</v>
      </c>
      <c r="H96" s="1">
        <v>95</v>
      </c>
      <c r="I96" s="1">
        <v>2</v>
      </c>
      <c r="J96" s="1" t="s">
        <v>510</v>
      </c>
      <c r="K96" s="1" t="s">
        <v>16</v>
      </c>
      <c r="L96" s="1" t="s">
        <v>17</v>
      </c>
      <c r="M96" s="1" t="s">
        <v>20</v>
      </c>
      <c r="N96" s="1" t="s">
        <v>20</v>
      </c>
      <c r="O96" s="1" t="s">
        <v>366</v>
      </c>
    </row>
    <row r="97" spans="1:15" x14ac:dyDescent="0.35">
      <c r="A97" t="str">
        <f t="shared" si="5"/>
        <v>Mirrolla brand</v>
      </c>
      <c r="B97" s="3" t="s">
        <v>2</v>
      </c>
      <c r="C97" s="1">
        <v>3095</v>
      </c>
      <c r="D97" t="str">
        <f t="shared" si="6"/>
        <v>Mirrolla brand</v>
      </c>
      <c r="E97" t="str">
        <f t="shared" si="7"/>
        <v>[3] Mirrolla brand [Article | BRAND | GROUP]</v>
      </c>
      <c r="F97">
        <f t="shared" si="8"/>
        <v>4</v>
      </c>
      <c r="G97">
        <f t="shared" si="10"/>
        <v>18</v>
      </c>
      <c r="H97" s="1">
        <v>96</v>
      </c>
      <c r="I97" s="1">
        <v>3</v>
      </c>
      <c r="J97" s="1" t="s">
        <v>511</v>
      </c>
      <c r="K97" s="1" t="s">
        <v>16</v>
      </c>
      <c r="L97" s="1" t="s">
        <v>17</v>
      </c>
      <c r="M97" s="1" t="s">
        <v>22</v>
      </c>
      <c r="N97" s="1" t="s">
        <v>22</v>
      </c>
      <c r="O97" s="1" t="s">
        <v>367</v>
      </c>
    </row>
    <row r="98" spans="1:15" x14ac:dyDescent="0.35">
      <c r="A98" t="str">
        <f t="shared" si="5"/>
        <v>Beiersdorf</v>
      </c>
      <c r="B98" s="2" t="s">
        <v>1</v>
      </c>
      <c r="C98">
        <v>3096</v>
      </c>
      <c r="D98" t="str">
        <f t="shared" si="6"/>
        <v>Beiersdorf</v>
      </c>
      <c r="E98" t="str">
        <f t="shared" si="7"/>
        <v>[2] Beiersdorf [Article | PRODUCER]</v>
      </c>
      <c r="F98">
        <f t="shared" si="8"/>
        <v>4</v>
      </c>
      <c r="G98">
        <f t="shared" si="10"/>
        <v>14</v>
      </c>
      <c r="H98" s="1">
        <v>97</v>
      </c>
      <c r="I98" s="1">
        <v>2</v>
      </c>
      <c r="J98" s="1" t="s">
        <v>512</v>
      </c>
      <c r="K98" s="1" t="s">
        <v>16</v>
      </c>
      <c r="L98" s="1" t="s">
        <v>17</v>
      </c>
      <c r="M98" s="1" t="s">
        <v>20</v>
      </c>
      <c r="N98" s="1" t="s">
        <v>20</v>
      </c>
      <c r="O98" s="1" t="s">
        <v>368</v>
      </c>
    </row>
    <row r="99" spans="1:15" x14ac:dyDescent="0.35">
      <c r="A99" t="str">
        <f t="shared" si="5"/>
        <v>Nivea</v>
      </c>
      <c r="B99" s="3" t="s">
        <v>2</v>
      </c>
      <c r="C99" s="1">
        <v>3097</v>
      </c>
      <c r="D99" t="str">
        <f t="shared" si="6"/>
        <v>Nivea</v>
      </c>
      <c r="E99" t="str">
        <f t="shared" si="7"/>
        <v>[3] Nivea [Article | BRAND | GROUP]</v>
      </c>
      <c r="F99">
        <f t="shared" si="8"/>
        <v>4</v>
      </c>
      <c r="G99">
        <f t="shared" si="10"/>
        <v>9</v>
      </c>
      <c r="H99" s="1">
        <v>98</v>
      </c>
      <c r="I99" s="1">
        <v>3</v>
      </c>
      <c r="J99" s="1" t="s">
        <v>513</v>
      </c>
      <c r="K99" s="1" t="s">
        <v>16</v>
      </c>
      <c r="L99" s="1" t="s">
        <v>17</v>
      </c>
      <c r="M99" s="1" t="s">
        <v>22</v>
      </c>
      <c r="N99" s="1" t="s">
        <v>22</v>
      </c>
      <c r="O99" s="1" t="s">
        <v>369</v>
      </c>
    </row>
    <row r="100" spans="1:15" x14ac:dyDescent="0.35">
      <c r="A100" t="str">
        <f t="shared" si="5"/>
        <v>Clever Company</v>
      </c>
      <c r="B100" s="2" t="s">
        <v>1</v>
      </c>
      <c r="C100">
        <v>3098</v>
      </c>
      <c r="D100" t="str">
        <f t="shared" si="6"/>
        <v>Clever Company</v>
      </c>
      <c r="E100" t="str">
        <f t="shared" si="7"/>
        <v>[2] Clever Company [Article | PRODUCER | GROUP]</v>
      </c>
      <c r="F100">
        <f t="shared" si="8"/>
        <v>4</v>
      </c>
      <c r="G100">
        <f t="shared" si="10"/>
        <v>18</v>
      </c>
      <c r="H100" s="1">
        <v>99</v>
      </c>
      <c r="I100" s="1">
        <v>2</v>
      </c>
      <c r="J100" s="1" t="s">
        <v>514</v>
      </c>
      <c r="K100" s="1" t="s">
        <v>16</v>
      </c>
      <c r="L100" s="1" t="s">
        <v>17</v>
      </c>
      <c r="M100" s="1" t="s">
        <v>20</v>
      </c>
      <c r="N100" s="1" t="s">
        <v>20</v>
      </c>
      <c r="O100" s="1" t="s">
        <v>370</v>
      </c>
    </row>
    <row r="101" spans="1:15" x14ac:dyDescent="0.35">
      <c r="A101" t="str">
        <f t="shared" si="5"/>
        <v>Faberlic</v>
      </c>
      <c r="B101" s="2" t="s">
        <v>1</v>
      </c>
      <c r="C101" s="1">
        <v>3099</v>
      </c>
      <c r="D101" t="str">
        <f t="shared" si="6"/>
        <v>Faberlic</v>
      </c>
      <c r="E101" t="str">
        <f t="shared" si="7"/>
        <v>[2] Faberlic [Article | PRODUCER | GROUP]</v>
      </c>
      <c r="F101">
        <f t="shared" si="8"/>
        <v>4</v>
      </c>
      <c r="G101">
        <f t="shared" si="10"/>
        <v>12</v>
      </c>
      <c r="H101" s="1">
        <v>100</v>
      </c>
      <c r="I101" s="1">
        <v>2</v>
      </c>
      <c r="J101" s="1" t="s">
        <v>515</v>
      </c>
      <c r="K101" s="1" t="s">
        <v>16</v>
      </c>
      <c r="L101" s="1" t="s">
        <v>17</v>
      </c>
      <c r="M101" s="1" t="s">
        <v>20</v>
      </c>
      <c r="N101" s="1" t="s">
        <v>20</v>
      </c>
      <c r="O101" s="1" t="s">
        <v>371</v>
      </c>
    </row>
    <row r="102" spans="1:15" x14ac:dyDescent="0.35">
      <c r="A102" t="str">
        <f t="shared" si="5"/>
        <v>Faberlic brand</v>
      </c>
      <c r="B102" s="3" t="s">
        <v>2</v>
      </c>
      <c r="C102">
        <v>3100</v>
      </c>
      <c r="D102" t="str">
        <f t="shared" si="6"/>
        <v>Faberlic brand</v>
      </c>
      <c r="E102" t="str">
        <f t="shared" si="7"/>
        <v>[3] Faberlic brand [Article | BRAND | GROUP]</v>
      </c>
      <c r="F102">
        <f t="shared" si="8"/>
        <v>4</v>
      </c>
      <c r="G102">
        <f t="shared" si="10"/>
        <v>18</v>
      </c>
      <c r="H102" s="1">
        <v>101</v>
      </c>
      <c r="I102" s="1">
        <v>3</v>
      </c>
      <c r="J102" s="1" t="s">
        <v>516</v>
      </c>
      <c r="K102" s="1" t="s">
        <v>16</v>
      </c>
      <c r="L102" s="1" t="s">
        <v>17</v>
      </c>
      <c r="M102" s="1" t="s">
        <v>22</v>
      </c>
      <c r="N102" s="1" t="s">
        <v>22</v>
      </c>
      <c r="O102" s="1" t="s">
        <v>372</v>
      </c>
    </row>
    <row r="103" spans="1:15" x14ac:dyDescent="0.35">
      <c r="A103" t="str">
        <f t="shared" si="5"/>
        <v>Fitokosmetik</v>
      </c>
      <c r="B103" s="2" t="s">
        <v>1</v>
      </c>
      <c r="C103" s="1">
        <v>3101</v>
      </c>
      <c r="D103" t="str">
        <f t="shared" si="6"/>
        <v>Fitokosmetik</v>
      </c>
      <c r="E103" t="str">
        <f t="shared" si="7"/>
        <v>[2] Fitokosmetik [Article | PRODUCER | GROUP]</v>
      </c>
      <c r="F103">
        <f t="shared" si="8"/>
        <v>4</v>
      </c>
      <c r="G103">
        <f t="shared" si="10"/>
        <v>16</v>
      </c>
      <c r="H103" s="1">
        <v>102</v>
      </c>
      <c r="I103" s="1">
        <v>2</v>
      </c>
      <c r="J103" s="1" t="s">
        <v>517</v>
      </c>
      <c r="K103" s="1" t="s">
        <v>16</v>
      </c>
      <c r="L103" s="1" t="s">
        <v>17</v>
      </c>
      <c r="M103" s="1" t="s">
        <v>20</v>
      </c>
      <c r="N103" s="1" t="s">
        <v>20</v>
      </c>
      <c r="O103" s="1" t="s">
        <v>373</v>
      </c>
    </row>
    <row r="104" spans="1:15" x14ac:dyDescent="0.35">
      <c r="A104" t="str">
        <f t="shared" si="5"/>
        <v>Narodnye Retsepty</v>
      </c>
      <c r="B104" s="3" t="s">
        <v>2</v>
      </c>
      <c r="C104">
        <v>3102</v>
      </c>
      <c r="D104" t="str">
        <f t="shared" si="6"/>
        <v>Narodnye Retsepty</v>
      </c>
      <c r="E104" t="str">
        <f t="shared" si="7"/>
        <v>[3] Narodnye Retsepty [Article | BRAND | GROUP]</v>
      </c>
      <c r="F104">
        <f t="shared" si="8"/>
        <v>4</v>
      </c>
      <c r="G104">
        <f t="shared" si="10"/>
        <v>21</v>
      </c>
      <c r="H104" s="1">
        <v>103</v>
      </c>
      <c r="I104" s="1">
        <v>3</v>
      </c>
      <c r="J104" s="1" t="s">
        <v>518</v>
      </c>
      <c r="K104" s="1" t="s">
        <v>16</v>
      </c>
      <c r="L104" s="1" t="s">
        <v>17</v>
      </c>
      <c r="M104" s="1" t="s">
        <v>22</v>
      </c>
      <c r="N104" s="1" t="s">
        <v>22</v>
      </c>
      <c r="O104" s="1" t="s">
        <v>374</v>
      </c>
    </row>
    <row r="105" spans="1:15" x14ac:dyDescent="0.35">
      <c r="A105" t="str">
        <f t="shared" si="5"/>
        <v>Narodnye Retsepty Mustard</v>
      </c>
      <c r="B105" s="4" t="s">
        <v>3</v>
      </c>
      <c r="C105" s="1">
        <v>3103</v>
      </c>
      <c r="D105" t="str">
        <f t="shared" si="6"/>
        <v>Narodnye Retsepty Mustard</v>
      </c>
      <c r="E105" t="str">
        <f t="shared" si="7"/>
        <v>[4] Narodnye Retsepty Mustard [Article | VARIANT | GROUP]</v>
      </c>
      <c r="F105">
        <f t="shared" si="8"/>
        <v>4</v>
      </c>
      <c r="G105">
        <f t="shared" si="10"/>
        <v>29</v>
      </c>
      <c r="H105" s="1">
        <v>104</v>
      </c>
      <c r="I105" s="1">
        <v>4</v>
      </c>
      <c r="J105" s="1" t="s">
        <v>519</v>
      </c>
      <c r="K105" s="1" t="s">
        <v>16</v>
      </c>
      <c r="L105" s="1" t="s">
        <v>17</v>
      </c>
      <c r="M105" s="1" t="s">
        <v>36</v>
      </c>
      <c r="N105" s="1" t="s">
        <v>275</v>
      </c>
      <c r="O105" s="1" t="s">
        <v>375</v>
      </c>
    </row>
    <row r="106" spans="1:15" x14ac:dyDescent="0.35">
      <c r="A106" t="str">
        <f t="shared" si="5"/>
        <v>Narodnye Retsepty Nettle</v>
      </c>
      <c r="B106" s="4" t="s">
        <v>3</v>
      </c>
      <c r="C106">
        <v>3104</v>
      </c>
      <c r="D106" t="str">
        <f t="shared" si="6"/>
        <v>Narodnye Retsepty Nettle</v>
      </c>
      <c r="E106" t="str">
        <f t="shared" si="7"/>
        <v>[4] Narodnye Retsepty Nettle [Article | VARIANT | GROUP]</v>
      </c>
      <c r="F106">
        <f t="shared" si="8"/>
        <v>4</v>
      </c>
      <c r="G106">
        <f t="shared" si="10"/>
        <v>28</v>
      </c>
      <c r="H106" s="1">
        <v>105</v>
      </c>
      <c r="I106" s="1">
        <v>4</v>
      </c>
      <c r="J106" s="1" t="s">
        <v>520</v>
      </c>
      <c r="K106" s="1" t="s">
        <v>16</v>
      </c>
      <c r="L106" s="1" t="s">
        <v>17</v>
      </c>
      <c r="M106" s="1" t="s">
        <v>36</v>
      </c>
      <c r="N106" s="1" t="s">
        <v>275</v>
      </c>
      <c r="O106" s="1" t="s">
        <v>376</v>
      </c>
    </row>
    <row r="107" spans="1:15" x14ac:dyDescent="0.35">
      <c r="A107" t="str">
        <f t="shared" si="5"/>
        <v>Narodnye Retsepty Pepper</v>
      </c>
      <c r="B107" s="4" t="s">
        <v>3</v>
      </c>
      <c r="C107" s="1">
        <v>3105</v>
      </c>
      <c r="D107" t="str">
        <f t="shared" si="6"/>
        <v>Narodnye Retsepty Pepper</v>
      </c>
      <c r="E107" t="str">
        <f t="shared" si="7"/>
        <v>[4] Narodnye Retsepty Pepper [Article | VARIANT | GROUP]</v>
      </c>
      <c r="F107">
        <f t="shared" si="8"/>
        <v>4</v>
      </c>
      <c r="G107">
        <f t="shared" si="10"/>
        <v>28</v>
      </c>
      <c r="H107" s="1">
        <v>106</v>
      </c>
      <c r="I107" s="1">
        <v>4</v>
      </c>
      <c r="J107" s="1" t="s">
        <v>521</v>
      </c>
      <c r="K107" s="1" t="s">
        <v>16</v>
      </c>
      <c r="L107" s="1" t="s">
        <v>17</v>
      </c>
      <c r="M107" s="1" t="s">
        <v>36</v>
      </c>
      <c r="N107" s="1" t="s">
        <v>275</v>
      </c>
      <c r="O107" s="1" t="s">
        <v>377</v>
      </c>
    </row>
    <row r="108" spans="1:15" x14ac:dyDescent="0.35">
      <c r="A108" t="str">
        <f t="shared" si="5"/>
        <v>Narodnye Retsepty Burdock</v>
      </c>
      <c r="B108" s="4" t="s">
        <v>3</v>
      </c>
      <c r="C108">
        <v>3106</v>
      </c>
      <c r="D108" t="str">
        <f t="shared" si="6"/>
        <v>Narodnye Retsepty Burdock</v>
      </c>
      <c r="E108" t="str">
        <f t="shared" si="7"/>
        <v>[4] Narodnye Retsepty Burdock [Article | VARIANT | GROUP]</v>
      </c>
      <c r="F108">
        <f t="shared" si="8"/>
        <v>4</v>
      </c>
      <c r="G108">
        <f t="shared" si="10"/>
        <v>29</v>
      </c>
      <c r="H108" s="1">
        <v>107</v>
      </c>
      <c r="I108" s="1">
        <v>4</v>
      </c>
      <c r="J108" s="1" t="s">
        <v>522</v>
      </c>
      <c r="K108" s="1" t="s">
        <v>16</v>
      </c>
      <c r="L108" s="1" t="s">
        <v>17</v>
      </c>
      <c r="M108" s="1" t="s">
        <v>36</v>
      </c>
      <c r="N108" s="1" t="s">
        <v>275</v>
      </c>
      <c r="O108" s="1" t="s">
        <v>378</v>
      </c>
    </row>
    <row r="109" spans="1:15" x14ac:dyDescent="0.35">
      <c r="A109" t="str">
        <f t="shared" si="5"/>
        <v>Svezhaya Kosmetika</v>
      </c>
      <c r="B109" s="3" t="s">
        <v>2</v>
      </c>
      <c r="C109" s="1">
        <v>3107</v>
      </c>
      <c r="D109" t="str">
        <f t="shared" si="6"/>
        <v>Svezhaya Kosmetika</v>
      </c>
      <c r="E109" t="str">
        <f t="shared" si="7"/>
        <v>[3] Svezhaya Kosmetika [Article | BRAND | GROUP]</v>
      </c>
      <c r="F109">
        <f t="shared" si="8"/>
        <v>4</v>
      </c>
      <c r="G109">
        <f t="shared" si="10"/>
        <v>22</v>
      </c>
      <c r="H109" s="1">
        <v>108</v>
      </c>
      <c r="I109" s="1">
        <v>3</v>
      </c>
      <c r="J109" s="1" t="s">
        <v>523</v>
      </c>
      <c r="K109" s="1" t="s">
        <v>16</v>
      </c>
      <c r="L109" s="1" t="s">
        <v>17</v>
      </c>
      <c r="M109" s="1" t="s">
        <v>22</v>
      </c>
      <c r="N109" s="1" t="s">
        <v>22</v>
      </c>
      <c r="O109" s="1" t="s">
        <v>379</v>
      </c>
    </row>
    <row r="110" spans="1:15" x14ac:dyDescent="0.35">
      <c r="A110" t="str">
        <f t="shared" si="5"/>
        <v>Floresan</v>
      </c>
      <c r="B110" s="2" t="s">
        <v>1</v>
      </c>
      <c r="C110">
        <v>3108</v>
      </c>
      <c r="D110" t="str">
        <f t="shared" si="6"/>
        <v>Floresan</v>
      </c>
      <c r="E110" t="str">
        <f t="shared" si="7"/>
        <v>[2] Floresan [Article | PRODUCER | GROUP]</v>
      </c>
      <c r="F110">
        <f t="shared" si="8"/>
        <v>4</v>
      </c>
      <c r="G110">
        <f t="shared" si="10"/>
        <v>12</v>
      </c>
      <c r="H110" s="1">
        <v>109</v>
      </c>
      <c r="I110" s="1">
        <v>2</v>
      </c>
      <c r="J110" s="1" t="s">
        <v>524</v>
      </c>
      <c r="K110" s="1" t="s">
        <v>16</v>
      </c>
      <c r="L110" s="1" t="s">
        <v>17</v>
      </c>
      <c r="M110" s="1" t="s">
        <v>20</v>
      </c>
      <c r="N110" s="1" t="s">
        <v>20</v>
      </c>
      <c r="O110" s="1" t="s">
        <v>380</v>
      </c>
    </row>
    <row r="111" spans="1:15" x14ac:dyDescent="0.35">
      <c r="A111" t="str">
        <f t="shared" si="5"/>
        <v>Kera-Nova</v>
      </c>
      <c r="B111" s="3" t="s">
        <v>2</v>
      </c>
      <c r="C111" s="1">
        <v>3109</v>
      </c>
      <c r="D111" t="str">
        <f t="shared" si="6"/>
        <v>Kera-Nova</v>
      </c>
      <c r="E111" t="str">
        <f t="shared" si="7"/>
        <v>[3] Kera-Nova [Article | BRAND | GROUP]</v>
      </c>
      <c r="F111">
        <f t="shared" si="8"/>
        <v>4</v>
      </c>
      <c r="G111">
        <f t="shared" si="10"/>
        <v>13</v>
      </c>
      <c r="H111" s="1">
        <v>110</v>
      </c>
      <c r="I111" s="1">
        <v>3</v>
      </c>
      <c r="J111" s="1" t="s">
        <v>525</v>
      </c>
      <c r="K111" s="1" t="s">
        <v>16</v>
      </c>
      <c r="L111" s="1" t="s">
        <v>17</v>
      </c>
      <c r="M111" s="1" t="s">
        <v>22</v>
      </c>
      <c r="N111" s="1" t="s">
        <v>22</v>
      </c>
      <c r="O111" s="1" t="s">
        <v>381</v>
      </c>
    </row>
    <row r="112" spans="1:15" x14ac:dyDescent="0.35">
      <c r="A112" t="str">
        <f t="shared" si="5"/>
        <v>Repeynik</v>
      </c>
      <c r="B112" s="3" t="s">
        <v>2</v>
      </c>
      <c r="C112">
        <v>3110</v>
      </c>
      <c r="D112" t="str">
        <f t="shared" si="6"/>
        <v>Repeynik</v>
      </c>
      <c r="E112" t="str">
        <f t="shared" si="7"/>
        <v>[3] Repeynik [Article | BRAND | GROUP]</v>
      </c>
      <c r="F112">
        <f t="shared" si="8"/>
        <v>4</v>
      </c>
      <c r="G112">
        <f t="shared" si="10"/>
        <v>12</v>
      </c>
      <c r="H112" s="1">
        <v>111</v>
      </c>
      <c r="I112" s="1">
        <v>3</v>
      </c>
      <c r="J112" s="1" t="s">
        <v>526</v>
      </c>
      <c r="K112" s="1" t="s">
        <v>16</v>
      </c>
      <c r="L112" s="1" t="s">
        <v>17</v>
      </c>
      <c r="M112" s="1" t="s">
        <v>22</v>
      </c>
      <c r="N112" s="1" t="s">
        <v>22</v>
      </c>
      <c r="O112" s="1" t="s">
        <v>382</v>
      </c>
    </row>
    <row r="113" spans="1:15" x14ac:dyDescent="0.35">
      <c r="A113" t="str">
        <f t="shared" si="5"/>
        <v>Organic Shop</v>
      </c>
      <c r="B113" s="2" t="s">
        <v>1</v>
      </c>
      <c r="C113" s="1">
        <v>3111</v>
      </c>
      <c r="D113" t="str">
        <f t="shared" si="6"/>
        <v>Organic Shop</v>
      </c>
      <c r="E113" t="str">
        <f t="shared" si="7"/>
        <v>[2] Organic Shop [Article | PRODUCER | GROUP]</v>
      </c>
      <c r="F113">
        <f t="shared" si="8"/>
        <v>4</v>
      </c>
      <c r="G113">
        <f t="shared" si="10"/>
        <v>16</v>
      </c>
      <c r="H113" s="1">
        <v>112</v>
      </c>
      <c r="I113" s="1">
        <v>2</v>
      </c>
      <c r="J113" s="1" t="s">
        <v>527</v>
      </c>
      <c r="K113" s="1" t="s">
        <v>16</v>
      </c>
      <c r="L113" s="1" t="s">
        <v>17</v>
      </c>
      <c r="M113" s="1" t="s">
        <v>20</v>
      </c>
      <c r="N113" s="1" t="s">
        <v>20</v>
      </c>
      <c r="O113" s="1" t="s">
        <v>383</v>
      </c>
    </row>
    <row r="114" spans="1:15" x14ac:dyDescent="0.35">
      <c r="A114" t="str">
        <f t="shared" si="5"/>
        <v>Planeta Organica</v>
      </c>
      <c r="B114" s="2" t="s">
        <v>1</v>
      </c>
      <c r="C114">
        <v>3112</v>
      </c>
      <c r="D114" t="str">
        <f t="shared" si="6"/>
        <v>Planeta Organica</v>
      </c>
      <c r="E114" t="str">
        <f t="shared" si="7"/>
        <v>[2] Planeta Organica [Article | PRODUCER | GROUP]</v>
      </c>
      <c r="F114">
        <f t="shared" si="8"/>
        <v>4</v>
      </c>
      <c r="G114">
        <f t="shared" si="10"/>
        <v>20</v>
      </c>
      <c r="H114" s="1">
        <v>113</v>
      </c>
      <c r="I114" s="1">
        <v>2</v>
      </c>
      <c r="J114" s="1" t="s">
        <v>528</v>
      </c>
      <c r="K114" s="1" t="s">
        <v>16</v>
      </c>
      <c r="L114" s="1" t="s">
        <v>17</v>
      </c>
      <c r="M114" s="1" t="s">
        <v>20</v>
      </c>
      <c r="N114" s="1" t="s">
        <v>20</v>
      </c>
      <c r="O114" s="1" t="s">
        <v>384</v>
      </c>
    </row>
    <row r="115" spans="1:15" x14ac:dyDescent="0.35">
      <c r="A115" t="str">
        <f t="shared" si="5"/>
        <v>Planeta Organica brand</v>
      </c>
      <c r="B115" s="3" t="s">
        <v>2</v>
      </c>
      <c r="C115" s="1">
        <v>3113</v>
      </c>
      <c r="D115" t="str">
        <f t="shared" si="6"/>
        <v>Planeta Organica brand</v>
      </c>
      <c r="E115" t="str">
        <f t="shared" si="7"/>
        <v>[3] Planeta Organica brand [Article | BRAND | GROUP]</v>
      </c>
      <c r="F115">
        <f t="shared" si="8"/>
        <v>4</v>
      </c>
      <c r="G115">
        <f t="shared" si="10"/>
        <v>26</v>
      </c>
      <c r="H115" s="1">
        <v>114</v>
      </c>
      <c r="I115" s="1">
        <v>3</v>
      </c>
      <c r="J115" s="1" t="s">
        <v>529</v>
      </c>
      <c r="K115" s="1" t="s">
        <v>16</v>
      </c>
      <c r="L115" s="1" t="s">
        <v>17</v>
      </c>
      <c r="M115" s="1" t="s">
        <v>22</v>
      </c>
      <c r="N115" s="1" t="s">
        <v>22</v>
      </c>
      <c r="O115" s="1" t="s">
        <v>385</v>
      </c>
    </row>
    <row r="116" spans="1:15" x14ac:dyDescent="0.35">
      <c r="A116" t="str">
        <f t="shared" si="5"/>
        <v>Svoboda</v>
      </c>
      <c r="B116" s="2" t="s">
        <v>1</v>
      </c>
      <c r="C116">
        <v>3114</v>
      </c>
      <c r="D116" t="str">
        <f t="shared" si="6"/>
        <v>Svoboda</v>
      </c>
      <c r="E116" t="str">
        <f t="shared" si="7"/>
        <v>[2] Svoboda [Article | PRODUCER]</v>
      </c>
      <c r="F116">
        <f t="shared" si="8"/>
        <v>4</v>
      </c>
      <c r="G116">
        <f t="shared" si="10"/>
        <v>11</v>
      </c>
      <c r="H116" s="1">
        <v>115</v>
      </c>
      <c r="I116" s="1">
        <v>2</v>
      </c>
      <c r="J116" s="1" t="s">
        <v>530</v>
      </c>
      <c r="K116" s="1" t="s">
        <v>16</v>
      </c>
      <c r="L116" s="1" t="s">
        <v>17</v>
      </c>
      <c r="M116" s="1" t="s">
        <v>20</v>
      </c>
      <c r="N116" s="1" t="s">
        <v>20</v>
      </c>
      <c r="O116" s="1" t="s">
        <v>386</v>
      </c>
    </row>
    <row r="117" spans="1:15" x14ac:dyDescent="0.35">
      <c r="A117" t="str">
        <f t="shared" si="5"/>
        <v>Balet</v>
      </c>
      <c r="B117" s="3" t="s">
        <v>2</v>
      </c>
      <c r="C117" s="1">
        <v>3115</v>
      </c>
      <c r="D117" t="str">
        <f t="shared" si="6"/>
        <v>Balet</v>
      </c>
      <c r="E117" t="str">
        <f t="shared" si="7"/>
        <v>[3] Balet [Article | BRAND]</v>
      </c>
      <c r="F117">
        <f t="shared" si="8"/>
        <v>4</v>
      </c>
      <c r="G117">
        <f t="shared" si="10"/>
        <v>9</v>
      </c>
      <c r="H117" s="1">
        <v>116</v>
      </c>
      <c r="I117" s="1">
        <v>3</v>
      </c>
      <c r="J117" s="1" t="s">
        <v>531</v>
      </c>
      <c r="K117" s="1" t="s">
        <v>16</v>
      </c>
      <c r="L117" s="1" t="s">
        <v>17</v>
      </c>
      <c r="M117" s="1" t="s">
        <v>22</v>
      </c>
      <c r="N117" s="1" t="s">
        <v>22</v>
      </c>
      <c r="O117" s="1" t="s">
        <v>387</v>
      </c>
    </row>
    <row r="118" spans="1:15" x14ac:dyDescent="0.35">
      <c r="A118" t="str">
        <f t="shared" si="5"/>
        <v>Unicosmetic</v>
      </c>
      <c r="B118" s="2" t="s">
        <v>1</v>
      </c>
      <c r="C118">
        <v>3116</v>
      </c>
      <c r="D118" t="str">
        <f t="shared" si="6"/>
        <v>Unicosmetic</v>
      </c>
      <c r="E118" t="str">
        <f t="shared" si="7"/>
        <v>[2] Unicosmetic [Article | PRODUCER | GROUP]</v>
      </c>
      <c r="F118">
        <f t="shared" si="8"/>
        <v>4</v>
      </c>
      <c r="G118">
        <f t="shared" si="10"/>
        <v>15</v>
      </c>
      <c r="H118" s="1">
        <v>117</v>
      </c>
      <c r="I118" s="1">
        <v>2</v>
      </c>
      <c r="J118" s="1" t="s">
        <v>532</v>
      </c>
      <c r="K118" s="1" t="s">
        <v>16</v>
      </c>
      <c r="L118" s="1" t="s">
        <v>17</v>
      </c>
      <c r="M118" s="1" t="s">
        <v>20</v>
      </c>
      <c r="N118" s="1" t="s">
        <v>20</v>
      </c>
      <c r="O118" s="1" t="s">
        <v>388</v>
      </c>
    </row>
    <row r="119" spans="1:15" x14ac:dyDescent="0.35">
      <c r="A119" t="str">
        <f t="shared" si="5"/>
        <v>Estel</v>
      </c>
      <c r="B119" s="3" t="s">
        <v>2</v>
      </c>
      <c r="C119" s="1">
        <v>3117</v>
      </c>
      <c r="D119" t="str">
        <f t="shared" si="6"/>
        <v>Estel</v>
      </c>
      <c r="E119" t="str">
        <f t="shared" si="7"/>
        <v>[3] Estel [Article | BRAND | GROUP]</v>
      </c>
      <c r="F119">
        <f t="shared" si="8"/>
        <v>4</v>
      </c>
      <c r="G119">
        <f t="shared" si="10"/>
        <v>9</v>
      </c>
      <c r="H119" s="1">
        <v>118</v>
      </c>
      <c r="I119" s="1">
        <v>3</v>
      </c>
      <c r="J119" s="1" t="s">
        <v>533</v>
      </c>
      <c r="K119" s="1" t="s">
        <v>16</v>
      </c>
      <c r="L119" s="1" t="s">
        <v>17</v>
      </c>
      <c r="M119" s="1" t="s">
        <v>22</v>
      </c>
      <c r="N119" s="1" t="s">
        <v>22</v>
      </c>
      <c r="O119" s="1" t="s">
        <v>389</v>
      </c>
    </row>
    <row r="120" spans="1:15" x14ac:dyDescent="0.35">
      <c r="A120" t="str">
        <f t="shared" si="5"/>
        <v>Yves Rocher</v>
      </c>
      <c r="B120" s="2" t="s">
        <v>1</v>
      </c>
      <c r="C120">
        <v>3118</v>
      </c>
      <c r="D120" t="str">
        <f t="shared" si="6"/>
        <v>Yves Rocher</v>
      </c>
      <c r="E120" t="str">
        <f t="shared" si="7"/>
        <v>[2] Yves Rocher [Article | PRODUCER]</v>
      </c>
      <c r="F120">
        <f t="shared" si="8"/>
        <v>4</v>
      </c>
      <c r="G120">
        <f t="shared" si="10"/>
        <v>15</v>
      </c>
      <c r="H120" s="1">
        <v>119</v>
      </c>
      <c r="I120" s="1">
        <v>2</v>
      </c>
      <c r="J120" s="1" t="s">
        <v>534</v>
      </c>
      <c r="K120" s="1" t="s">
        <v>16</v>
      </c>
      <c r="L120" s="1" t="s">
        <v>17</v>
      </c>
      <c r="M120" s="1" t="s">
        <v>20</v>
      </c>
      <c r="N120" s="1" t="s">
        <v>20</v>
      </c>
      <c r="O120" s="1" t="s">
        <v>390</v>
      </c>
    </row>
    <row r="121" spans="1:15" x14ac:dyDescent="0.35">
      <c r="A121" t="str">
        <f t="shared" si="5"/>
        <v>Yves Rocher brand</v>
      </c>
      <c r="B121" s="3" t="s">
        <v>2</v>
      </c>
      <c r="C121" s="1">
        <v>3119</v>
      </c>
      <c r="D121" t="str">
        <f t="shared" si="6"/>
        <v>Yves Rocher brand</v>
      </c>
      <c r="E121" t="str">
        <f t="shared" si="7"/>
        <v>[3] Yves Rocher brand [Article | BRAND | GROUP]</v>
      </c>
      <c r="F121">
        <f t="shared" si="8"/>
        <v>4</v>
      </c>
      <c r="G121">
        <f t="shared" si="10"/>
        <v>21</v>
      </c>
      <c r="H121" s="1">
        <v>120</v>
      </c>
      <c r="I121" s="1">
        <v>3</v>
      </c>
      <c r="J121" s="1" t="s">
        <v>535</v>
      </c>
      <c r="K121" s="1" t="s">
        <v>16</v>
      </c>
      <c r="L121" s="1" t="s">
        <v>17</v>
      </c>
      <c r="M121" s="1" t="s">
        <v>22</v>
      </c>
      <c r="N121" s="1" t="s">
        <v>22</v>
      </c>
      <c r="O121" s="1" t="s">
        <v>391</v>
      </c>
    </row>
    <row r="122" spans="1:15" x14ac:dyDescent="0.35">
      <c r="A122" t="str">
        <f t="shared" si="5"/>
        <v>Aromat</v>
      </c>
      <c r="B122" s="2" t="s">
        <v>1</v>
      </c>
      <c r="C122">
        <v>3120</v>
      </c>
      <c r="D122" t="str">
        <f t="shared" si="6"/>
        <v>Aromat</v>
      </c>
      <c r="E122" t="str">
        <f t="shared" si="7"/>
        <v>[2] Aromat [Article | PRODUCER | GROUP]</v>
      </c>
      <c r="F122">
        <f t="shared" si="8"/>
        <v>4</v>
      </c>
      <c r="G122">
        <f t="shared" si="10"/>
        <v>10</v>
      </c>
      <c r="H122" s="1">
        <v>121</v>
      </c>
      <c r="I122" s="1">
        <v>2</v>
      </c>
      <c r="J122" s="1" t="s">
        <v>536</v>
      </c>
      <c r="K122" s="1" t="s">
        <v>16</v>
      </c>
      <c r="L122" s="1" t="s">
        <v>17</v>
      </c>
      <c r="M122" s="1" t="s">
        <v>20</v>
      </c>
      <c r="N122" s="1" t="s">
        <v>20</v>
      </c>
      <c r="O122" s="1" t="s">
        <v>392</v>
      </c>
    </row>
    <row r="123" spans="1:15" x14ac:dyDescent="0.35">
      <c r="A123" t="str">
        <f t="shared" si="5"/>
        <v>Professional Care</v>
      </c>
      <c r="B123" s="3" t="s">
        <v>2</v>
      </c>
      <c r="C123" s="1">
        <v>3121</v>
      </c>
      <c r="D123" t="str">
        <f t="shared" si="6"/>
        <v>Professional Care</v>
      </c>
      <c r="E123" t="str">
        <f t="shared" si="7"/>
        <v>[3] Professional Care [Article | BRAND | GROUP]</v>
      </c>
      <c r="F123">
        <f t="shared" si="8"/>
        <v>4</v>
      </c>
      <c r="G123">
        <f t="shared" si="10"/>
        <v>21</v>
      </c>
      <c r="H123" s="1">
        <v>122</v>
      </c>
      <c r="I123" s="1">
        <v>3</v>
      </c>
      <c r="J123" s="13" t="s">
        <v>537</v>
      </c>
      <c r="K123" s="1" t="s">
        <v>16</v>
      </c>
      <c r="L123" s="1" t="s">
        <v>17</v>
      </c>
      <c r="M123" s="1" t="s">
        <v>22</v>
      </c>
      <c r="N123" s="1" t="s">
        <v>22</v>
      </c>
      <c r="O123" s="13" t="s">
        <v>393</v>
      </c>
    </row>
    <row r="124" spans="1:15" x14ac:dyDescent="0.35">
      <c r="A124" t="str">
        <f t="shared" si="5"/>
        <v>Care 365</v>
      </c>
      <c r="B124" s="3" t="s">
        <v>2</v>
      </c>
      <c r="C124">
        <v>3122</v>
      </c>
      <c r="D124" t="str">
        <f t="shared" si="6"/>
        <v>Care 365</v>
      </c>
      <c r="E124" t="str">
        <f t="shared" si="7"/>
        <v>[3] Care 365 [Article | BRAND | GROUP]</v>
      </c>
      <c r="F124">
        <f t="shared" si="8"/>
        <v>4</v>
      </c>
      <c r="G124">
        <f t="shared" si="10"/>
        <v>12</v>
      </c>
      <c r="H124" s="1">
        <v>123</v>
      </c>
      <c r="I124" s="1">
        <v>3</v>
      </c>
      <c r="J124" s="1" t="s">
        <v>538</v>
      </c>
      <c r="K124" s="1" t="s">
        <v>16</v>
      </c>
      <c r="L124" s="1" t="s">
        <v>17</v>
      </c>
      <c r="M124" s="1" t="s">
        <v>22</v>
      </c>
      <c r="N124" s="1" t="s">
        <v>22</v>
      </c>
      <c r="O124" s="1" t="s">
        <v>394</v>
      </c>
    </row>
    <row r="125" spans="1:15" x14ac:dyDescent="0.35">
      <c r="A125" t="str">
        <f t="shared" si="5"/>
        <v>Vitanica</v>
      </c>
      <c r="B125" s="3" t="s">
        <v>2</v>
      </c>
      <c r="C125" s="1">
        <v>3123</v>
      </c>
      <c r="D125" t="str">
        <f t="shared" si="6"/>
        <v>Vitanica</v>
      </c>
      <c r="E125" t="str">
        <f t="shared" si="7"/>
        <v>[3] Vitanica [Article | BRAND | GROUP]</v>
      </c>
      <c r="F125">
        <f t="shared" si="8"/>
        <v>4</v>
      </c>
      <c r="G125">
        <f t="shared" si="10"/>
        <v>12</v>
      </c>
      <c r="H125" s="1">
        <v>124</v>
      </c>
      <c r="I125" s="1">
        <v>3</v>
      </c>
      <c r="J125" s="1" t="s">
        <v>539</v>
      </c>
      <c r="K125" s="1" t="s">
        <v>16</v>
      </c>
      <c r="L125" s="1" t="s">
        <v>17</v>
      </c>
      <c r="M125" s="1" t="s">
        <v>22</v>
      </c>
      <c r="N125" s="1" t="s">
        <v>22</v>
      </c>
      <c r="O125" s="1" t="s">
        <v>395</v>
      </c>
    </row>
    <row r="126" spans="1:15" x14ac:dyDescent="0.35">
      <c r="A126" t="str">
        <f t="shared" si="5"/>
        <v>Astore Cosmetics</v>
      </c>
      <c r="B126" s="2" t="s">
        <v>1</v>
      </c>
      <c r="C126">
        <v>3124</v>
      </c>
      <c r="D126" t="str">
        <f t="shared" si="6"/>
        <v>Astore Cosmetics</v>
      </c>
      <c r="E126" t="str">
        <f t="shared" si="7"/>
        <v>[2] Astore Cosmetics [Article | PRODUCER | GROUP]</v>
      </c>
      <c r="F126">
        <f t="shared" si="8"/>
        <v>4</v>
      </c>
      <c r="G126">
        <f t="shared" si="10"/>
        <v>20</v>
      </c>
      <c r="H126" s="1">
        <v>125</v>
      </c>
      <c r="I126" s="1">
        <v>2</v>
      </c>
      <c r="J126" s="1" t="s">
        <v>540</v>
      </c>
      <c r="K126" s="1" t="s">
        <v>16</v>
      </c>
      <c r="L126" s="1" t="s">
        <v>17</v>
      </c>
      <c r="M126" s="1" t="s">
        <v>20</v>
      </c>
      <c r="N126" s="1" t="s">
        <v>20</v>
      </c>
      <c r="O126" s="1" t="s">
        <v>396</v>
      </c>
    </row>
    <row r="127" spans="1:15" x14ac:dyDescent="0.35">
      <c r="A127" t="str">
        <f t="shared" si="5"/>
        <v>Ollin</v>
      </c>
      <c r="B127" s="3" t="s">
        <v>2</v>
      </c>
      <c r="C127" s="1">
        <v>3125</v>
      </c>
      <c r="D127" t="str">
        <f t="shared" si="6"/>
        <v>Ollin</v>
      </c>
      <c r="E127" t="str">
        <f t="shared" si="7"/>
        <v>[3] Ollin [Article | BRAND | GROUP]</v>
      </c>
      <c r="F127">
        <f t="shared" si="8"/>
        <v>4</v>
      </c>
      <c r="G127">
        <f t="shared" si="10"/>
        <v>9</v>
      </c>
      <c r="H127" s="1">
        <v>126</v>
      </c>
      <c r="I127" s="1">
        <v>3</v>
      </c>
      <c r="J127" s="1" t="s">
        <v>541</v>
      </c>
      <c r="K127" s="1" t="s">
        <v>16</v>
      </c>
      <c r="L127" s="1" t="s">
        <v>17</v>
      </c>
      <c r="M127" s="1" t="s">
        <v>22</v>
      </c>
      <c r="N127" s="1" t="s">
        <v>22</v>
      </c>
      <c r="O127" s="1" t="s">
        <v>397</v>
      </c>
    </row>
    <row r="128" spans="1:15" x14ac:dyDescent="0.35">
      <c r="A128" t="str">
        <f t="shared" si="5"/>
        <v>Alabino</v>
      </c>
      <c r="B128" s="2" t="s">
        <v>1</v>
      </c>
      <c r="C128">
        <v>3126</v>
      </c>
      <c r="D128" t="str">
        <f t="shared" si="6"/>
        <v>Alabino</v>
      </c>
      <c r="E128" t="str">
        <f t="shared" si="7"/>
        <v>[2] Alabino [Article | PRODUCER | GROUP]</v>
      </c>
      <c r="F128">
        <f t="shared" si="8"/>
        <v>4</v>
      </c>
      <c r="G128">
        <f t="shared" si="10"/>
        <v>11</v>
      </c>
      <c r="H128" s="1">
        <v>127</v>
      </c>
      <c r="I128" s="1">
        <v>2</v>
      </c>
      <c r="J128" s="1" t="s">
        <v>542</v>
      </c>
      <c r="K128" s="1" t="s">
        <v>16</v>
      </c>
      <c r="L128" s="1" t="s">
        <v>17</v>
      </c>
      <c r="M128" s="1" t="s">
        <v>20</v>
      </c>
      <c r="N128" s="1" t="s">
        <v>20</v>
      </c>
      <c r="O128" s="1" t="s">
        <v>398</v>
      </c>
    </row>
    <row r="129" spans="1:15" x14ac:dyDescent="0.35">
      <c r="A129" t="str">
        <f t="shared" si="5"/>
        <v>Liq</v>
      </c>
      <c r="B129" s="3" t="s">
        <v>2</v>
      </c>
      <c r="C129" s="1">
        <v>3127</v>
      </c>
      <c r="D129" t="str">
        <f t="shared" si="6"/>
        <v>Liq</v>
      </c>
      <c r="E129" t="str">
        <f t="shared" si="7"/>
        <v>[3] Liq [Article | BRAND | GROUP]</v>
      </c>
      <c r="F129">
        <f t="shared" si="8"/>
        <v>4</v>
      </c>
      <c r="G129">
        <f t="shared" si="10"/>
        <v>7</v>
      </c>
      <c r="H129" s="1">
        <v>128</v>
      </c>
      <c r="I129" s="1">
        <v>3</v>
      </c>
      <c r="J129" s="1" t="s">
        <v>543</v>
      </c>
      <c r="K129" s="1" t="s">
        <v>16</v>
      </c>
      <c r="L129" s="1" t="s">
        <v>17</v>
      </c>
      <c r="M129" s="1" t="s">
        <v>22</v>
      </c>
      <c r="N129" s="1" t="s">
        <v>22</v>
      </c>
      <c r="O129" s="1" t="s">
        <v>399</v>
      </c>
    </row>
    <row r="130" spans="1:15" x14ac:dyDescent="0.35">
      <c r="A130" t="str">
        <f t="shared" si="5"/>
        <v>One Care</v>
      </c>
      <c r="B130" s="3" t="s">
        <v>2</v>
      </c>
      <c r="C130">
        <v>3128</v>
      </c>
      <c r="D130" t="str">
        <f t="shared" si="6"/>
        <v>One Care</v>
      </c>
      <c r="E130" t="str">
        <f t="shared" si="7"/>
        <v>[3] One Care [Article | BRAND | GROUP]</v>
      </c>
      <c r="F130">
        <f t="shared" si="8"/>
        <v>4</v>
      </c>
      <c r="G130">
        <f t="shared" si="10"/>
        <v>12</v>
      </c>
      <c r="H130" s="1">
        <v>129</v>
      </c>
      <c r="I130" s="1">
        <v>3</v>
      </c>
      <c r="J130" s="1" t="s">
        <v>544</v>
      </c>
      <c r="K130" s="1" t="s">
        <v>16</v>
      </c>
      <c r="L130" s="1" t="s">
        <v>17</v>
      </c>
      <c r="M130" s="1" t="s">
        <v>22</v>
      </c>
      <c r="N130" s="1" t="s">
        <v>22</v>
      </c>
      <c r="O130" s="1" t="s">
        <v>400</v>
      </c>
    </row>
    <row r="131" spans="1:15" x14ac:dyDescent="0.35">
      <c r="A131" t="str">
        <f t="shared" ref="A131:A145" si="11">LEFT(RIGHT(LEFT(E131,G131),G131-F131),30)</f>
        <v>Atlas-1</v>
      </c>
      <c r="B131" s="2" t="s">
        <v>1</v>
      </c>
      <c r="C131" s="1">
        <v>3129</v>
      </c>
      <c r="D131" t="str">
        <f t="shared" ref="D131:D145" si="12">TRIM(RIGHT(LEFT(E131,G131),G131-F131))</f>
        <v>Atlas-1</v>
      </c>
      <c r="E131" t="str">
        <f t="shared" ref="E131:E145" si="13">TRIM(J131)</f>
        <v>[2] Atlas-1 [Article | PRODUCER | GROUP]</v>
      </c>
      <c r="F131">
        <f t="shared" ref="F131:F145" si="14">FIND("]",E131)+1</f>
        <v>4</v>
      </c>
      <c r="G131">
        <f t="shared" si="10"/>
        <v>11</v>
      </c>
      <c r="H131" s="1">
        <v>130</v>
      </c>
      <c r="I131" s="1">
        <v>2</v>
      </c>
      <c r="J131" s="1" t="s">
        <v>545</v>
      </c>
      <c r="K131" s="1" t="s">
        <v>16</v>
      </c>
      <c r="L131" s="1" t="s">
        <v>17</v>
      </c>
      <c r="M131" s="1" t="s">
        <v>20</v>
      </c>
      <c r="N131" s="1" t="s">
        <v>20</v>
      </c>
      <c r="O131" s="1" t="s">
        <v>401</v>
      </c>
    </row>
    <row r="132" spans="1:15" x14ac:dyDescent="0.35">
      <c r="A132" t="str">
        <f t="shared" si="11"/>
        <v>Esvitsin</v>
      </c>
      <c r="B132" s="3" t="s">
        <v>2</v>
      </c>
      <c r="C132">
        <v>3130</v>
      </c>
      <c r="D132" t="str">
        <f t="shared" si="12"/>
        <v>Esvitsin</v>
      </c>
      <c r="E132" t="str">
        <f t="shared" si="13"/>
        <v>[3] Esvitsin [Article | BRAND | GROUP]</v>
      </c>
      <c r="F132">
        <f t="shared" si="14"/>
        <v>4</v>
      </c>
      <c r="G132">
        <f t="shared" si="10"/>
        <v>12</v>
      </c>
      <c r="H132" s="1">
        <v>131</v>
      </c>
      <c r="I132" s="1">
        <v>3</v>
      </c>
      <c r="J132" s="1" t="s">
        <v>546</v>
      </c>
      <c r="K132" s="1" t="s">
        <v>16</v>
      </c>
      <c r="L132" s="1" t="s">
        <v>17</v>
      </c>
      <c r="M132" s="1" t="s">
        <v>22</v>
      </c>
      <c r="N132" s="1" t="s">
        <v>22</v>
      </c>
      <c r="O132" s="1" t="s">
        <v>402</v>
      </c>
    </row>
    <row r="133" spans="1:15" x14ac:dyDescent="0.35">
      <c r="A133" t="str">
        <f t="shared" si="11"/>
        <v>Parli</v>
      </c>
      <c r="B133" s="2" t="s">
        <v>1</v>
      </c>
      <c r="C133" s="1">
        <v>3131</v>
      </c>
      <c r="D133" t="str">
        <f t="shared" si="12"/>
        <v>Parli</v>
      </c>
      <c r="E133" t="str">
        <f t="shared" si="13"/>
        <v>[2] Parli [Article | PRODUCER | GROUP]</v>
      </c>
      <c r="F133">
        <f t="shared" si="14"/>
        <v>4</v>
      </c>
      <c r="G133">
        <f t="shared" si="10"/>
        <v>9</v>
      </c>
      <c r="H133" s="1">
        <v>132</v>
      </c>
      <c r="I133" s="1">
        <v>2</v>
      </c>
      <c r="J133" s="1" t="s">
        <v>547</v>
      </c>
      <c r="K133" s="1" t="s">
        <v>16</v>
      </c>
      <c r="L133" s="1" t="s">
        <v>17</v>
      </c>
      <c r="M133" s="1" t="s">
        <v>20</v>
      </c>
      <c r="N133" s="1" t="s">
        <v>20</v>
      </c>
      <c r="O133" s="1" t="s">
        <v>403</v>
      </c>
    </row>
    <row r="134" spans="1:15" x14ac:dyDescent="0.35">
      <c r="A134" t="str">
        <f t="shared" si="11"/>
        <v>Le Core</v>
      </c>
      <c r="B134" s="3" t="s">
        <v>2</v>
      </c>
      <c r="C134">
        <v>3132</v>
      </c>
      <c r="D134" t="str">
        <f t="shared" si="12"/>
        <v>Le Core</v>
      </c>
      <c r="E134" t="str">
        <f t="shared" si="13"/>
        <v>[3] Le Core [Article | BRAND | GROUP]</v>
      </c>
      <c r="F134">
        <f t="shared" si="14"/>
        <v>4</v>
      </c>
      <c r="G134">
        <f t="shared" si="10"/>
        <v>11</v>
      </c>
      <c r="H134" s="1">
        <v>133</v>
      </c>
      <c r="I134" s="1">
        <v>3</v>
      </c>
      <c r="J134" s="1" t="s">
        <v>548</v>
      </c>
      <c r="K134" s="1" t="s">
        <v>16</v>
      </c>
      <c r="L134" s="1" t="s">
        <v>17</v>
      </c>
      <c r="M134" s="1" t="s">
        <v>22</v>
      </c>
      <c r="N134" s="1" t="s">
        <v>22</v>
      </c>
      <c r="O134" s="1" t="s">
        <v>404</v>
      </c>
    </row>
    <row r="135" spans="1:15" x14ac:dyDescent="0.35">
      <c r="A135" t="str">
        <f t="shared" si="11"/>
        <v>Parli brand</v>
      </c>
      <c r="B135" s="3" t="s">
        <v>2</v>
      </c>
      <c r="C135" s="1">
        <v>3133</v>
      </c>
      <c r="D135" t="str">
        <f t="shared" si="12"/>
        <v>Parli brand</v>
      </c>
      <c r="E135" t="str">
        <f t="shared" si="13"/>
        <v>[3] Parli brand [Article | BRAND | GROUP]</v>
      </c>
      <c r="F135">
        <f t="shared" si="14"/>
        <v>4</v>
      </c>
      <c r="G135">
        <f t="shared" si="10"/>
        <v>15</v>
      </c>
      <c r="H135" s="1">
        <v>134</v>
      </c>
      <c r="I135" s="1">
        <v>3</v>
      </c>
      <c r="J135" s="1" t="s">
        <v>549</v>
      </c>
      <c r="K135" s="1" t="s">
        <v>16</v>
      </c>
      <c r="L135" s="1" t="s">
        <v>17</v>
      </c>
      <c r="M135" s="1" t="s">
        <v>22</v>
      </c>
      <c r="N135" s="1" t="s">
        <v>22</v>
      </c>
      <c r="O135" s="1" t="s">
        <v>405</v>
      </c>
    </row>
    <row r="136" spans="1:15" x14ac:dyDescent="0.35">
      <c r="A136" t="str">
        <f t="shared" si="11"/>
        <v>Vilsen</v>
      </c>
      <c r="B136" s="2" t="s">
        <v>1</v>
      </c>
      <c r="C136">
        <v>3134</v>
      </c>
      <c r="D136" t="str">
        <f t="shared" si="12"/>
        <v>Vilsen</v>
      </c>
      <c r="E136" t="str">
        <f t="shared" si="13"/>
        <v>[2] Vilsen [Article | PRODUCER | GROUP]</v>
      </c>
      <c r="F136">
        <f t="shared" si="14"/>
        <v>4</v>
      </c>
      <c r="G136">
        <f t="shared" ref="G136:G145" si="15">FIND("[",E136,3)-2</f>
        <v>10</v>
      </c>
      <c r="H136" s="1">
        <v>135</v>
      </c>
      <c r="I136" s="1">
        <v>2</v>
      </c>
      <c r="J136" s="1" t="s">
        <v>550</v>
      </c>
      <c r="K136" s="1" t="s">
        <v>16</v>
      </c>
      <c r="L136" s="1" t="s">
        <v>17</v>
      </c>
      <c r="M136" s="1" t="s">
        <v>20</v>
      </c>
      <c r="N136" s="1" t="s">
        <v>20</v>
      </c>
      <c r="O136" s="1" t="s">
        <v>406</v>
      </c>
    </row>
    <row r="137" spans="1:15" x14ac:dyDescent="0.35">
      <c r="A137" t="str">
        <f t="shared" si="11"/>
        <v>Vilsen.Prof</v>
      </c>
      <c r="B137" s="3" t="s">
        <v>2</v>
      </c>
      <c r="C137" s="1">
        <v>3135</v>
      </c>
      <c r="D137" t="str">
        <f t="shared" si="12"/>
        <v>Vilsen.Prof</v>
      </c>
      <c r="E137" t="str">
        <f t="shared" si="13"/>
        <v>[3] Vilsen.Prof [Article | BRAND | GROUP]</v>
      </c>
      <c r="F137">
        <f t="shared" si="14"/>
        <v>4</v>
      </c>
      <c r="G137">
        <f t="shared" si="15"/>
        <v>15</v>
      </c>
      <c r="H137" s="1">
        <v>136</v>
      </c>
      <c r="I137" s="1">
        <v>3</v>
      </c>
      <c r="J137" s="1" t="s">
        <v>551</v>
      </c>
      <c r="K137" s="1" t="s">
        <v>16</v>
      </c>
      <c r="L137" s="1" t="s">
        <v>17</v>
      </c>
      <c r="M137" s="1" t="s">
        <v>22</v>
      </c>
      <c r="N137" s="1" t="s">
        <v>22</v>
      </c>
      <c r="O137" s="1" t="s">
        <v>407</v>
      </c>
    </row>
    <row r="138" spans="1:15" x14ac:dyDescent="0.35">
      <c r="A138" t="str">
        <f t="shared" si="11"/>
        <v>Retailers Brands</v>
      </c>
      <c r="B138" s="2" t="s">
        <v>1</v>
      </c>
      <c r="C138">
        <v>3136</v>
      </c>
      <c r="D138" t="str">
        <f t="shared" si="12"/>
        <v>Retailers Brands</v>
      </c>
      <c r="E138" t="str">
        <f t="shared" si="13"/>
        <v>[2] Retailers Brands [Article | BRAND TYPE | GROUP]</v>
      </c>
      <c r="F138">
        <f t="shared" si="14"/>
        <v>4</v>
      </c>
      <c r="G138">
        <f t="shared" si="15"/>
        <v>20</v>
      </c>
      <c r="H138" s="1">
        <v>137</v>
      </c>
      <c r="I138" s="1">
        <v>2</v>
      </c>
      <c r="J138" s="1" t="s">
        <v>552</v>
      </c>
      <c r="K138" s="1" t="s">
        <v>16</v>
      </c>
      <c r="L138" s="1" t="s">
        <v>17</v>
      </c>
      <c r="M138" s="1" t="s">
        <v>29</v>
      </c>
      <c r="N138" s="1" t="s">
        <v>29</v>
      </c>
      <c r="O138" s="1" t="s">
        <v>408</v>
      </c>
    </row>
    <row r="139" spans="1:15" x14ac:dyDescent="0.35">
      <c r="A139" t="str">
        <f t="shared" si="11"/>
        <v>Total Conditioner</v>
      </c>
      <c r="B139" s="1" t="s">
        <v>268</v>
      </c>
      <c r="C139" s="1">
        <v>3137</v>
      </c>
      <c r="D139" t="str">
        <f t="shared" si="12"/>
        <v>Total Conditioner</v>
      </c>
      <c r="E139" t="str">
        <f t="shared" si="13"/>
        <v>[1] Total Conditioner [Article | Product_Group | GROUP]</v>
      </c>
      <c r="F139">
        <f t="shared" si="14"/>
        <v>4</v>
      </c>
      <c r="G139">
        <f t="shared" si="15"/>
        <v>21</v>
      </c>
      <c r="H139" s="1">
        <v>138</v>
      </c>
      <c r="I139" s="1">
        <v>1</v>
      </c>
      <c r="J139" s="1" t="s">
        <v>409</v>
      </c>
      <c r="K139" s="1" t="s">
        <v>16</v>
      </c>
      <c r="L139" s="1" t="s">
        <v>17</v>
      </c>
      <c r="M139" s="1" t="s">
        <v>95</v>
      </c>
      <c r="N139" s="1" t="s">
        <v>268</v>
      </c>
      <c r="O139" s="1" t="s">
        <v>410</v>
      </c>
    </row>
    <row r="140" spans="1:15" x14ac:dyDescent="0.35">
      <c r="A140" t="str">
        <f t="shared" si="11"/>
        <v>Regular Conditioner</v>
      </c>
      <c r="B140" s="10" t="s">
        <v>265</v>
      </c>
      <c r="C140">
        <v>3138</v>
      </c>
      <c r="D140" t="str">
        <f t="shared" si="12"/>
        <v>Regular Conditioner</v>
      </c>
      <c r="E140" t="str">
        <f t="shared" si="13"/>
        <v>[2] Regular Conditioner [UDF Article | Hair Conditioners Segments | GROUP]</v>
      </c>
      <c r="F140">
        <f t="shared" si="14"/>
        <v>4</v>
      </c>
      <c r="G140">
        <f t="shared" si="15"/>
        <v>23</v>
      </c>
      <c r="H140" s="1">
        <v>139</v>
      </c>
      <c r="I140" s="1">
        <v>2</v>
      </c>
      <c r="J140" s="1" t="s">
        <v>553</v>
      </c>
      <c r="K140" s="1" t="s">
        <v>16</v>
      </c>
      <c r="L140" s="1" t="s">
        <v>24</v>
      </c>
      <c r="M140" s="1" t="s">
        <v>411</v>
      </c>
      <c r="N140" s="1" t="s">
        <v>0</v>
      </c>
      <c r="O140" s="1" t="s">
        <v>412</v>
      </c>
    </row>
    <row r="141" spans="1:15" x14ac:dyDescent="0.35">
      <c r="A141" t="str">
        <f t="shared" si="11"/>
        <v>Reg. Conditioner Leave In</v>
      </c>
      <c r="B141" s="10" t="s">
        <v>264</v>
      </c>
      <c r="C141" s="1">
        <v>3139</v>
      </c>
      <c r="D141" t="str">
        <f t="shared" si="12"/>
        <v>Reg. Conditioner Leave In</v>
      </c>
      <c r="E141" t="str">
        <f t="shared" si="13"/>
        <v>[3] Reg. Conditioner Leave In [UDF Article | Hair Conditioners Segments | GROUP]</v>
      </c>
      <c r="F141">
        <f t="shared" si="14"/>
        <v>4</v>
      </c>
      <c r="G141">
        <f t="shared" si="15"/>
        <v>29</v>
      </c>
      <c r="H141" s="1">
        <v>140</v>
      </c>
      <c r="I141" s="1">
        <v>3</v>
      </c>
      <c r="J141" s="1" t="s">
        <v>554</v>
      </c>
      <c r="K141" s="1" t="s">
        <v>16</v>
      </c>
      <c r="L141" s="1" t="s">
        <v>24</v>
      </c>
      <c r="M141" s="1" t="s">
        <v>411</v>
      </c>
      <c r="N141" s="1" t="s">
        <v>32</v>
      </c>
      <c r="O141" s="1" t="s">
        <v>413</v>
      </c>
    </row>
    <row r="142" spans="1:15" x14ac:dyDescent="0.35">
      <c r="A142" t="str">
        <f t="shared" si="11"/>
        <v>Reg. Conditioner Rinse Off</v>
      </c>
      <c r="B142" s="10" t="s">
        <v>264</v>
      </c>
      <c r="C142">
        <v>3140</v>
      </c>
      <c r="D142" t="str">
        <f t="shared" si="12"/>
        <v>Reg. Conditioner Rinse Off</v>
      </c>
      <c r="E142" t="str">
        <f t="shared" si="13"/>
        <v>[3] Reg. Conditioner Rinse Off [UDF Article | Hair Conditioners Segments | GROUP]</v>
      </c>
      <c r="F142">
        <f t="shared" si="14"/>
        <v>4</v>
      </c>
      <c r="G142">
        <f t="shared" si="15"/>
        <v>30</v>
      </c>
      <c r="H142" s="1">
        <v>141</v>
      </c>
      <c r="I142" s="1">
        <v>3</v>
      </c>
      <c r="J142" s="1" t="s">
        <v>555</v>
      </c>
      <c r="K142" s="1" t="s">
        <v>16</v>
      </c>
      <c r="L142" s="1" t="s">
        <v>24</v>
      </c>
      <c r="M142" s="1" t="s">
        <v>411</v>
      </c>
      <c r="N142" s="1" t="s">
        <v>32</v>
      </c>
      <c r="O142" s="1" t="s">
        <v>414</v>
      </c>
    </row>
    <row r="143" spans="1:15" x14ac:dyDescent="0.35">
      <c r="A143" t="str">
        <f t="shared" si="11"/>
        <v>Treatments</v>
      </c>
      <c r="B143" s="10" t="s">
        <v>265</v>
      </c>
      <c r="C143" s="1">
        <v>3141</v>
      </c>
      <c r="D143" t="str">
        <f t="shared" si="12"/>
        <v>Treatments</v>
      </c>
      <c r="E143" t="str">
        <f t="shared" si="13"/>
        <v>[2] Treatments [UDF Article | Hair Conditioners Segments | GROUP]</v>
      </c>
      <c r="F143">
        <f t="shared" si="14"/>
        <v>4</v>
      </c>
      <c r="G143">
        <f t="shared" si="15"/>
        <v>14</v>
      </c>
      <c r="H143" s="1">
        <v>142</v>
      </c>
      <c r="I143" s="1">
        <v>2</v>
      </c>
      <c r="J143" s="1" t="s">
        <v>556</v>
      </c>
      <c r="K143" s="1" t="s">
        <v>16</v>
      </c>
      <c r="L143" s="1" t="s">
        <v>24</v>
      </c>
      <c r="M143" s="1" t="s">
        <v>411</v>
      </c>
      <c r="N143" s="1" t="s">
        <v>0</v>
      </c>
      <c r="O143" s="1" t="s">
        <v>415</v>
      </c>
    </row>
    <row r="144" spans="1:15" x14ac:dyDescent="0.35">
      <c r="A144" t="str">
        <f t="shared" si="11"/>
        <v>Treatment Leave In</v>
      </c>
      <c r="B144" s="10" t="s">
        <v>264</v>
      </c>
      <c r="C144">
        <v>3142</v>
      </c>
      <c r="D144" t="str">
        <f t="shared" si="12"/>
        <v>Treatment Leave In</v>
      </c>
      <c r="E144" t="str">
        <f t="shared" si="13"/>
        <v>[3] Treatment Leave In [UDF Article | Hair Conditioners Segments]</v>
      </c>
      <c r="F144">
        <f t="shared" si="14"/>
        <v>4</v>
      </c>
      <c r="G144">
        <f t="shared" si="15"/>
        <v>22</v>
      </c>
      <c r="H144" s="1">
        <v>143</v>
      </c>
      <c r="I144" s="1">
        <v>3</v>
      </c>
      <c r="J144" s="1" t="s">
        <v>557</v>
      </c>
      <c r="K144" s="1" t="s">
        <v>16</v>
      </c>
      <c r="L144" s="1" t="s">
        <v>24</v>
      </c>
      <c r="M144" s="1" t="s">
        <v>411</v>
      </c>
      <c r="N144" s="1" t="s">
        <v>32</v>
      </c>
      <c r="O144" s="1" t="s">
        <v>416</v>
      </c>
    </row>
    <row r="145" spans="1:15" x14ac:dyDescent="0.35">
      <c r="A145" t="str">
        <f t="shared" si="11"/>
        <v>Treatment Rinse Off</v>
      </c>
      <c r="B145" s="10" t="s">
        <v>264</v>
      </c>
      <c r="C145" s="1">
        <v>3143</v>
      </c>
      <c r="D145" t="str">
        <f t="shared" si="12"/>
        <v>Treatment Rinse Off</v>
      </c>
      <c r="E145" t="str">
        <f t="shared" si="13"/>
        <v>[3] Treatment Rinse Off [UDF Article | Hair Conditioners Segments]</v>
      </c>
      <c r="F145">
        <f t="shared" si="14"/>
        <v>4</v>
      </c>
      <c r="G145">
        <f t="shared" si="15"/>
        <v>23</v>
      </c>
      <c r="H145" s="1">
        <v>144</v>
      </c>
      <c r="I145" s="1">
        <v>3</v>
      </c>
      <c r="J145" s="1" t="s">
        <v>558</v>
      </c>
      <c r="K145" s="1" t="s">
        <v>16</v>
      </c>
      <c r="L145" s="1" t="s">
        <v>24</v>
      </c>
      <c r="M145" s="1" t="s">
        <v>411</v>
      </c>
      <c r="N145" s="1" t="s">
        <v>32</v>
      </c>
      <c r="O145" s="1" t="s">
        <v>417</v>
      </c>
    </row>
  </sheetData>
  <autoFilter ref="B1:O145" xr:uid="{BE996682-8C80-48A5-BB2C-02D4FC239D9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AC90-05CE-4D3A-BB53-7D8BE9ACA71F}">
  <sheetPr>
    <tabColor rgb="FF92D050"/>
  </sheetPr>
  <dimension ref="A1:K238"/>
  <sheetViews>
    <sheetView topLeftCell="A61" workbookViewId="0">
      <selection activeCell="C70" activeCellId="1" sqref="C68 C70"/>
    </sheetView>
  </sheetViews>
  <sheetFormatPr defaultRowHeight="14.5" x14ac:dyDescent="0.35"/>
  <cols>
    <col min="1" max="1" width="28.7265625" customWidth="1"/>
    <col min="4" max="4" width="35.90625" customWidth="1"/>
    <col min="5" max="5" width="49.7265625" customWidth="1"/>
  </cols>
  <sheetData>
    <row r="1" spans="1:11" x14ac:dyDescent="0.35">
      <c r="B1" s="1"/>
      <c r="C1" s="1"/>
      <c r="D1" s="1"/>
      <c r="E1" s="1"/>
      <c r="H1" s="8" t="s">
        <v>8</v>
      </c>
      <c r="I1" s="8" t="s">
        <v>9</v>
      </c>
      <c r="J1" s="8" t="s">
        <v>10</v>
      </c>
      <c r="K1" s="1"/>
    </row>
    <row r="2" spans="1:11" x14ac:dyDescent="0.35">
      <c r="A2" t="str">
        <f>TRIM(LEFT(RIGHT(LEFT(E2,G2),G2-F2),30))</f>
        <v>Shampoos</v>
      </c>
      <c r="B2" s="1" t="s">
        <v>561</v>
      </c>
      <c r="C2" s="1">
        <v>4000</v>
      </c>
      <c r="D2" s="1" t="str">
        <f>TRIM(RIGHT(LEFT(E2,G2),G2-F2))</f>
        <v>Shampoos</v>
      </c>
      <c r="E2" t="str">
        <f>TRIM(J2)</f>
        <v>[1] Shampoos [Article | Product_Group | GROUP]</v>
      </c>
      <c r="F2">
        <f>FIND("]",E2)+1</f>
        <v>4</v>
      </c>
      <c r="G2">
        <f>FIND("[",E2,3)-2</f>
        <v>12</v>
      </c>
      <c r="H2" s="1">
        <v>1</v>
      </c>
      <c r="I2" s="1">
        <v>1</v>
      </c>
      <c r="J2" s="1" t="s">
        <v>560</v>
      </c>
      <c r="K2" s="1"/>
    </row>
    <row r="3" spans="1:11" x14ac:dyDescent="0.35">
      <c r="A3" t="str">
        <f t="shared" ref="A3:A66" si="0">TRIM(LEFT(RIGHT(LEFT(E3,G3),G3-F3),30))</f>
        <v>P&amp;G</v>
      </c>
      <c r="B3" s="1" t="s">
        <v>1</v>
      </c>
      <c r="C3" s="1">
        <v>4001</v>
      </c>
      <c r="D3" s="1" t="str">
        <f t="shared" ref="D3:D66" si="1">TRIM(RIGHT(LEFT(E3,G3),G3-F3))</f>
        <v>P&amp;G</v>
      </c>
      <c r="E3" t="str">
        <f t="shared" ref="E3:E66" si="2">TRIM(J3)</f>
        <v>[2] P&amp;G [UDF Article | P&amp;G - Henkel producers]</v>
      </c>
      <c r="F3">
        <f t="shared" ref="F3:F66" si="3">FIND("]",E3)+1</f>
        <v>4</v>
      </c>
      <c r="G3">
        <f t="shared" ref="G3:G5" si="4">FIND("[",E3,3)-2</f>
        <v>7</v>
      </c>
      <c r="H3" s="1">
        <v>2</v>
      </c>
      <c r="I3" s="1">
        <v>2</v>
      </c>
      <c r="J3" s="1" t="s">
        <v>562</v>
      </c>
      <c r="K3" s="1"/>
    </row>
    <row r="4" spans="1:11" x14ac:dyDescent="0.35">
      <c r="A4" t="str">
        <f t="shared" si="0"/>
        <v>Head &amp; Shoulders</v>
      </c>
      <c r="B4" s="1" t="s">
        <v>2</v>
      </c>
      <c r="C4" s="1">
        <v>4002</v>
      </c>
      <c r="D4" s="1" t="str">
        <f t="shared" si="1"/>
        <v>Head &amp; Shoulders</v>
      </c>
      <c r="E4" t="str">
        <f t="shared" si="2"/>
        <v>[3] Head &amp; Shoulders [Article | BRAND | GROUP]</v>
      </c>
      <c r="F4">
        <f t="shared" si="3"/>
        <v>4</v>
      </c>
      <c r="G4">
        <f t="shared" si="4"/>
        <v>20</v>
      </c>
      <c r="H4" s="1">
        <v>3</v>
      </c>
      <c r="I4" s="1">
        <v>3</v>
      </c>
      <c r="J4" s="1" t="s">
        <v>563</v>
      </c>
      <c r="K4" s="1"/>
    </row>
    <row r="5" spans="1:11" x14ac:dyDescent="0.35">
      <c r="A5" t="str">
        <f t="shared" si="0"/>
        <v>Head &amp; Shoulders Citrus Fresh</v>
      </c>
      <c r="B5" s="1" t="s">
        <v>559</v>
      </c>
      <c r="C5" s="1">
        <v>4003</v>
      </c>
      <c r="D5" s="1" t="str">
        <f t="shared" si="1"/>
        <v>Head &amp; Shoulders Citrus Fresh</v>
      </c>
      <c r="E5" t="str">
        <f t="shared" si="2"/>
        <v>[4] Head &amp; Shoulders Citrus Fresh [Article | VARIANT | GROUP]</v>
      </c>
      <c r="F5">
        <f t="shared" si="3"/>
        <v>4</v>
      </c>
      <c r="G5">
        <f t="shared" si="4"/>
        <v>33</v>
      </c>
      <c r="H5" s="1">
        <v>4</v>
      </c>
      <c r="I5" s="1">
        <v>4</v>
      </c>
      <c r="J5" s="1" t="s">
        <v>564</v>
      </c>
      <c r="K5" s="1"/>
    </row>
    <row r="6" spans="1:11" x14ac:dyDescent="0.35">
      <c r="A6" t="str">
        <f t="shared" si="0"/>
        <v>Head &amp; Shoulders Ocean Fresh</v>
      </c>
      <c r="B6" s="1" t="s">
        <v>559</v>
      </c>
      <c r="C6" s="1">
        <v>4004</v>
      </c>
      <c r="D6" s="1" t="str">
        <f t="shared" si="1"/>
        <v>Head &amp; Shoulders Ocean Fresh</v>
      </c>
      <c r="E6" t="str">
        <f t="shared" si="2"/>
        <v>[4] Head &amp; Shoulders Ocean Fresh [Article | VARIANT | GROUP]</v>
      </c>
      <c r="F6">
        <f t="shared" si="3"/>
        <v>4</v>
      </c>
      <c r="G6">
        <f t="shared" ref="G6:G69" si="5">FIND("[",E6,3)-2</f>
        <v>32</v>
      </c>
      <c r="H6" s="1">
        <v>5</v>
      </c>
      <c r="I6" s="1">
        <v>4</v>
      </c>
      <c r="J6" s="1" t="s">
        <v>565</v>
      </c>
      <c r="K6" s="1"/>
    </row>
    <row r="7" spans="1:11" x14ac:dyDescent="0.35">
      <c r="A7" t="str">
        <f t="shared" si="0"/>
        <v>Head &amp; Shoulders Menthol Fresh</v>
      </c>
      <c r="B7" s="1" t="s">
        <v>559</v>
      </c>
      <c r="C7" s="1">
        <v>4005</v>
      </c>
      <c r="D7" s="1" t="str">
        <f t="shared" si="1"/>
        <v>Head &amp; Shoulders Menthol Fresh</v>
      </c>
      <c r="E7" t="str">
        <f t="shared" si="2"/>
        <v>[4] Head &amp; Shoulders Menthol Fresh [Article | VARIANT | GROUP]</v>
      </c>
      <c r="F7">
        <f t="shared" si="3"/>
        <v>4</v>
      </c>
      <c r="G7">
        <f t="shared" si="5"/>
        <v>34</v>
      </c>
      <c r="H7" s="1">
        <v>6</v>
      </c>
      <c r="I7" s="1">
        <v>4</v>
      </c>
      <c r="J7" s="1" t="s">
        <v>566</v>
      </c>
      <c r="K7" s="1"/>
    </row>
    <row r="8" spans="1:11" x14ac:dyDescent="0.35">
      <c r="A8" t="str">
        <f t="shared" si="0"/>
        <v>Head &amp; Shoulders Classic Clean</v>
      </c>
      <c r="B8" s="1" t="s">
        <v>559</v>
      </c>
      <c r="C8" s="1">
        <v>4006</v>
      </c>
      <c r="D8" s="1" t="str">
        <f t="shared" si="1"/>
        <v>Head &amp; Shoulders Classic Clean</v>
      </c>
      <c r="E8" t="str">
        <f t="shared" si="2"/>
        <v>[4] Head &amp; Shoulders Classic Clean [Article | VARIANT | GROUP]</v>
      </c>
      <c r="F8">
        <f t="shared" si="3"/>
        <v>4</v>
      </c>
      <c r="G8">
        <f t="shared" si="5"/>
        <v>34</v>
      </c>
      <c r="H8" s="1">
        <v>7</v>
      </c>
      <c r="I8" s="1">
        <v>4</v>
      </c>
      <c r="J8" s="1" t="s">
        <v>567</v>
      </c>
      <c r="K8" s="1"/>
    </row>
    <row r="9" spans="1:11" x14ac:dyDescent="0.35">
      <c r="A9" t="str">
        <f t="shared" si="0"/>
        <v>Head &amp; Shoulders Itchy Scalp C</v>
      </c>
      <c r="B9" s="1" t="s">
        <v>559</v>
      </c>
      <c r="C9" s="1">
        <v>4007</v>
      </c>
      <c r="D9" s="1" t="str">
        <f t="shared" si="1"/>
        <v>Head &amp; Shoulders Itchy Scalp Care</v>
      </c>
      <c r="E9" t="str">
        <f t="shared" si="2"/>
        <v>[4] Head &amp; Shoulders Itchy Scalp Care [Article | VARIANT | GROUP]</v>
      </c>
      <c r="F9">
        <f t="shared" si="3"/>
        <v>4</v>
      </c>
      <c r="G9">
        <f t="shared" si="5"/>
        <v>37</v>
      </c>
      <c r="H9" s="1">
        <v>8</v>
      </c>
      <c r="I9" s="1">
        <v>4</v>
      </c>
      <c r="J9" s="1" t="s">
        <v>568</v>
      </c>
      <c r="K9" s="1"/>
    </row>
    <row r="10" spans="1:11" x14ac:dyDescent="0.35">
      <c r="A10" t="str">
        <f t="shared" si="0"/>
        <v>Head &amp; Shoulders Men Ultra</v>
      </c>
      <c r="B10" s="1" t="s">
        <v>559</v>
      </c>
      <c r="C10" s="1">
        <v>4008</v>
      </c>
      <c r="D10" s="1" t="str">
        <f t="shared" si="1"/>
        <v>Head &amp; Shoulders Men Ultra</v>
      </c>
      <c r="E10" t="str">
        <f t="shared" si="2"/>
        <v>[4] Head &amp; Shoulders Men Ultra [Article | VARIANT | GROUP]</v>
      </c>
      <c r="F10">
        <f t="shared" si="3"/>
        <v>4</v>
      </c>
      <c r="G10">
        <f t="shared" si="5"/>
        <v>30</v>
      </c>
      <c r="H10" s="1">
        <v>9</v>
      </c>
      <c r="I10" s="1">
        <v>4</v>
      </c>
      <c r="J10" s="1" t="s">
        <v>569</v>
      </c>
      <c r="K10" s="1"/>
    </row>
    <row r="11" spans="1:11" x14ac:dyDescent="0.35">
      <c r="A11" t="str">
        <f t="shared" si="0"/>
        <v>Head &amp; Shoulders Men Ultra Tot</v>
      </c>
      <c r="B11" s="1" t="s">
        <v>6</v>
      </c>
      <c r="C11" s="1">
        <v>4009</v>
      </c>
      <c r="D11" s="1" t="str">
        <f t="shared" si="1"/>
        <v>Head &amp; Shoulders Men Ultra Total Care</v>
      </c>
      <c r="E11" t="str">
        <f t="shared" si="2"/>
        <v>[5] Head &amp; Shoulders Men Ultra Total Care [Article | VARIANT | GROUP]</v>
      </c>
      <c r="F11">
        <f t="shared" si="3"/>
        <v>4</v>
      </c>
      <c r="G11">
        <f t="shared" si="5"/>
        <v>41</v>
      </c>
      <c r="H11" s="1">
        <v>10</v>
      </c>
      <c r="I11" s="1">
        <v>5</v>
      </c>
      <c r="J11" s="1" t="s">
        <v>570</v>
      </c>
      <c r="K11" s="1"/>
    </row>
    <row r="12" spans="1:11" x14ac:dyDescent="0.35">
      <c r="A12" t="str">
        <f t="shared" si="0"/>
        <v>Head &amp; Shoulders Men Ultra Old</v>
      </c>
      <c r="B12" s="1" t="s">
        <v>6</v>
      </c>
      <c r="C12" s="1">
        <v>4010</v>
      </c>
      <c r="D12" s="1" t="str">
        <f t="shared" si="1"/>
        <v>Head &amp; Shoulders Men Ultra Old Spice</v>
      </c>
      <c r="E12" t="str">
        <f t="shared" si="2"/>
        <v>[5] Head &amp; Shoulders Men Ultra Old Spice [Article | VARIANT | GROUP]</v>
      </c>
      <c r="F12">
        <f t="shared" si="3"/>
        <v>4</v>
      </c>
      <c r="G12">
        <f t="shared" si="5"/>
        <v>40</v>
      </c>
      <c r="H12" s="1">
        <v>11</v>
      </c>
      <c r="I12" s="1">
        <v>5</v>
      </c>
      <c r="J12" s="1" t="s">
        <v>571</v>
      </c>
      <c r="K12" s="1"/>
    </row>
    <row r="13" spans="1:11" x14ac:dyDescent="0.35">
      <c r="A13" t="str">
        <f t="shared" si="0"/>
        <v>Head &amp; Shoulders Men Ultra Spo</v>
      </c>
      <c r="B13" s="1" t="s">
        <v>6</v>
      </c>
      <c r="C13" s="1">
        <v>4011</v>
      </c>
      <c r="D13" s="1" t="str">
        <f t="shared" si="1"/>
        <v>Head &amp; Shoulders Men Ultra Sport Fresh</v>
      </c>
      <c r="E13" t="str">
        <f t="shared" si="2"/>
        <v>[5] Head &amp; Shoulders Men Ultra Sport Fresh [Article | VARIANT | GROUP]</v>
      </c>
      <c r="F13">
        <f t="shared" si="3"/>
        <v>4</v>
      </c>
      <c r="G13">
        <f t="shared" si="5"/>
        <v>42</v>
      </c>
      <c r="H13" s="1">
        <v>12</v>
      </c>
      <c r="I13" s="1">
        <v>5</v>
      </c>
      <c r="J13" s="1" t="s">
        <v>572</v>
      </c>
      <c r="K13" s="1"/>
    </row>
    <row r="14" spans="1:11" x14ac:dyDescent="0.35">
      <c r="A14" t="str">
        <f t="shared" si="0"/>
        <v>Head &amp; Shoulders Volume</v>
      </c>
      <c r="B14" s="1" t="s">
        <v>559</v>
      </c>
      <c r="C14" s="1">
        <v>4012</v>
      </c>
      <c r="D14" s="1" t="str">
        <f t="shared" si="1"/>
        <v>Head &amp; Shoulders Volume</v>
      </c>
      <c r="E14" t="str">
        <f t="shared" si="2"/>
        <v>[4] Head &amp; Shoulders Volume [Article | VARIANT | GROUP]</v>
      </c>
      <c r="F14">
        <f t="shared" si="3"/>
        <v>4</v>
      </c>
      <c r="G14">
        <f t="shared" si="5"/>
        <v>27</v>
      </c>
      <c r="H14" s="1">
        <v>13</v>
      </c>
      <c r="I14" s="1">
        <v>4</v>
      </c>
      <c r="J14" s="1" t="s">
        <v>573</v>
      </c>
      <c r="K14" s="1"/>
    </row>
    <row r="15" spans="1:11" x14ac:dyDescent="0.35">
      <c r="A15" t="str">
        <f t="shared" si="0"/>
        <v>Head &amp; Shoulders Supreme</v>
      </c>
      <c r="B15" s="1" t="s">
        <v>559</v>
      </c>
      <c r="C15" s="1">
        <v>4013</v>
      </c>
      <c r="D15" s="1" t="str">
        <f t="shared" si="1"/>
        <v>Head &amp; Shoulders Supreme</v>
      </c>
      <c r="E15" t="str">
        <f t="shared" si="2"/>
        <v>[4] Head &amp; Shoulders Supreme [Article | VARIANT | GROUP]</v>
      </c>
      <c r="F15">
        <f t="shared" si="3"/>
        <v>4</v>
      </c>
      <c r="G15">
        <f t="shared" si="5"/>
        <v>28</v>
      </c>
      <c r="H15" s="1">
        <v>14</v>
      </c>
      <c r="I15" s="1">
        <v>4</v>
      </c>
      <c r="J15" s="1" t="s">
        <v>574</v>
      </c>
      <c r="K15" s="1"/>
    </row>
    <row r="16" spans="1:11" x14ac:dyDescent="0.35">
      <c r="A16" t="str">
        <f t="shared" si="0"/>
        <v>Head &amp; Shoulders Apple Fresh</v>
      </c>
      <c r="B16" s="1" t="s">
        <v>559</v>
      </c>
      <c r="C16" s="1">
        <v>4014</v>
      </c>
      <c r="D16" s="1" t="str">
        <f t="shared" si="1"/>
        <v>Head &amp; Shoulders Apple Fresh</v>
      </c>
      <c r="E16" t="str">
        <f t="shared" si="2"/>
        <v>[4] Head &amp; Shoulders Apple Fresh [Article | VARIANT | GROUP]</v>
      </c>
      <c r="F16">
        <f t="shared" si="3"/>
        <v>4</v>
      </c>
      <c r="G16">
        <f t="shared" si="5"/>
        <v>32</v>
      </c>
      <c r="H16" s="1">
        <v>15</v>
      </c>
      <c r="I16" s="1">
        <v>4</v>
      </c>
      <c r="J16" s="1" t="s">
        <v>575</v>
      </c>
      <c r="K16" s="1"/>
    </row>
    <row r="17" spans="1:11" x14ac:dyDescent="0.35">
      <c r="A17" t="str">
        <f t="shared" si="0"/>
        <v>Pantene</v>
      </c>
      <c r="B17" s="1" t="s">
        <v>2</v>
      </c>
      <c r="C17" s="1">
        <v>4015</v>
      </c>
      <c r="D17" s="1" t="str">
        <f t="shared" si="1"/>
        <v>Pantene</v>
      </c>
      <c r="E17" t="str">
        <f t="shared" si="2"/>
        <v>[3] Pantene [Article | BRAND]</v>
      </c>
      <c r="F17">
        <f t="shared" si="3"/>
        <v>4</v>
      </c>
      <c r="G17">
        <f t="shared" si="5"/>
        <v>11</v>
      </c>
      <c r="H17" s="1">
        <v>16</v>
      </c>
      <c r="I17" s="1">
        <v>3</v>
      </c>
      <c r="J17" s="1" t="s">
        <v>418</v>
      </c>
      <c r="K17" s="1"/>
    </row>
    <row r="18" spans="1:11" x14ac:dyDescent="0.35">
      <c r="A18" t="str">
        <f t="shared" si="0"/>
        <v>Pantene Core</v>
      </c>
      <c r="B18" s="1" t="s">
        <v>559</v>
      </c>
      <c r="C18" s="1">
        <v>4016</v>
      </c>
      <c r="D18" s="1" t="str">
        <f t="shared" si="1"/>
        <v>Pantene Core</v>
      </c>
      <c r="E18" t="str">
        <f t="shared" si="2"/>
        <v>[4] Pantene Core [UDF Article | Pantene lines]</v>
      </c>
      <c r="F18">
        <f t="shared" si="3"/>
        <v>4</v>
      </c>
      <c r="G18">
        <f t="shared" si="5"/>
        <v>16</v>
      </c>
      <c r="H18" s="1">
        <v>17</v>
      </c>
      <c r="I18" s="1">
        <v>4</v>
      </c>
      <c r="J18" s="1" t="s">
        <v>419</v>
      </c>
      <c r="K18" s="1"/>
    </row>
    <row r="19" spans="1:11" x14ac:dyDescent="0.35">
      <c r="A19" t="str">
        <f t="shared" si="0"/>
        <v>Pantene Classic Clean</v>
      </c>
      <c r="B19" s="1" t="s">
        <v>6</v>
      </c>
      <c r="C19" s="1">
        <v>4017</v>
      </c>
      <c r="D19" s="1" t="str">
        <f t="shared" si="1"/>
        <v>Pantene Classic Clean</v>
      </c>
      <c r="E19" t="str">
        <f t="shared" si="2"/>
        <v>[5] Pantene Classic Clean [Article | VARIANT | GROUP]</v>
      </c>
      <c r="F19">
        <f t="shared" si="3"/>
        <v>4</v>
      </c>
      <c r="G19">
        <f t="shared" si="5"/>
        <v>25</v>
      </c>
      <c r="H19" s="1">
        <v>18</v>
      </c>
      <c r="I19" s="1">
        <v>5</v>
      </c>
      <c r="J19" s="1" t="s">
        <v>576</v>
      </c>
      <c r="K19" s="1"/>
    </row>
    <row r="20" spans="1:11" x14ac:dyDescent="0.35">
      <c r="A20" t="str">
        <f t="shared" si="0"/>
        <v>Pantene Thick &amp; Strong</v>
      </c>
      <c r="B20" s="1" t="s">
        <v>6</v>
      </c>
      <c r="C20" s="1">
        <v>4018</v>
      </c>
      <c r="D20" s="1" t="str">
        <f t="shared" si="1"/>
        <v>Pantene Thick &amp; Strong</v>
      </c>
      <c r="E20" t="str">
        <f t="shared" si="2"/>
        <v>[5] Pantene Thick &amp; Strong [Article | VARIANT | GROUP]</v>
      </c>
      <c r="F20">
        <f t="shared" si="3"/>
        <v>4</v>
      </c>
      <c r="G20">
        <f t="shared" si="5"/>
        <v>26</v>
      </c>
      <c r="H20" s="1">
        <v>19</v>
      </c>
      <c r="I20" s="1">
        <v>5</v>
      </c>
      <c r="J20" s="1" t="s">
        <v>420</v>
      </c>
      <c r="K20" s="1"/>
    </row>
    <row r="21" spans="1:11" x14ac:dyDescent="0.35">
      <c r="A21" t="str">
        <f t="shared" si="0"/>
        <v>Pantene Smooth &amp; Sleek</v>
      </c>
      <c r="B21" s="1" t="s">
        <v>6</v>
      </c>
      <c r="C21" s="1">
        <v>4019</v>
      </c>
      <c r="D21" s="1" t="str">
        <f t="shared" si="1"/>
        <v>Pantene Smooth &amp; Sleek</v>
      </c>
      <c r="E21" t="str">
        <f t="shared" si="2"/>
        <v>[5] Pantene Smooth &amp; Sleek [Article | VARIANT | GROUP]</v>
      </c>
      <c r="F21">
        <f t="shared" si="3"/>
        <v>4</v>
      </c>
      <c r="G21">
        <f t="shared" si="5"/>
        <v>26</v>
      </c>
      <c r="H21" s="1">
        <v>20</v>
      </c>
      <c r="I21" s="1">
        <v>5</v>
      </c>
      <c r="J21" s="1" t="s">
        <v>577</v>
      </c>
      <c r="K21" s="1"/>
    </row>
    <row r="22" spans="1:11" x14ac:dyDescent="0.35">
      <c r="A22" t="str">
        <f t="shared" si="0"/>
        <v>Pantene Repair &amp; Protect</v>
      </c>
      <c r="B22" s="1" t="s">
        <v>6</v>
      </c>
      <c r="C22" s="1">
        <v>4020</v>
      </c>
      <c r="D22" s="1" t="str">
        <f t="shared" si="1"/>
        <v>Pantene Repair &amp; Protect</v>
      </c>
      <c r="E22" t="str">
        <f t="shared" si="2"/>
        <v>[5] Pantene Repair &amp; Protect [Article | VARIANT | GROUP]</v>
      </c>
      <c r="F22">
        <f t="shared" si="3"/>
        <v>4</v>
      </c>
      <c r="G22">
        <f t="shared" si="5"/>
        <v>28</v>
      </c>
      <c r="H22" s="1">
        <v>21</v>
      </c>
      <c r="I22" s="1">
        <v>5</v>
      </c>
      <c r="J22" s="1" t="s">
        <v>421</v>
      </c>
      <c r="K22" s="1"/>
    </row>
    <row r="23" spans="1:11" x14ac:dyDescent="0.35">
      <c r="A23" t="str">
        <f t="shared" si="0"/>
        <v>Pantene Color Protect</v>
      </c>
      <c r="B23" s="1" t="s">
        <v>6</v>
      </c>
      <c r="C23" s="1">
        <v>4021</v>
      </c>
      <c r="D23" s="1" t="str">
        <f t="shared" si="1"/>
        <v>Pantene Color Protect</v>
      </c>
      <c r="E23" t="str">
        <f t="shared" si="2"/>
        <v>[5] Pantene Color Protect [Article | VARIANT | GROUP]</v>
      </c>
      <c r="F23">
        <f t="shared" si="3"/>
        <v>4</v>
      </c>
      <c r="G23">
        <f t="shared" si="5"/>
        <v>25</v>
      </c>
      <c r="H23" s="1">
        <v>22</v>
      </c>
      <c r="I23" s="1">
        <v>5</v>
      </c>
      <c r="J23" s="1" t="s">
        <v>578</v>
      </c>
      <c r="K23" s="1"/>
    </row>
    <row r="24" spans="1:11" x14ac:dyDescent="0.35">
      <c r="A24" t="str">
        <f t="shared" si="0"/>
        <v>Pantene Micellar</v>
      </c>
      <c r="B24" s="1" t="s">
        <v>6</v>
      </c>
      <c r="C24" s="1">
        <v>4022</v>
      </c>
      <c r="D24" s="1" t="str">
        <f t="shared" si="1"/>
        <v>Pantene Micellar</v>
      </c>
      <c r="E24" t="str">
        <f t="shared" si="2"/>
        <v>[5] Pantene Micellar [Article | VARIANT | GROUP]</v>
      </c>
      <c r="F24">
        <f t="shared" si="3"/>
        <v>4</v>
      </c>
      <c r="G24">
        <f t="shared" si="5"/>
        <v>20</v>
      </c>
      <c r="H24" s="1">
        <v>23</v>
      </c>
      <c r="I24" s="1">
        <v>5</v>
      </c>
      <c r="J24" s="1" t="s">
        <v>579</v>
      </c>
      <c r="K24" s="1"/>
    </row>
    <row r="25" spans="1:11" x14ac:dyDescent="0.35">
      <c r="A25" t="str">
        <f t="shared" si="0"/>
        <v>Pantene Superfood</v>
      </c>
      <c r="B25" s="1" t="s">
        <v>6</v>
      </c>
      <c r="C25" s="1">
        <v>4023</v>
      </c>
      <c r="D25" s="1" t="str">
        <f t="shared" si="1"/>
        <v>Pantene Superfood</v>
      </c>
      <c r="E25" t="str">
        <f t="shared" si="2"/>
        <v>[5] Pantene Superfood [Article | VARIANT | GROUP]</v>
      </c>
      <c r="F25">
        <f t="shared" si="3"/>
        <v>4</v>
      </c>
      <c r="G25">
        <f t="shared" si="5"/>
        <v>21</v>
      </c>
      <c r="H25" s="1">
        <v>24</v>
      </c>
      <c r="I25" s="1">
        <v>5</v>
      </c>
      <c r="J25" s="1" t="s">
        <v>580</v>
      </c>
      <c r="K25" s="1"/>
    </row>
    <row r="26" spans="1:11" x14ac:dyDescent="0.35">
      <c r="A26" t="str">
        <f t="shared" si="0"/>
        <v>Pantene Aqua Light</v>
      </c>
      <c r="B26" s="1" t="s">
        <v>6</v>
      </c>
      <c r="C26" s="1">
        <v>4024</v>
      </c>
      <c r="D26" s="1" t="str">
        <f t="shared" si="1"/>
        <v>Pantene Aqua Light</v>
      </c>
      <c r="E26" t="str">
        <f t="shared" si="2"/>
        <v>[5] Pantene Aqua Light [Article | VARIANT | GROUP]</v>
      </c>
      <c r="F26">
        <f t="shared" si="3"/>
        <v>4</v>
      </c>
      <c r="G26">
        <f t="shared" si="5"/>
        <v>22</v>
      </c>
      <c r="H26" s="1">
        <v>25</v>
      </c>
      <c r="I26" s="1">
        <v>5</v>
      </c>
      <c r="J26" s="1" t="s">
        <v>424</v>
      </c>
      <c r="K26" s="1"/>
    </row>
    <row r="27" spans="1:11" x14ac:dyDescent="0.35">
      <c r="A27" t="str">
        <f t="shared" si="0"/>
        <v>Pantene Volume</v>
      </c>
      <c r="B27" s="1" t="s">
        <v>6</v>
      </c>
      <c r="C27" s="1">
        <v>4025</v>
      </c>
      <c r="D27" s="1" t="str">
        <f t="shared" si="1"/>
        <v>Pantene Volume</v>
      </c>
      <c r="E27" t="str">
        <f t="shared" si="2"/>
        <v>[5] Pantene Volume [Article | VARIANT | GROUP]</v>
      </c>
      <c r="F27">
        <f t="shared" si="3"/>
        <v>4</v>
      </c>
      <c r="G27">
        <f t="shared" si="5"/>
        <v>18</v>
      </c>
      <c r="H27" s="1">
        <v>26</v>
      </c>
      <c r="I27" s="1">
        <v>5</v>
      </c>
      <c r="J27" s="1" t="s">
        <v>581</v>
      </c>
      <c r="K27" s="1"/>
    </row>
    <row r="28" spans="1:11" x14ac:dyDescent="0.35">
      <c r="A28" t="str">
        <f t="shared" si="0"/>
        <v>Pantene Core Others</v>
      </c>
      <c r="B28" s="1" t="s">
        <v>6</v>
      </c>
      <c r="C28" s="1">
        <v>4026</v>
      </c>
      <c r="D28" s="1" t="str">
        <f t="shared" si="1"/>
        <v>Pantene Core Others</v>
      </c>
      <c r="E28" t="str">
        <f t="shared" si="2"/>
        <v>[5] Pantene Core Others [REST]</v>
      </c>
      <c r="F28">
        <f t="shared" si="3"/>
        <v>4</v>
      </c>
      <c r="G28">
        <f t="shared" si="5"/>
        <v>23</v>
      </c>
      <c r="H28" s="1">
        <v>27</v>
      </c>
      <c r="I28" s="1">
        <v>5</v>
      </c>
      <c r="J28" s="1" t="s">
        <v>582</v>
      </c>
      <c r="K28" s="1"/>
    </row>
    <row r="29" spans="1:11" x14ac:dyDescent="0.35">
      <c r="A29" t="str">
        <f t="shared" si="0"/>
        <v>Pantene Miracles</v>
      </c>
      <c r="B29" s="1" t="s">
        <v>559</v>
      </c>
      <c r="C29" s="1">
        <v>4027</v>
      </c>
      <c r="D29" s="1" t="str">
        <f t="shared" si="1"/>
        <v>Pantene Miracles</v>
      </c>
      <c r="E29" t="str">
        <f t="shared" si="2"/>
        <v>[4] Pantene Miracles [UDF Article | Pantene lines]</v>
      </c>
      <c r="F29">
        <f t="shared" si="3"/>
        <v>4</v>
      </c>
      <c r="G29">
        <f t="shared" si="5"/>
        <v>20</v>
      </c>
      <c r="H29" s="1">
        <v>28</v>
      </c>
      <c r="I29" s="1">
        <v>4</v>
      </c>
      <c r="J29" s="1" t="s">
        <v>426</v>
      </c>
      <c r="K29" s="1"/>
    </row>
    <row r="30" spans="1:11" x14ac:dyDescent="0.35">
      <c r="A30" t="str">
        <f t="shared" si="0"/>
        <v>Pantene Grow Strong (Miracles)</v>
      </c>
      <c r="B30" s="1" t="s">
        <v>6</v>
      </c>
      <c r="C30" s="1">
        <v>4028</v>
      </c>
      <c r="D30" s="1" t="str">
        <f t="shared" si="1"/>
        <v>Pantene Grow Strong (Miracles)</v>
      </c>
      <c r="E30" t="str">
        <f t="shared" si="2"/>
        <v>[5] Pantene Grow Strong (Miracles) [Article | VARIANT | GROUP]</v>
      </c>
      <c r="F30">
        <f t="shared" si="3"/>
        <v>4</v>
      </c>
      <c r="G30">
        <f t="shared" si="5"/>
        <v>34</v>
      </c>
      <c r="H30" s="1">
        <v>29</v>
      </c>
      <c r="I30" s="1">
        <v>5</v>
      </c>
      <c r="J30" s="1" t="s">
        <v>583</v>
      </c>
      <c r="K30" s="1"/>
    </row>
    <row r="31" spans="1:11" x14ac:dyDescent="0.35">
      <c r="A31" t="str">
        <f t="shared" si="0"/>
        <v>Pantene Lift &amp; Volume (Miracle</v>
      </c>
      <c r="B31" s="1" t="s">
        <v>6</v>
      </c>
      <c r="C31" s="1">
        <v>4029</v>
      </c>
      <c r="D31" s="1" t="str">
        <f t="shared" si="1"/>
        <v>Pantene Lift &amp; Volume (Miracles)</v>
      </c>
      <c r="E31" t="str">
        <f t="shared" si="2"/>
        <v>[5] Pantene Lift &amp; Volume (Miracles) [Article | VARIANT | GROUP]</v>
      </c>
      <c r="F31">
        <f t="shared" si="3"/>
        <v>4</v>
      </c>
      <c r="G31">
        <f t="shared" si="5"/>
        <v>36</v>
      </c>
      <c r="H31" s="1">
        <v>30</v>
      </c>
      <c r="I31" s="1">
        <v>5</v>
      </c>
      <c r="J31" s="1" t="s">
        <v>584</v>
      </c>
      <c r="K31" s="1"/>
    </row>
    <row r="32" spans="1:11" x14ac:dyDescent="0.35">
      <c r="A32" t="str">
        <f t="shared" si="0"/>
        <v>Pantene Silky &amp; Glowing (Mirac</v>
      </c>
      <c r="B32" s="1" t="s">
        <v>6</v>
      </c>
      <c r="C32" s="1">
        <v>4030</v>
      </c>
      <c r="D32" s="1" t="str">
        <f t="shared" si="1"/>
        <v>Pantene Silky &amp; Glowing (Miracles)</v>
      </c>
      <c r="E32" t="str">
        <f t="shared" si="2"/>
        <v>[5] Pantene Silky &amp; Glowing (Miracles) [Article | VARIANT | GROUP]</v>
      </c>
      <c r="F32">
        <f t="shared" si="3"/>
        <v>4</v>
      </c>
      <c r="G32">
        <f t="shared" si="5"/>
        <v>38</v>
      </c>
      <c r="H32" s="1">
        <v>31</v>
      </c>
      <c r="I32" s="1">
        <v>5</v>
      </c>
      <c r="J32" s="1" t="s">
        <v>585</v>
      </c>
      <c r="K32" s="1"/>
    </row>
    <row r="33" spans="1:11" x14ac:dyDescent="0.35">
      <c r="A33" t="str">
        <f t="shared" si="0"/>
        <v>Pantene Hair biology</v>
      </c>
      <c r="B33" s="1" t="s">
        <v>559</v>
      </c>
      <c r="C33" s="1">
        <v>4031</v>
      </c>
      <c r="D33" s="1" t="str">
        <f t="shared" si="1"/>
        <v>Pantene Hair biology</v>
      </c>
      <c r="E33" t="str">
        <f t="shared" si="2"/>
        <v>[4] Pantene Hair biology [UDF Article | Pantene lines]</v>
      </c>
      <c r="F33">
        <f t="shared" si="3"/>
        <v>4</v>
      </c>
      <c r="G33">
        <f t="shared" si="5"/>
        <v>24</v>
      </c>
      <c r="H33" s="1">
        <v>32</v>
      </c>
      <c r="I33" s="1">
        <v>4</v>
      </c>
      <c r="J33" s="1" t="s">
        <v>430</v>
      </c>
      <c r="K33" s="1"/>
    </row>
    <row r="34" spans="1:11" x14ac:dyDescent="0.35">
      <c r="A34" t="str">
        <f t="shared" si="0"/>
        <v>Pantene Full &amp; Vibrant (Hair B</v>
      </c>
      <c r="B34" s="1" t="s">
        <v>6</v>
      </c>
      <c r="C34" s="1">
        <v>4032</v>
      </c>
      <c r="D34" s="1" t="str">
        <f t="shared" si="1"/>
        <v>Pantene Full &amp; Vibrant (Hair Biology)</v>
      </c>
      <c r="E34" t="str">
        <f t="shared" si="2"/>
        <v>[5] Pantene Full &amp; Vibrant (Hair Biology) [Article | VARIANT | GROUP]</v>
      </c>
      <c r="F34">
        <f t="shared" si="3"/>
        <v>4</v>
      </c>
      <c r="G34">
        <f t="shared" si="5"/>
        <v>41</v>
      </c>
      <c r="H34" s="1">
        <v>33</v>
      </c>
      <c r="I34" s="1">
        <v>5</v>
      </c>
      <c r="J34" s="1" t="s">
        <v>586</v>
      </c>
      <c r="K34" s="1"/>
    </row>
    <row r="35" spans="1:11" x14ac:dyDescent="0.35">
      <c r="A35" t="str">
        <f t="shared" si="0"/>
        <v>Pantene Grey &amp; Glowing (Hair B</v>
      </c>
      <c r="B35" s="1" t="s">
        <v>6</v>
      </c>
      <c r="C35" s="1">
        <v>4033</v>
      </c>
      <c r="D35" s="1" t="str">
        <f t="shared" si="1"/>
        <v>Pantene Grey &amp; Glowing (Hair Biology)</v>
      </c>
      <c r="E35" t="str">
        <f t="shared" si="2"/>
        <v>[5] Pantene Grey &amp; Glowing (Hair Biology) [Article | VARIANT | GROUP]</v>
      </c>
      <c r="F35">
        <f t="shared" si="3"/>
        <v>4</v>
      </c>
      <c r="G35">
        <f t="shared" si="5"/>
        <v>41</v>
      </c>
      <c r="H35" s="1">
        <v>34</v>
      </c>
      <c r="I35" s="1">
        <v>5</v>
      </c>
      <c r="J35" s="1" t="s">
        <v>587</v>
      </c>
      <c r="K35" s="1"/>
    </row>
    <row r="36" spans="1:11" x14ac:dyDescent="0.35">
      <c r="A36" t="str">
        <f t="shared" si="0"/>
        <v>Pantene Cleanse &amp; Reconstruct</v>
      </c>
      <c r="B36" s="1" t="s">
        <v>6</v>
      </c>
      <c r="C36" s="1">
        <v>4034</v>
      </c>
      <c r="D36" s="1" t="str">
        <f t="shared" si="1"/>
        <v>Pantene Cleanse &amp; Reconstruct (Hair Biology)</v>
      </c>
      <c r="E36" t="str">
        <f t="shared" si="2"/>
        <v>[5] Pantene Cleanse &amp; Reconstruct (Hair Biology) [Article | VARIANT | GROUP]</v>
      </c>
      <c r="F36">
        <f t="shared" si="3"/>
        <v>4</v>
      </c>
      <c r="G36">
        <f t="shared" si="5"/>
        <v>48</v>
      </c>
      <c r="H36" s="1">
        <v>35</v>
      </c>
      <c r="I36" s="1">
        <v>5</v>
      </c>
      <c r="J36" s="1" t="s">
        <v>588</v>
      </c>
      <c r="K36" s="1"/>
    </row>
    <row r="37" spans="1:11" x14ac:dyDescent="0.35">
      <c r="A37" t="str">
        <f t="shared" si="0"/>
        <v>Pantene Defrizz &amp; Illuminate (</v>
      </c>
      <c r="B37" s="1" t="s">
        <v>6</v>
      </c>
      <c r="C37" s="1">
        <v>4035</v>
      </c>
      <c r="D37" s="1" t="str">
        <f t="shared" si="1"/>
        <v>Pantene Defrizz &amp; Illuminate (Hair Biology)</v>
      </c>
      <c r="E37" t="str">
        <f t="shared" si="2"/>
        <v>[5] Pantene Defrizz &amp; Illuminate (Hair Biology) [Article | VARIANT | GROUP]</v>
      </c>
      <c r="F37">
        <f t="shared" si="3"/>
        <v>4</v>
      </c>
      <c r="G37">
        <f t="shared" si="5"/>
        <v>47</v>
      </c>
      <c r="H37" s="1">
        <v>36</v>
      </c>
      <c r="I37" s="1">
        <v>5</v>
      </c>
      <c r="J37" s="1" t="s">
        <v>589</v>
      </c>
      <c r="K37" s="1"/>
    </row>
    <row r="38" spans="1:11" x14ac:dyDescent="0.35">
      <c r="A38" t="str">
        <f t="shared" si="0"/>
        <v>Aussie</v>
      </c>
      <c r="B38" s="1" t="s">
        <v>2</v>
      </c>
      <c r="C38" s="1">
        <v>4036</v>
      </c>
      <c r="D38" s="1" t="str">
        <f t="shared" si="1"/>
        <v>Aussie</v>
      </c>
      <c r="E38" t="str">
        <f t="shared" si="2"/>
        <v>[3] Aussie [Article | BRAND | GROUP]</v>
      </c>
      <c r="F38">
        <f t="shared" si="3"/>
        <v>4</v>
      </c>
      <c r="G38">
        <f t="shared" si="5"/>
        <v>10</v>
      </c>
      <c r="H38" s="1">
        <v>37</v>
      </c>
      <c r="I38" s="1">
        <v>3</v>
      </c>
      <c r="J38" s="1" t="s">
        <v>437</v>
      </c>
      <c r="K38" s="1"/>
    </row>
    <row r="39" spans="1:11" x14ac:dyDescent="0.35">
      <c r="A39" t="str">
        <f t="shared" si="0"/>
        <v>Herbal Essences</v>
      </c>
      <c r="B39" s="1" t="s">
        <v>2</v>
      </c>
      <c r="C39" s="1">
        <v>4037</v>
      </c>
      <c r="D39" s="1" t="str">
        <f t="shared" si="1"/>
        <v>Herbal Essences</v>
      </c>
      <c r="E39" t="str">
        <f t="shared" si="2"/>
        <v>[3] Herbal Essences [Article | BRAND]</v>
      </c>
      <c r="F39">
        <f t="shared" si="3"/>
        <v>4</v>
      </c>
      <c r="G39">
        <f t="shared" si="5"/>
        <v>19</v>
      </c>
      <c r="H39" s="1">
        <v>38</v>
      </c>
      <c r="I39" s="1">
        <v>3</v>
      </c>
      <c r="J39" s="1" t="s">
        <v>438</v>
      </c>
      <c r="K39" s="1"/>
    </row>
    <row r="40" spans="1:11" x14ac:dyDescent="0.35">
      <c r="A40" t="str">
        <f t="shared" si="0"/>
        <v>Pro Series</v>
      </c>
      <c r="B40" s="1" t="s">
        <v>2</v>
      </c>
      <c r="C40" s="1">
        <v>4038</v>
      </c>
      <c r="D40" s="1" t="str">
        <f t="shared" si="1"/>
        <v>Pro Series</v>
      </c>
      <c r="E40" t="str">
        <f t="shared" si="2"/>
        <v>[3] Pro Series [Article | BRAND | GROUP]</v>
      </c>
      <c r="F40">
        <f t="shared" si="3"/>
        <v>4</v>
      </c>
      <c r="G40">
        <f t="shared" si="5"/>
        <v>14</v>
      </c>
      <c r="H40" s="1">
        <v>39</v>
      </c>
      <c r="I40" s="1">
        <v>3</v>
      </c>
      <c r="J40" s="1" t="s">
        <v>439</v>
      </c>
      <c r="K40" s="1"/>
    </row>
    <row r="41" spans="1:11" x14ac:dyDescent="0.35">
      <c r="A41" t="str">
        <f t="shared" si="0"/>
        <v>Unilever</v>
      </c>
      <c r="B41" s="1" t="s">
        <v>1</v>
      </c>
      <c r="C41" s="1">
        <v>4039</v>
      </c>
      <c r="D41" s="1" t="str">
        <f t="shared" si="1"/>
        <v>Unilever</v>
      </c>
      <c r="E41" t="str">
        <f t="shared" si="2"/>
        <v>[2] Unilever [Article | PRODUCER | GROUP]</v>
      </c>
      <c r="F41">
        <f t="shared" si="3"/>
        <v>4</v>
      </c>
      <c r="G41">
        <f t="shared" si="5"/>
        <v>12</v>
      </c>
      <c r="H41" s="1">
        <v>40</v>
      </c>
      <c r="I41" s="1">
        <v>2</v>
      </c>
      <c r="J41" s="1" t="s">
        <v>461</v>
      </c>
      <c r="K41" s="1"/>
    </row>
    <row r="42" spans="1:11" x14ac:dyDescent="0.35">
      <c r="A42" t="str">
        <f t="shared" si="0"/>
        <v>Clear</v>
      </c>
      <c r="B42" s="1" t="s">
        <v>2</v>
      </c>
      <c r="C42" s="1">
        <v>4040</v>
      </c>
      <c r="D42" s="1" t="str">
        <f t="shared" si="1"/>
        <v>Clear</v>
      </c>
      <c r="E42" t="str">
        <f t="shared" si="2"/>
        <v>[3] Clear [Article | BRAND | GROUP]</v>
      </c>
      <c r="F42">
        <f t="shared" si="3"/>
        <v>4</v>
      </c>
      <c r="G42">
        <f t="shared" si="5"/>
        <v>9</v>
      </c>
      <c r="H42" s="1">
        <v>41</v>
      </c>
      <c r="I42" s="1">
        <v>3</v>
      </c>
      <c r="J42" s="1" t="s">
        <v>590</v>
      </c>
      <c r="K42" s="1"/>
    </row>
    <row r="43" spans="1:11" x14ac:dyDescent="0.35">
      <c r="A43" t="str">
        <f t="shared" si="0"/>
        <v>Clear Activesport</v>
      </c>
      <c r="B43" s="1" t="s">
        <v>559</v>
      </c>
      <c r="C43" s="1">
        <v>4041</v>
      </c>
      <c r="D43" s="1" t="str">
        <f t="shared" si="1"/>
        <v>Clear Activesport</v>
      </c>
      <c r="E43" t="str">
        <f t="shared" si="2"/>
        <v>[4] Clear Activesport [Article | VARIANT | GROUP]</v>
      </c>
      <c r="F43">
        <f t="shared" si="3"/>
        <v>4</v>
      </c>
      <c r="G43">
        <f t="shared" si="5"/>
        <v>21</v>
      </c>
      <c r="H43" s="1">
        <v>42</v>
      </c>
      <c r="I43" s="1">
        <v>4</v>
      </c>
      <c r="J43" s="1" t="s">
        <v>591</v>
      </c>
      <c r="K43" s="1"/>
    </row>
    <row r="44" spans="1:11" x14ac:dyDescent="0.35">
      <c r="A44" t="str">
        <f t="shared" si="0"/>
        <v>Clear Anti Hair Loss Protectio</v>
      </c>
      <c r="B44" s="1" t="s">
        <v>559</v>
      </c>
      <c r="C44" s="1">
        <v>4042</v>
      </c>
      <c r="D44" s="1" t="str">
        <f t="shared" si="1"/>
        <v>Clear Anti Hair Loss Protection</v>
      </c>
      <c r="E44" t="str">
        <f t="shared" si="2"/>
        <v>[4] Clear Anti Hair Loss Protection [Article | article key | GROUP]</v>
      </c>
      <c r="F44">
        <f t="shared" si="3"/>
        <v>4</v>
      </c>
      <c r="G44">
        <f t="shared" si="5"/>
        <v>35</v>
      </c>
      <c r="H44" s="1">
        <v>43</v>
      </c>
      <c r="I44" s="1">
        <v>4</v>
      </c>
      <c r="J44" s="1" t="s">
        <v>592</v>
      </c>
      <c r="K44" s="1"/>
    </row>
    <row r="45" spans="1:11" x14ac:dyDescent="0.35">
      <c r="A45" t="str">
        <f t="shared" si="0"/>
        <v>Clear Ice Fresh&amp;Mentol</v>
      </c>
      <c r="B45" s="1" t="s">
        <v>559</v>
      </c>
      <c r="C45" s="1">
        <v>4043</v>
      </c>
      <c r="D45" s="1" t="str">
        <f t="shared" si="1"/>
        <v>Clear Ice Fresh&amp;Mentol</v>
      </c>
      <c r="E45" t="str">
        <f t="shared" si="2"/>
        <v>[4] Clear Ice Fresh&amp;Mentol [Article | VARIANT | GROUP]</v>
      </c>
      <c r="F45">
        <f t="shared" si="3"/>
        <v>4</v>
      </c>
      <c r="G45">
        <f t="shared" si="5"/>
        <v>26</v>
      </c>
      <c r="H45" s="1">
        <v>44</v>
      </c>
      <c r="I45" s="1">
        <v>4</v>
      </c>
      <c r="J45" s="1" t="s">
        <v>593</v>
      </c>
      <c r="K45" s="1"/>
    </row>
    <row r="46" spans="1:11" x14ac:dyDescent="0.35">
      <c r="A46" t="str">
        <f t="shared" si="0"/>
        <v>Clear Phytotechnology</v>
      </c>
      <c r="B46" s="1" t="s">
        <v>559</v>
      </c>
      <c r="C46" s="1">
        <v>4044</v>
      </c>
      <c r="D46" s="1" t="str">
        <f t="shared" si="1"/>
        <v>Clear Phytotechnology</v>
      </c>
      <c r="E46" t="str">
        <f t="shared" si="2"/>
        <v>[4] Clear Phytotechnology [Article | VARIANT | GROUP]</v>
      </c>
      <c r="F46">
        <f t="shared" si="3"/>
        <v>4</v>
      </c>
      <c r="G46">
        <f t="shared" si="5"/>
        <v>25</v>
      </c>
      <c r="H46" s="1">
        <v>45</v>
      </c>
      <c r="I46" s="1">
        <v>4</v>
      </c>
      <c r="J46" s="1" t="s">
        <v>594</v>
      </c>
      <c r="K46" s="1"/>
    </row>
    <row r="47" spans="1:11" x14ac:dyDescent="0.35">
      <c r="A47" t="str">
        <f t="shared" si="0"/>
        <v>Clear Scalpfoods Detox</v>
      </c>
      <c r="B47" s="1" t="s">
        <v>559</v>
      </c>
      <c r="C47" s="1">
        <v>4045</v>
      </c>
      <c r="D47" s="1" t="str">
        <f t="shared" si="1"/>
        <v>Clear Scalpfoods Detox</v>
      </c>
      <c r="E47" t="str">
        <f t="shared" si="2"/>
        <v>[4] Clear Scalpfoods Detox [Article | VARIANT | GROUP]</v>
      </c>
      <c r="F47">
        <f t="shared" si="3"/>
        <v>4</v>
      </c>
      <c r="G47">
        <f t="shared" si="5"/>
        <v>26</v>
      </c>
      <c r="H47" s="1">
        <v>46</v>
      </c>
      <c r="I47" s="1">
        <v>4</v>
      </c>
      <c r="J47" s="1" t="s">
        <v>595</v>
      </c>
      <c r="K47" s="1"/>
    </row>
    <row r="48" spans="1:11" x14ac:dyDescent="0.35">
      <c r="A48" t="str">
        <f t="shared" si="0"/>
        <v>Dove</v>
      </c>
      <c r="B48" s="1" t="s">
        <v>2</v>
      </c>
      <c r="C48" s="1">
        <v>4046</v>
      </c>
      <c r="D48" s="1" t="str">
        <f t="shared" si="1"/>
        <v>Dove</v>
      </c>
      <c r="E48" t="str">
        <f t="shared" si="2"/>
        <v>[3] Dove [Article | BRAND | GROUP]</v>
      </c>
      <c r="F48">
        <f t="shared" si="3"/>
        <v>4</v>
      </c>
      <c r="G48">
        <f t="shared" si="5"/>
        <v>8</v>
      </c>
      <c r="H48" s="1">
        <v>47</v>
      </c>
      <c r="I48" s="1">
        <v>3</v>
      </c>
      <c r="J48" s="1" t="s">
        <v>462</v>
      </c>
      <c r="K48" s="1"/>
    </row>
    <row r="49" spans="1:11" x14ac:dyDescent="0.35">
      <c r="A49" t="str">
        <f t="shared" si="0"/>
        <v>Dove Intensive Repair</v>
      </c>
      <c r="B49" s="1" t="s">
        <v>559</v>
      </c>
      <c r="C49" s="1">
        <v>4047</v>
      </c>
      <c r="D49" s="1" t="str">
        <f t="shared" si="1"/>
        <v>Dove Intensive Repair</v>
      </c>
      <c r="E49" t="str">
        <f t="shared" si="2"/>
        <v>[4] Dove Intensive Repair [Article | VARIANT | GROUP]</v>
      </c>
      <c r="F49">
        <f t="shared" si="3"/>
        <v>4</v>
      </c>
      <c r="G49">
        <f t="shared" si="5"/>
        <v>25</v>
      </c>
      <c r="H49" s="1">
        <v>48</v>
      </c>
      <c r="I49" s="1">
        <v>4</v>
      </c>
      <c r="J49" s="1" t="s">
        <v>596</v>
      </c>
      <c r="K49" s="1"/>
    </row>
    <row r="50" spans="1:11" x14ac:dyDescent="0.35">
      <c r="A50" t="str">
        <f t="shared" si="0"/>
        <v>Dove Volume &amp; Repair</v>
      </c>
      <c r="B50" s="1" t="s">
        <v>559</v>
      </c>
      <c r="C50" s="1">
        <v>4048</v>
      </c>
      <c r="D50" s="1" t="str">
        <f t="shared" si="1"/>
        <v>Dove Volume &amp; Repair</v>
      </c>
      <c r="E50" t="str">
        <f t="shared" si="2"/>
        <v>[4] Dove Volume &amp; Repair [Article | VARIANT | GROUP]</v>
      </c>
      <c r="F50">
        <f t="shared" si="3"/>
        <v>4</v>
      </c>
      <c r="G50">
        <f t="shared" si="5"/>
        <v>24</v>
      </c>
      <c r="H50" s="1">
        <v>49</v>
      </c>
      <c r="I50" s="1">
        <v>4</v>
      </c>
      <c r="J50" s="1" t="s">
        <v>597</v>
      </c>
      <c r="K50" s="1"/>
    </row>
    <row r="51" spans="1:11" x14ac:dyDescent="0.35">
      <c r="A51" t="str">
        <f t="shared" si="0"/>
        <v>Dove Anti Split Ends</v>
      </c>
      <c r="B51" s="1" t="s">
        <v>559</v>
      </c>
      <c r="C51" s="1">
        <v>4049</v>
      </c>
      <c r="D51" s="1" t="str">
        <f t="shared" si="1"/>
        <v>Dove Anti Split Ends</v>
      </c>
      <c r="E51" t="str">
        <f t="shared" si="2"/>
        <v>[4] Dove Anti Split Ends [Article | VARIANT | GROUP]</v>
      </c>
      <c r="F51">
        <f t="shared" si="3"/>
        <v>4</v>
      </c>
      <c r="G51">
        <f t="shared" si="5"/>
        <v>24</v>
      </c>
      <c r="H51" s="1">
        <v>50</v>
      </c>
      <c r="I51" s="1">
        <v>4</v>
      </c>
      <c r="J51" s="1" t="s">
        <v>598</v>
      </c>
      <c r="K51" s="1"/>
    </row>
    <row r="52" spans="1:11" x14ac:dyDescent="0.35">
      <c r="A52" t="str">
        <f t="shared" si="0"/>
        <v>Dove Nourishing Secrets</v>
      </c>
      <c r="B52" s="1" t="s">
        <v>559</v>
      </c>
      <c r="C52" s="1">
        <v>4050</v>
      </c>
      <c r="D52" s="1" t="str">
        <f t="shared" si="1"/>
        <v>Dove Nourishing Secrets</v>
      </c>
      <c r="E52" t="str">
        <f t="shared" si="2"/>
        <v>[4] Dove Nourishing Secrets [Article | VARIANT | GROUP]</v>
      </c>
      <c r="F52">
        <f t="shared" si="3"/>
        <v>4</v>
      </c>
      <c r="G52">
        <f t="shared" si="5"/>
        <v>27</v>
      </c>
      <c r="H52" s="1">
        <v>51</v>
      </c>
      <c r="I52" s="1">
        <v>4</v>
      </c>
      <c r="J52" s="1" t="s">
        <v>465</v>
      </c>
      <c r="K52" s="1"/>
    </row>
    <row r="53" spans="1:11" x14ac:dyDescent="0.35">
      <c r="A53" t="str">
        <f t="shared" si="0"/>
        <v>Timotei</v>
      </c>
      <c r="B53" s="1" t="s">
        <v>2</v>
      </c>
      <c r="C53" s="1">
        <v>4051</v>
      </c>
      <c r="D53" s="1" t="str">
        <f t="shared" si="1"/>
        <v>Timotei</v>
      </c>
      <c r="E53" t="str">
        <f t="shared" si="2"/>
        <v>[3] Timotei [Article | BRAND]</v>
      </c>
      <c r="F53">
        <f t="shared" si="3"/>
        <v>4</v>
      </c>
      <c r="G53">
        <f t="shared" si="5"/>
        <v>11</v>
      </c>
      <c r="H53" s="1">
        <v>52</v>
      </c>
      <c r="I53" s="1">
        <v>3</v>
      </c>
      <c r="J53" s="1" t="s">
        <v>466</v>
      </c>
      <c r="K53" s="1"/>
    </row>
    <row r="54" spans="1:11" x14ac:dyDescent="0.35">
      <c r="A54" t="str">
        <f t="shared" si="0"/>
        <v>Timotei Coolness &amp; Freshness</v>
      </c>
      <c r="B54" s="1" t="s">
        <v>559</v>
      </c>
      <c r="C54" s="1">
        <v>4052</v>
      </c>
      <c r="D54" s="1" t="str">
        <f t="shared" si="1"/>
        <v>Timotei Coolness &amp; Freshness</v>
      </c>
      <c r="E54" t="str">
        <f t="shared" si="2"/>
        <v>[4] Timotei Coolness &amp; Freshness [Article | VARIANT | GROUP]</v>
      </c>
      <c r="F54">
        <f t="shared" si="3"/>
        <v>4</v>
      </c>
      <c r="G54">
        <f t="shared" si="5"/>
        <v>32</v>
      </c>
      <c r="H54" s="1">
        <v>53</v>
      </c>
      <c r="I54" s="1">
        <v>4</v>
      </c>
      <c r="J54" s="1" t="s">
        <v>599</v>
      </c>
      <c r="K54" s="1"/>
    </row>
    <row r="55" spans="1:11" x14ac:dyDescent="0.35">
      <c r="A55" t="str">
        <f t="shared" si="0"/>
        <v>Timotei Luxurious Volume</v>
      </c>
      <c r="B55" s="1" t="s">
        <v>559</v>
      </c>
      <c r="C55" s="1">
        <v>4053</v>
      </c>
      <c r="D55" s="1" t="str">
        <f t="shared" si="1"/>
        <v>Timotei Luxurious Volume</v>
      </c>
      <c r="E55" t="str">
        <f t="shared" si="2"/>
        <v>[4] Timotei Luxurious Volume [Article | VARIANT | GROUP]</v>
      </c>
      <c r="F55">
        <f t="shared" si="3"/>
        <v>4</v>
      </c>
      <c r="G55">
        <f t="shared" si="5"/>
        <v>28</v>
      </c>
      <c r="H55" s="1">
        <v>54</v>
      </c>
      <c r="I55" s="1">
        <v>4</v>
      </c>
      <c r="J55" s="1" t="s">
        <v>600</v>
      </c>
      <c r="K55" s="1"/>
    </row>
    <row r="56" spans="1:11" x14ac:dyDescent="0.35">
      <c r="A56" t="str">
        <f t="shared" si="0"/>
        <v>Timotei Evkalipt</v>
      </c>
      <c r="B56" s="1" t="s">
        <v>559</v>
      </c>
      <c r="C56" s="1">
        <v>4054</v>
      </c>
      <c r="D56" s="1" t="str">
        <f t="shared" si="1"/>
        <v>Timotei Evkalipt</v>
      </c>
      <c r="E56" t="str">
        <f t="shared" si="2"/>
        <v>[4] Timotei Evkalipt [Article | VARIANT | GROUP]</v>
      </c>
      <c r="F56">
        <f t="shared" si="3"/>
        <v>4</v>
      </c>
      <c r="G56">
        <f t="shared" si="5"/>
        <v>20</v>
      </c>
      <c r="H56" s="1">
        <v>55</v>
      </c>
      <c r="I56" s="1">
        <v>4</v>
      </c>
      <c r="J56" s="1" t="s">
        <v>601</v>
      </c>
      <c r="K56" s="1"/>
    </row>
    <row r="57" spans="1:11" x14ac:dyDescent="0.35">
      <c r="A57" t="str">
        <f t="shared" si="0"/>
        <v>Timotey Nature time Clean &amp; Fr</v>
      </c>
      <c r="B57" s="1" t="s">
        <v>559</v>
      </c>
      <c r="C57" s="1">
        <v>4055</v>
      </c>
      <c r="D57" s="1" t="str">
        <f t="shared" si="1"/>
        <v>Timotey Nature time Clean &amp; Fresh Grape</v>
      </c>
      <c r="E57" t="str">
        <f t="shared" si="2"/>
        <v>[4] Timotey Nature time Clean &amp; Fresh Grape [Article | VARIANT | GROUP]</v>
      </c>
      <c r="F57">
        <f t="shared" si="3"/>
        <v>4</v>
      </c>
      <c r="G57">
        <f t="shared" si="5"/>
        <v>43</v>
      </c>
      <c r="H57" s="1">
        <v>56</v>
      </c>
      <c r="I57" s="1">
        <v>4</v>
      </c>
      <c r="J57" s="1" t="s">
        <v>602</v>
      </c>
      <c r="K57" s="1"/>
    </row>
    <row r="58" spans="1:11" x14ac:dyDescent="0.35">
      <c r="A58" t="str">
        <f t="shared" si="0"/>
        <v>Timotei Men Cleansing &amp; Care</v>
      </c>
      <c r="B58" s="1" t="s">
        <v>559</v>
      </c>
      <c r="C58" s="1">
        <v>4056</v>
      </c>
      <c r="D58" s="1" t="str">
        <f t="shared" si="1"/>
        <v>Timotei Men Cleansing &amp; Care</v>
      </c>
      <c r="E58" t="str">
        <f t="shared" si="2"/>
        <v>[4] Timotei Men Cleansing &amp; Care [Article | VARIANT | GROUP]</v>
      </c>
      <c r="F58">
        <f t="shared" si="3"/>
        <v>4</v>
      </c>
      <c r="G58">
        <f t="shared" si="5"/>
        <v>32</v>
      </c>
      <c r="H58" s="1">
        <v>57</v>
      </c>
      <c r="I58" s="1">
        <v>4</v>
      </c>
      <c r="J58" s="1" t="s">
        <v>603</v>
      </c>
      <c r="K58" s="1"/>
    </row>
    <row r="59" spans="1:11" x14ac:dyDescent="0.35">
      <c r="A59" t="str">
        <f t="shared" si="0"/>
        <v>Timotei Men Power of Kamchatka</v>
      </c>
      <c r="B59" s="1" t="s">
        <v>559</v>
      </c>
      <c r="C59" s="1">
        <v>4057</v>
      </c>
      <c r="D59" s="1" t="str">
        <f t="shared" si="1"/>
        <v>Timotei Men Power of Kamchatka</v>
      </c>
      <c r="E59" t="str">
        <f t="shared" si="2"/>
        <v>[4] Timotei Men Power of Kamchatka [Article | VARIANT | GROUP]</v>
      </c>
      <c r="F59">
        <f t="shared" si="3"/>
        <v>4</v>
      </c>
      <c r="G59">
        <f t="shared" si="5"/>
        <v>34</v>
      </c>
      <c r="H59" s="1">
        <v>58</v>
      </c>
      <c r="I59" s="1">
        <v>4</v>
      </c>
      <c r="J59" s="1" t="s">
        <v>604</v>
      </c>
      <c r="K59" s="1"/>
    </row>
    <row r="60" spans="1:11" x14ac:dyDescent="0.35">
      <c r="A60" t="str">
        <f t="shared" si="0"/>
        <v>Tresemme</v>
      </c>
      <c r="B60" s="1" t="s">
        <v>2</v>
      </c>
      <c r="C60" s="1">
        <v>4058</v>
      </c>
      <c r="D60" s="1" t="str">
        <f t="shared" si="1"/>
        <v>Tresemme</v>
      </c>
      <c r="E60" t="str">
        <f t="shared" si="2"/>
        <v>[3] Tresemme [Article | BRAND | GROUP]</v>
      </c>
      <c r="F60">
        <f t="shared" si="3"/>
        <v>4</v>
      </c>
      <c r="G60">
        <f t="shared" si="5"/>
        <v>12</v>
      </c>
      <c r="H60" s="1">
        <v>59</v>
      </c>
      <c r="I60" s="1">
        <v>3</v>
      </c>
      <c r="J60" s="1" t="s">
        <v>472</v>
      </c>
      <c r="K60" s="1"/>
    </row>
    <row r="61" spans="1:11" x14ac:dyDescent="0.35">
      <c r="A61" t="str">
        <f t="shared" si="0"/>
        <v>Tresemme Beauty-Full Volume</v>
      </c>
      <c r="B61" s="1" t="s">
        <v>559</v>
      </c>
      <c r="C61" s="1">
        <v>4059</v>
      </c>
      <c r="D61" s="1" t="str">
        <f t="shared" si="1"/>
        <v>Tresemme Beauty-Full Volume</v>
      </c>
      <c r="E61" t="str">
        <f t="shared" si="2"/>
        <v>[4] Tresemme Beauty-Full Volume [Article | VARIANT | GROUP]</v>
      </c>
      <c r="F61">
        <f t="shared" si="3"/>
        <v>4</v>
      </c>
      <c r="G61">
        <f t="shared" si="5"/>
        <v>31</v>
      </c>
      <c r="H61" s="1">
        <v>60</v>
      </c>
      <c r="I61" s="1">
        <v>4</v>
      </c>
      <c r="J61" s="1" t="s">
        <v>473</v>
      </c>
      <c r="K61" s="1"/>
    </row>
    <row r="62" spans="1:11" x14ac:dyDescent="0.35">
      <c r="A62" t="str">
        <f t="shared" si="0"/>
        <v>Tresemme Botanique Detox</v>
      </c>
      <c r="B62" s="1" t="s">
        <v>559</v>
      </c>
      <c r="C62" s="1">
        <v>4060</v>
      </c>
      <c r="D62" s="1" t="str">
        <f t="shared" si="1"/>
        <v>Tresemme Botanique Detox</v>
      </c>
      <c r="E62" t="str">
        <f t="shared" si="2"/>
        <v>[4] Tresemme Botanique Detox [Article | VARIANT | GROUP]</v>
      </c>
      <c r="F62">
        <f t="shared" si="3"/>
        <v>4</v>
      </c>
      <c r="G62">
        <f t="shared" si="5"/>
        <v>28</v>
      </c>
      <c r="H62" s="1">
        <v>61</v>
      </c>
      <c r="I62" s="1">
        <v>4</v>
      </c>
      <c r="J62" s="1" t="s">
        <v>474</v>
      </c>
      <c r="K62" s="1"/>
    </row>
    <row r="63" spans="1:11" x14ac:dyDescent="0.35">
      <c r="A63" t="str">
        <f t="shared" si="0"/>
        <v>Tresemme Diamond Strenght</v>
      </c>
      <c r="B63" s="1" t="s">
        <v>559</v>
      </c>
      <c r="C63" s="1">
        <v>4061</v>
      </c>
      <c r="D63" s="1" t="str">
        <f t="shared" si="1"/>
        <v>Tresemme Diamond Strenght</v>
      </c>
      <c r="E63" t="str">
        <f t="shared" si="2"/>
        <v>[4] Tresemme Diamond Strenght [Article | VARIANT | GROUP]</v>
      </c>
      <c r="F63">
        <f t="shared" si="3"/>
        <v>4</v>
      </c>
      <c r="G63">
        <f t="shared" si="5"/>
        <v>29</v>
      </c>
      <c r="H63" s="1">
        <v>62</v>
      </c>
      <c r="I63" s="1">
        <v>4</v>
      </c>
      <c r="J63" s="1" t="s">
        <v>475</v>
      </c>
      <c r="K63" s="1"/>
    </row>
    <row r="64" spans="1:11" x14ac:dyDescent="0.35">
      <c r="A64" t="str">
        <f t="shared" si="0"/>
        <v>Tresemme Keratin Smooth</v>
      </c>
      <c r="B64" s="1" t="s">
        <v>559</v>
      </c>
      <c r="C64" s="1">
        <v>4062</v>
      </c>
      <c r="D64" s="1" t="str">
        <f t="shared" si="1"/>
        <v>Tresemme Keratin Smooth</v>
      </c>
      <c r="E64" t="str">
        <f t="shared" si="2"/>
        <v>[4] Tresemme Keratin Smooth [Article | VARIANT | GROUP]</v>
      </c>
      <c r="F64">
        <f t="shared" si="3"/>
        <v>4</v>
      </c>
      <c r="G64">
        <f t="shared" si="5"/>
        <v>27</v>
      </c>
      <c r="H64" s="1">
        <v>63</v>
      </c>
      <c r="I64" s="1">
        <v>4</v>
      </c>
      <c r="J64" s="1" t="s">
        <v>476</v>
      </c>
      <c r="K64" s="1"/>
    </row>
    <row r="65" spans="1:11" x14ac:dyDescent="0.35">
      <c r="A65" t="str">
        <f t="shared" si="0"/>
        <v>Tresemme Repair&amp;Protect</v>
      </c>
      <c r="B65" s="1" t="s">
        <v>559</v>
      </c>
      <c r="C65" s="1">
        <v>4063</v>
      </c>
      <c r="D65" s="1" t="str">
        <f t="shared" si="1"/>
        <v>Tresemme Repair&amp;Protect</v>
      </c>
      <c r="E65" t="str">
        <f t="shared" si="2"/>
        <v>[4] Tresemme Repair&amp;Protect [Article | VARIANT | GROUP]</v>
      </c>
      <c r="F65">
        <f t="shared" si="3"/>
        <v>4</v>
      </c>
      <c r="G65">
        <f t="shared" si="5"/>
        <v>27</v>
      </c>
      <c r="H65" s="1">
        <v>64</v>
      </c>
      <c r="I65" s="1">
        <v>4</v>
      </c>
      <c r="J65" s="1" t="s">
        <v>477</v>
      </c>
      <c r="K65" s="1"/>
    </row>
    <row r="66" spans="1:11" x14ac:dyDescent="0.35">
      <c r="A66" t="str">
        <f t="shared" si="0"/>
        <v>Chistaya Liniya</v>
      </c>
      <c r="B66" s="1" t="s">
        <v>2</v>
      </c>
      <c r="C66" s="1">
        <v>4064</v>
      </c>
      <c r="D66" s="1" t="str">
        <f t="shared" si="1"/>
        <v>Chistaya Liniya</v>
      </c>
      <c r="E66" t="str">
        <f t="shared" si="2"/>
        <v>[3] Chistaya Liniya [Article | BRAND | GROUP]</v>
      </c>
      <c r="F66">
        <f t="shared" si="3"/>
        <v>4</v>
      </c>
      <c r="G66">
        <f t="shared" si="5"/>
        <v>19</v>
      </c>
      <c r="H66" s="1">
        <v>65</v>
      </c>
      <c r="I66" s="1">
        <v>3</v>
      </c>
      <c r="J66" s="1" t="s">
        <v>467</v>
      </c>
      <c r="K66" s="1"/>
    </row>
    <row r="67" spans="1:11" x14ac:dyDescent="0.35">
      <c r="A67" t="str">
        <f t="shared" ref="A67:A130" si="6">TRIM(LEFT(RIGHT(LEFT(E67,G67),G67-F67),30))</f>
        <v>Chistaya Liniya Healing Herbs</v>
      </c>
      <c r="B67" s="1" t="s">
        <v>559</v>
      </c>
      <c r="C67" s="1">
        <v>4065</v>
      </c>
      <c r="D67" s="1" t="str">
        <f t="shared" ref="D67:D130" si="7">TRIM(RIGHT(LEFT(E67,G67),G67-F67))</f>
        <v>Chistaya Liniya Healing Herbs Decoction</v>
      </c>
      <c r="E67" t="str">
        <f t="shared" ref="E67:E130" si="8">TRIM(J67)</f>
        <v>[4] Chistaya Liniya Healing Herbs Decoction [Article | VARIANT | GROUP]</v>
      </c>
      <c r="F67">
        <f t="shared" ref="F67:F130" si="9">FIND("]",E67)+1</f>
        <v>4</v>
      </c>
      <c r="G67">
        <f t="shared" si="5"/>
        <v>43</v>
      </c>
      <c r="H67" s="1">
        <v>66</v>
      </c>
      <c r="I67" s="1">
        <v>4</v>
      </c>
      <c r="J67" s="1" t="s">
        <v>605</v>
      </c>
      <c r="K67" s="1"/>
    </row>
    <row r="68" spans="1:11" x14ac:dyDescent="0.35">
      <c r="A68" t="str">
        <f t="shared" si="6"/>
        <v>Chistaya Liniya Phyto Therapy</v>
      </c>
      <c r="B68" s="1" t="s">
        <v>559</v>
      </c>
      <c r="C68" s="1">
        <v>4066</v>
      </c>
      <c r="D68" s="1" t="str">
        <f t="shared" si="7"/>
        <v>Chistaya Liniya Phyto Therapy Birch</v>
      </c>
      <c r="E68" t="str">
        <f t="shared" si="8"/>
        <v>[4] Chistaya Liniya Phyto Therapy Birch [Article | VARIANT | GROUP]</v>
      </c>
      <c r="F68">
        <f t="shared" si="9"/>
        <v>4</v>
      </c>
      <c r="G68">
        <f t="shared" si="5"/>
        <v>39</v>
      </c>
      <c r="H68" s="1">
        <v>67</v>
      </c>
      <c r="I68" s="1">
        <v>4</v>
      </c>
      <c r="J68" s="1" t="s">
        <v>606</v>
      </c>
      <c r="K68" s="1"/>
    </row>
    <row r="69" spans="1:11" x14ac:dyDescent="0.35">
      <c r="A69" t="str">
        <f t="shared" si="6"/>
        <v>Chistaya Liniya Phyto Bath</v>
      </c>
      <c r="B69" s="1" t="s">
        <v>559</v>
      </c>
      <c r="C69" s="1">
        <v>4067</v>
      </c>
      <c r="D69" s="1" t="str">
        <f t="shared" si="7"/>
        <v>Chistaya Liniya Phyto Bath</v>
      </c>
      <c r="E69" t="str">
        <f t="shared" si="8"/>
        <v>[4] Chistaya Liniya Phyto Bath [Article | VARIANT | GROUP]</v>
      </c>
      <c r="F69">
        <f t="shared" si="9"/>
        <v>4</v>
      </c>
      <c r="G69">
        <f t="shared" si="5"/>
        <v>30</v>
      </c>
      <c r="H69" s="1">
        <v>68</v>
      </c>
      <c r="I69" s="1">
        <v>4</v>
      </c>
      <c r="J69" s="1" t="s">
        <v>607</v>
      </c>
      <c r="K69" s="1"/>
    </row>
    <row r="70" spans="1:11" x14ac:dyDescent="0.35">
      <c r="A70" t="str">
        <f t="shared" si="6"/>
        <v>Chistaya Liniya Phyto Therapy</v>
      </c>
      <c r="B70" s="1" t="s">
        <v>559</v>
      </c>
      <c r="C70" s="1">
        <v>4068</v>
      </c>
      <c r="D70" s="1" t="str">
        <f t="shared" si="7"/>
        <v>Chistaya Liniya Phyto Therapy Nettle</v>
      </c>
      <c r="E70" t="str">
        <f t="shared" si="8"/>
        <v>[4] Chistaya Liniya Phyto Therapy Nettle [Article | VARIANT | GROUP]</v>
      </c>
      <c r="F70">
        <f t="shared" si="9"/>
        <v>4</v>
      </c>
      <c r="G70">
        <f t="shared" ref="G70:G133" si="10">FIND("[",E70,3)-2</f>
        <v>40</v>
      </c>
      <c r="H70" s="1">
        <v>69</v>
      </c>
      <c r="I70" s="1">
        <v>4</v>
      </c>
      <c r="J70" s="1" t="s">
        <v>608</v>
      </c>
      <c r="K70" s="1"/>
    </row>
    <row r="71" spans="1:11" x14ac:dyDescent="0.35">
      <c r="A71" t="str">
        <f t="shared" si="6"/>
        <v>Chistaya Liniya Clover</v>
      </c>
      <c r="B71" s="1" t="s">
        <v>559</v>
      </c>
      <c r="C71" s="1">
        <v>4069</v>
      </c>
      <c r="D71" s="1" t="str">
        <f t="shared" si="7"/>
        <v>Chistaya Liniya Clover</v>
      </c>
      <c r="E71" t="str">
        <f t="shared" si="8"/>
        <v>[4] Chistaya Liniya Clover [Article | VARIANT | GROUP]</v>
      </c>
      <c r="F71">
        <f t="shared" si="9"/>
        <v>4</v>
      </c>
      <c r="G71">
        <f t="shared" si="10"/>
        <v>26</v>
      </c>
      <c r="H71" s="1">
        <v>70</v>
      </c>
      <c r="I71" s="1">
        <v>4</v>
      </c>
      <c r="J71" s="1" t="s">
        <v>609</v>
      </c>
      <c r="K71" s="1"/>
    </row>
    <row r="72" spans="1:11" x14ac:dyDescent="0.35">
      <c r="A72" t="str">
        <f t="shared" si="6"/>
        <v>Chistaya LIniya Phyto Therapy</v>
      </c>
      <c r="B72" s="1" t="s">
        <v>559</v>
      </c>
      <c r="C72" s="1">
        <v>4070</v>
      </c>
      <c r="D72" s="1" t="str">
        <f t="shared" si="7"/>
        <v>Chistaya LIniya Phyto Therapy Volume &amp; Power</v>
      </c>
      <c r="E72" t="str">
        <f t="shared" si="8"/>
        <v>[4] Chistaya LIniya Phyto Therapy Volume &amp; Power [Article | VARIANT | GROUP]</v>
      </c>
      <c r="F72">
        <f t="shared" si="9"/>
        <v>4</v>
      </c>
      <c r="G72">
        <f t="shared" si="10"/>
        <v>48</v>
      </c>
      <c r="H72" s="1">
        <v>71</v>
      </c>
      <c r="I72" s="1">
        <v>4</v>
      </c>
      <c r="J72" s="1" t="s">
        <v>610</v>
      </c>
      <c r="K72" s="1"/>
    </row>
    <row r="73" spans="1:11" x14ac:dyDescent="0.35">
      <c r="A73" t="str">
        <f t="shared" si="6"/>
        <v>Chistaya Liniya Regulating</v>
      </c>
      <c r="B73" s="1" t="s">
        <v>559</v>
      </c>
      <c r="C73" s="1">
        <v>4071</v>
      </c>
      <c r="D73" s="1" t="str">
        <f t="shared" si="7"/>
        <v>Chistaya Liniya Regulating</v>
      </c>
      <c r="E73" t="str">
        <f t="shared" si="8"/>
        <v>[4] Chistaya Liniya Regulating [Article | VARIANT | GROUP]</v>
      </c>
      <c r="F73">
        <f t="shared" si="9"/>
        <v>4</v>
      </c>
      <c r="G73">
        <f t="shared" si="10"/>
        <v>30</v>
      </c>
      <c r="H73" s="1">
        <v>72</v>
      </c>
      <c r="I73" s="1">
        <v>4</v>
      </c>
      <c r="J73" s="1" t="s">
        <v>611</v>
      </c>
      <c r="K73" s="1"/>
    </row>
    <row r="74" spans="1:11" x14ac:dyDescent="0.35">
      <c r="A74" t="str">
        <f t="shared" si="6"/>
        <v>Chistaya Liniya Regenerative</v>
      </c>
      <c r="B74" s="1" t="s">
        <v>559</v>
      </c>
      <c r="C74" s="1">
        <v>4072</v>
      </c>
      <c r="D74" s="1" t="str">
        <f t="shared" si="7"/>
        <v>Chistaya Liniya Regenerative</v>
      </c>
      <c r="E74" t="str">
        <f t="shared" si="8"/>
        <v>[4] Chistaya Liniya Regenerative [Article | VARIANT | GROUP]</v>
      </c>
      <c r="F74">
        <f t="shared" si="9"/>
        <v>4</v>
      </c>
      <c r="G74">
        <f t="shared" si="10"/>
        <v>32</v>
      </c>
      <c r="H74" s="1">
        <v>73</v>
      </c>
      <c r="I74" s="1">
        <v>4</v>
      </c>
      <c r="J74" s="1" t="s">
        <v>612</v>
      </c>
      <c r="K74" s="1"/>
    </row>
    <row r="75" spans="1:11" x14ac:dyDescent="0.35">
      <c r="A75" t="str">
        <f t="shared" si="6"/>
        <v>Chistaya Liniya.SOS-Effect Nut</v>
      </c>
      <c r="B75" s="1" t="s">
        <v>559</v>
      </c>
      <c r="C75" s="1">
        <v>4073</v>
      </c>
      <c r="D75" s="1" t="str">
        <f t="shared" si="7"/>
        <v>Chistaya Liniya.SOS-Effect Nutrition&amp;Care</v>
      </c>
      <c r="E75" t="str">
        <f t="shared" si="8"/>
        <v>[4] Chistaya Liniya.SOS-Effect Nutrition&amp;Care [Article | VARIANT | GROUP]</v>
      </c>
      <c r="F75">
        <f t="shared" si="9"/>
        <v>4</v>
      </c>
      <c r="G75">
        <f t="shared" si="10"/>
        <v>45</v>
      </c>
      <c r="H75" s="1">
        <v>74</v>
      </c>
      <c r="I75" s="1">
        <v>4</v>
      </c>
      <c r="J75" s="1" t="s">
        <v>613</v>
      </c>
      <c r="K75" s="1"/>
    </row>
    <row r="76" spans="1:11" x14ac:dyDescent="0.35">
      <c r="A76" t="str">
        <f t="shared" si="6"/>
        <v>Chistaya Liniya AntiHair Loss</v>
      </c>
      <c r="B76" s="1" t="s">
        <v>559</v>
      </c>
      <c r="C76" s="1">
        <v>4074</v>
      </c>
      <c r="D76" s="1" t="str">
        <f t="shared" si="7"/>
        <v>Chistaya Liniya AntiHair Loss</v>
      </c>
      <c r="E76" t="str">
        <f t="shared" si="8"/>
        <v>[4] Chistaya Liniya AntiHair Loss [Article | VARIANT | GROUP]</v>
      </c>
      <c r="F76">
        <f t="shared" si="9"/>
        <v>4</v>
      </c>
      <c r="G76">
        <f t="shared" si="10"/>
        <v>33</v>
      </c>
      <c r="H76" s="1">
        <v>75</v>
      </c>
      <c r="I76" s="1">
        <v>4</v>
      </c>
      <c r="J76" s="1" t="s">
        <v>614</v>
      </c>
      <c r="K76" s="1"/>
    </row>
    <row r="77" spans="1:11" x14ac:dyDescent="0.35">
      <c r="A77" t="str">
        <f t="shared" si="6"/>
        <v>Chistaya Liniya 2 Herbs Power</v>
      </c>
      <c r="B77" s="1" t="s">
        <v>559</v>
      </c>
      <c r="C77" s="1">
        <v>4075</v>
      </c>
      <c r="D77" s="1" t="str">
        <f t="shared" si="7"/>
        <v>Chistaya Liniya 2 Herbs Power</v>
      </c>
      <c r="E77" t="str">
        <f t="shared" si="8"/>
        <v>[4] Chistaya Liniya 2 Herbs Power [Article | VARIANT | GROUP]</v>
      </c>
      <c r="F77">
        <f t="shared" si="9"/>
        <v>4</v>
      </c>
      <c r="G77">
        <f t="shared" si="10"/>
        <v>33</v>
      </c>
      <c r="H77" s="1">
        <v>76</v>
      </c>
      <c r="I77" s="1">
        <v>4</v>
      </c>
      <c r="J77" s="1" t="s">
        <v>615</v>
      </c>
      <c r="K77" s="1"/>
    </row>
    <row r="78" spans="1:11" x14ac:dyDescent="0.35">
      <c r="A78" t="str">
        <f t="shared" si="6"/>
        <v>Chistaya Liniya Expert</v>
      </c>
      <c r="B78" s="1" t="s">
        <v>559</v>
      </c>
      <c r="C78" s="1">
        <v>4076</v>
      </c>
      <c r="D78" s="1" t="str">
        <f t="shared" si="7"/>
        <v>Chistaya Liniya Expert</v>
      </c>
      <c r="E78" t="str">
        <f t="shared" si="8"/>
        <v>[4] Chistaya Liniya Expert [Article | VARIANT | GROUP]</v>
      </c>
      <c r="F78">
        <f t="shared" si="9"/>
        <v>4</v>
      </c>
      <c r="G78">
        <f t="shared" si="10"/>
        <v>26</v>
      </c>
      <c r="H78" s="1">
        <v>77</v>
      </c>
      <c r="I78" s="1">
        <v>4</v>
      </c>
      <c r="J78" s="1" t="s">
        <v>616</v>
      </c>
      <c r="K78" s="1"/>
    </row>
    <row r="79" spans="1:11" x14ac:dyDescent="0.35">
      <c r="A79" t="str">
        <f t="shared" si="6"/>
        <v>Chistaya Liniya Micellar</v>
      </c>
      <c r="B79" s="1" t="s">
        <v>559</v>
      </c>
      <c r="C79" s="1">
        <v>4077</v>
      </c>
      <c r="D79" s="1" t="str">
        <f t="shared" si="7"/>
        <v>Chistaya Liniya Micellar</v>
      </c>
      <c r="E79" t="str">
        <f t="shared" si="8"/>
        <v>[4] Chistaya Liniya Micellar [Article | VARIANT | GROUP]</v>
      </c>
      <c r="F79">
        <f t="shared" si="9"/>
        <v>4</v>
      </c>
      <c r="G79">
        <f t="shared" si="10"/>
        <v>28</v>
      </c>
      <c r="H79" s="1">
        <v>78</v>
      </c>
      <c r="I79" s="1">
        <v>4</v>
      </c>
      <c r="J79" s="1" t="s">
        <v>617</v>
      </c>
      <c r="K79" s="1"/>
    </row>
    <row r="80" spans="1:11" x14ac:dyDescent="0.35">
      <c r="A80" t="str">
        <f t="shared" si="6"/>
        <v>Chistaya Liniya Complex Care 7</v>
      </c>
      <c r="B80" s="1" t="s">
        <v>559</v>
      </c>
      <c r="C80" s="1">
        <v>4078</v>
      </c>
      <c r="D80" s="1" t="str">
        <f t="shared" si="7"/>
        <v>Chistaya Liniya Complex Care 7 Herbs</v>
      </c>
      <c r="E80" t="str">
        <f t="shared" si="8"/>
        <v>[4] Chistaya Liniya Complex Care 7 Herbs [Article | VARIANT | GROUP]</v>
      </c>
      <c r="F80">
        <f t="shared" si="9"/>
        <v>4</v>
      </c>
      <c r="G80">
        <f t="shared" si="10"/>
        <v>40</v>
      </c>
      <c r="H80" s="1">
        <v>79</v>
      </c>
      <c r="I80" s="1">
        <v>4</v>
      </c>
      <c r="J80" s="1" t="s">
        <v>618</v>
      </c>
      <c r="K80" s="1"/>
    </row>
    <row r="81" spans="1:11" x14ac:dyDescent="0.35">
      <c r="A81" t="str">
        <f t="shared" si="6"/>
        <v>Chistaya Liniya Energy+Cleanne</v>
      </c>
      <c r="B81" s="1" t="s">
        <v>559</v>
      </c>
      <c r="C81" s="1">
        <v>4079</v>
      </c>
      <c r="D81" s="1" t="str">
        <f t="shared" si="7"/>
        <v>Chistaya Liniya Energy+Cleanness 3 in 1</v>
      </c>
      <c r="E81" t="str">
        <f t="shared" si="8"/>
        <v>[4] Chistaya Liniya Energy+Cleanness 3 in 1 [Article | VARIANT | GROUP]</v>
      </c>
      <c r="F81">
        <f t="shared" si="9"/>
        <v>4</v>
      </c>
      <c r="G81">
        <f t="shared" si="10"/>
        <v>43</v>
      </c>
      <c r="H81" s="1">
        <v>80</v>
      </c>
      <c r="I81" s="1">
        <v>4</v>
      </c>
      <c r="J81" s="1" t="s">
        <v>619</v>
      </c>
      <c r="K81" s="1"/>
    </row>
    <row r="82" spans="1:11" x14ac:dyDescent="0.35">
      <c r="A82" t="str">
        <f t="shared" si="6"/>
        <v>Chistaya Liniya Freshness+Soft</v>
      </c>
      <c r="B82" s="1" t="s">
        <v>559</v>
      </c>
      <c r="C82" s="1">
        <v>4080</v>
      </c>
      <c r="D82" s="1" t="str">
        <f t="shared" si="7"/>
        <v>Chistaya Liniya Freshness+Softness</v>
      </c>
      <c r="E82" t="str">
        <f t="shared" si="8"/>
        <v>[4] Chistaya Liniya Freshness+Softness [Article | VARIANT | GROUP]</v>
      </c>
      <c r="F82">
        <f t="shared" si="9"/>
        <v>4</v>
      </c>
      <c r="G82">
        <f t="shared" si="10"/>
        <v>38</v>
      </c>
      <c r="H82" s="1">
        <v>81</v>
      </c>
      <c r="I82" s="1">
        <v>4</v>
      </c>
      <c r="J82" s="1" t="s">
        <v>620</v>
      </c>
      <c r="K82" s="1"/>
    </row>
    <row r="83" spans="1:11" x14ac:dyDescent="0.35">
      <c r="A83" t="str">
        <f t="shared" si="6"/>
        <v>Chistaya Liniya Strengthening+</v>
      </c>
      <c r="B83" s="1" t="s">
        <v>559</v>
      </c>
      <c r="C83" s="1">
        <v>4081</v>
      </c>
      <c r="D83" s="1" t="str">
        <f t="shared" si="7"/>
        <v>Chistaya Liniya Strengthening+Volume</v>
      </c>
      <c r="E83" t="str">
        <f t="shared" si="8"/>
        <v>[4] Chistaya Liniya Strengthening+Volume [Article | VARIANT | GROUP]</v>
      </c>
      <c r="F83">
        <f t="shared" si="9"/>
        <v>4</v>
      </c>
      <c r="G83">
        <f t="shared" si="10"/>
        <v>40</v>
      </c>
      <c r="H83" s="1">
        <v>82</v>
      </c>
      <c r="I83" s="1">
        <v>4</v>
      </c>
      <c r="J83" s="1" t="s">
        <v>621</v>
      </c>
      <c r="K83" s="1"/>
    </row>
    <row r="84" spans="1:11" x14ac:dyDescent="0.35">
      <c r="A84" t="str">
        <f t="shared" si="6"/>
        <v>Sto Retseptov Krasoty</v>
      </c>
      <c r="B84" s="1" t="s">
        <v>2</v>
      </c>
      <c r="C84" s="1">
        <v>4082</v>
      </c>
      <c r="D84" s="1" t="str">
        <f t="shared" si="7"/>
        <v>Sto Retseptov Krasoty</v>
      </c>
      <c r="E84" t="str">
        <f t="shared" si="8"/>
        <v>[3] Sto Retseptov Krasoty [Article | BRAND | GROUP]</v>
      </c>
      <c r="F84">
        <f t="shared" si="9"/>
        <v>4</v>
      </c>
      <c r="G84">
        <f t="shared" si="10"/>
        <v>25</v>
      </c>
      <c r="H84" s="1">
        <v>83</v>
      </c>
      <c r="I84" s="1">
        <v>3</v>
      </c>
      <c r="J84" s="1" t="s">
        <v>622</v>
      </c>
      <c r="K84" s="1"/>
    </row>
    <row r="85" spans="1:11" x14ac:dyDescent="0.35">
      <c r="A85" t="str">
        <f t="shared" si="6"/>
        <v>Sto Retseptov Krasoty Beery</v>
      </c>
      <c r="B85" s="1" t="s">
        <v>559</v>
      </c>
      <c r="C85" s="1">
        <v>4083</v>
      </c>
      <c r="D85" s="1" t="str">
        <f t="shared" si="7"/>
        <v>Sto Retseptov Krasoty Beery</v>
      </c>
      <c r="E85" t="str">
        <f t="shared" si="8"/>
        <v>[4] Sto Retseptov Krasoty Beery [Article | VARIANT | GROUP]</v>
      </c>
      <c r="F85">
        <f t="shared" si="9"/>
        <v>4</v>
      </c>
      <c r="G85">
        <f t="shared" si="10"/>
        <v>31</v>
      </c>
      <c r="H85" s="1">
        <v>84</v>
      </c>
      <c r="I85" s="1">
        <v>4</v>
      </c>
      <c r="J85" s="1" t="s">
        <v>623</v>
      </c>
      <c r="K85" s="1"/>
    </row>
    <row r="86" spans="1:11" x14ac:dyDescent="0.35">
      <c r="A86" t="str">
        <f t="shared" si="6"/>
        <v>Sto Retseptov Krasoty Burdock</v>
      </c>
      <c r="B86" s="1" t="s">
        <v>559</v>
      </c>
      <c r="C86" s="1">
        <v>4084</v>
      </c>
      <c r="D86" s="1" t="str">
        <f t="shared" si="7"/>
        <v>Sto Retseptov Krasoty Burdock</v>
      </c>
      <c r="E86" t="str">
        <f t="shared" si="8"/>
        <v>[4] Sto Retseptov Krasoty Burdock [Article | VARIANT | GROUP]</v>
      </c>
      <c r="F86">
        <f t="shared" si="9"/>
        <v>4</v>
      </c>
      <c r="G86">
        <f t="shared" si="10"/>
        <v>33</v>
      </c>
      <c r="H86" s="1">
        <v>85</v>
      </c>
      <c r="I86" s="1">
        <v>4</v>
      </c>
      <c r="J86" s="1" t="s">
        <v>624</v>
      </c>
      <c r="K86" s="1"/>
    </row>
    <row r="87" spans="1:11" x14ac:dyDescent="0.35">
      <c r="A87" t="str">
        <f t="shared" si="6"/>
        <v>Henkel</v>
      </c>
      <c r="B87" s="1" t="s">
        <v>1</v>
      </c>
      <c r="C87" s="1">
        <v>4085</v>
      </c>
      <c r="D87" s="1" t="str">
        <f t="shared" si="7"/>
        <v>Henkel</v>
      </c>
      <c r="E87" t="str">
        <f t="shared" si="8"/>
        <v>[2] Henkel [UDF Article | P&amp;G - Henkel producers]</v>
      </c>
      <c r="F87">
        <f t="shared" si="9"/>
        <v>4</v>
      </c>
      <c r="G87">
        <f t="shared" si="10"/>
        <v>10</v>
      </c>
      <c r="H87" s="1">
        <v>86</v>
      </c>
      <c r="I87" s="1">
        <v>2</v>
      </c>
      <c r="J87" s="1" t="s">
        <v>625</v>
      </c>
      <c r="K87" s="1"/>
    </row>
    <row r="88" spans="1:11" x14ac:dyDescent="0.35">
      <c r="A88" t="str">
        <f t="shared" si="6"/>
        <v>Gliss Kur</v>
      </c>
      <c r="B88" s="1" t="s">
        <v>2</v>
      </c>
      <c r="C88" s="1">
        <v>4086</v>
      </c>
      <c r="D88" s="1" t="str">
        <f t="shared" si="7"/>
        <v>Gliss Kur</v>
      </c>
      <c r="E88" t="str">
        <f t="shared" si="8"/>
        <v>[3] Gliss Kur [Article | BRAND]</v>
      </c>
      <c r="F88">
        <f t="shared" si="9"/>
        <v>4</v>
      </c>
      <c r="G88">
        <f t="shared" si="10"/>
        <v>13</v>
      </c>
      <c r="H88" s="1">
        <v>87</v>
      </c>
      <c r="I88" s="1">
        <v>3</v>
      </c>
      <c r="J88" s="1" t="s">
        <v>441</v>
      </c>
      <c r="K88" s="1"/>
    </row>
    <row r="89" spans="1:11" x14ac:dyDescent="0.35">
      <c r="A89" t="str">
        <f t="shared" si="6"/>
        <v>Gliss Kur Extreme Repair</v>
      </c>
      <c r="B89" s="1" t="s">
        <v>559</v>
      </c>
      <c r="C89" s="1">
        <v>4087</v>
      </c>
      <c r="D89" s="1" t="str">
        <f t="shared" si="7"/>
        <v>Gliss Kur Extreme Repair</v>
      </c>
      <c r="E89" t="str">
        <f t="shared" si="8"/>
        <v>[4] Gliss Kur Extreme Repair [Article | VARIANT | GROUP]</v>
      </c>
      <c r="F89">
        <f t="shared" si="9"/>
        <v>4</v>
      </c>
      <c r="G89">
        <f t="shared" si="10"/>
        <v>28</v>
      </c>
      <c r="H89" s="1">
        <v>88</v>
      </c>
      <c r="I89" s="1">
        <v>4</v>
      </c>
      <c r="J89" s="1" t="s">
        <v>626</v>
      </c>
      <c r="K89" s="1"/>
    </row>
    <row r="90" spans="1:11" x14ac:dyDescent="0.35">
      <c r="A90" t="str">
        <f t="shared" si="6"/>
        <v>Gliss Kur Liquid Silk</v>
      </c>
      <c r="B90" s="1" t="s">
        <v>559</v>
      </c>
      <c r="C90" s="1">
        <v>4088</v>
      </c>
      <c r="D90" s="1" t="str">
        <f t="shared" si="7"/>
        <v>Gliss Kur Liquid Silk</v>
      </c>
      <c r="E90" t="str">
        <f t="shared" si="8"/>
        <v>[4] Gliss Kur Liquid Silk [Article | VARIANT | GROUP]</v>
      </c>
      <c r="F90">
        <f t="shared" si="9"/>
        <v>4</v>
      </c>
      <c r="G90">
        <f t="shared" si="10"/>
        <v>25</v>
      </c>
      <c r="H90" s="1">
        <v>89</v>
      </c>
      <c r="I90" s="1">
        <v>4</v>
      </c>
      <c r="J90" s="1" t="s">
        <v>443</v>
      </c>
      <c r="K90" s="1"/>
    </row>
    <row r="91" spans="1:11" x14ac:dyDescent="0.35">
      <c r="A91" t="str">
        <f t="shared" si="6"/>
        <v>Gliss Kur Magic Strengthening</v>
      </c>
      <c r="B91" s="1" t="s">
        <v>559</v>
      </c>
      <c r="C91" s="1">
        <v>4089</v>
      </c>
      <c r="D91" s="1" t="str">
        <f t="shared" si="7"/>
        <v>Gliss Kur Magic Strengthening</v>
      </c>
      <c r="E91" t="str">
        <f t="shared" si="8"/>
        <v>[4] Gliss Kur Magic Strengthening [Article | VARIANT | GROUP]</v>
      </c>
      <c r="F91">
        <f t="shared" si="9"/>
        <v>4</v>
      </c>
      <c r="G91">
        <f t="shared" si="10"/>
        <v>33</v>
      </c>
      <c r="H91" s="1">
        <v>90</v>
      </c>
      <c r="I91" s="1">
        <v>4</v>
      </c>
      <c r="J91" s="1" t="s">
        <v>627</v>
      </c>
      <c r="K91" s="1"/>
    </row>
    <row r="92" spans="1:11" x14ac:dyDescent="0.35">
      <c r="A92" t="str">
        <f t="shared" si="6"/>
        <v>Gliss Kur Immaculately Long</v>
      </c>
      <c r="B92" s="1" t="s">
        <v>559</v>
      </c>
      <c r="C92" s="1">
        <v>4090</v>
      </c>
      <c r="D92" s="1" t="str">
        <f t="shared" si="7"/>
        <v>Gliss Kur Immaculately Long</v>
      </c>
      <c r="E92" t="str">
        <f t="shared" si="8"/>
        <v>[4] Gliss Kur Immaculately Long [Article | VARIANT | GROUP]</v>
      </c>
      <c r="F92">
        <f t="shared" si="9"/>
        <v>4</v>
      </c>
      <c r="G92">
        <f t="shared" si="10"/>
        <v>31</v>
      </c>
      <c r="H92" s="1">
        <v>91</v>
      </c>
      <c r="I92" s="1">
        <v>4</v>
      </c>
      <c r="J92" s="1" t="s">
        <v>444</v>
      </c>
      <c r="K92" s="1"/>
    </row>
    <row r="93" spans="1:11" x14ac:dyDescent="0.35">
      <c r="A93" t="str">
        <f t="shared" si="6"/>
        <v>Gliss Kur Bio-Tech Regeneratio</v>
      </c>
      <c r="B93" s="1" t="s">
        <v>559</v>
      </c>
      <c r="C93" s="1">
        <v>4091</v>
      </c>
      <c r="D93" s="1" t="str">
        <f t="shared" si="7"/>
        <v>Gliss Kur Bio-Tech Regeneration</v>
      </c>
      <c r="E93" t="str">
        <f t="shared" si="8"/>
        <v>[4] Gliss Kur Bio-Tech Regeneration [Article | VARIANT | GROUP]</v>
      </c>
      <c r="F93">
        <f t="shared" si="9"/>
        <v>4</v>
      </c>
      <c r="G93">
        <f t="shared" si="10"/>
        <v>35</v>
      </c>
      <c r="H93" s="1">
        <v>92</v>
      </c>
      <c r="I93" s="1">
        <v>4</v>
      </c>
      <c r="J93" s="1" t="s">
        <v>628</v>
      </c>
      <c r="K93" s="1"/>
    </row>
    <row r="94" spans="1:11" x14ac:dyDescent="0.35">
      <c r="A94" t="str">
        <f t="shared" si="6"/>
        <v>Gliss Kur Oil Nutritive</v>
      </c>
      <c r="B94" s="1" t="s">
        <v>559</v>
      </c>
      <c r="C94" s="1">
        <v>4092</v>
      </c>
      <c r="D94" s="1" t="str">
        <f t="shared" si="7"/>
        <v>Gliss Kur Oil Nutritive</v>
      </c>
      <c r="E94" t="str">
        <f t="shared" si="8"/>
        <v>[4] Gliss Kur Oil Nutritive [Article | VARIANT | GROUP]</v>
      </c>
      <c r="F94">
        <f t="shared" si="9"/>
        <v>4</v>
      </c>
      <c r="G94">
        <f t="shared" si="10"/>
        <v>27</v>
      </c>
      <c r="H94" s="1">
        <v>93</v>
      </c>
      <c r="I94" s="1">
        <v>4</v>
      </c>
      <c r="J94" s="1" t="s">
        <v>445</v>
      </c>
      <c r="K94" s="1"/>
    </row>
    <row r="95" spans="1:11" x14ac:dyDescent="0.35">
      <c r="A95" t="str">
        <f t="shared" si="6"/>
        <v>Schauma</v>
      </c>
      <c r="B95" s="1" t="s">
        <v>2</v>
      </c>
      <c r="C95" s="1">
        <v>4093</v>
      </c>
      <c r="D95" s="1" t="str">
        <f t="shared" si="7"/>
        <v>Schauma</v>
      </c>
      <c r="E95" t="str">
        <f t="shared" si="8"/>
        <v>[3] Schauma [Article | BRAND]</v>
      </c>
      <c r="F95">
        <f t="shared" si="9"/>
        <v>4</v>
      </c>
      <c r="G95">
        <f t="shared" si="10"/>
        <v>11</v>
      </c>
      <c r="H95" s="1">
        <v>94</v>
      </c>
      <c r="I95" s="1">
        <v>3</v>
      </c>
      <c r="J95" s="1" t="s">
        <v>446</v>
      </c>
      <c r="K95" s="1"/>
    </row>
    <row r="96" spans="1:11" x14ac:dyDescent="0.35">
      <c r="A96" t="str">
        <f t="shared" si="6"/>
        <v>Schauma 7 Herbs</v>
      </c>
      <c r="B96" s="1" t="s">
        <v>559</v>
      </c>
      <c r="C96" s="1">
        <v>4094</v>
      </c>
      <c r="D96" s="1" t="str">
        <f t="shared" si="7"/>
        <v>Schauma 7 Herbs</v>
      </c>
      <c r="E96" t="str">
        <f t="shared" si="8"/>
        <v>[4] Schauma 7 Herbs [Article | VARIANT | GROUP]</v>
      </c>
      <c r="F96">
        <f t="shared" si="9"/>
        <v>4</v>
      </c>
      <c r="G96">
        <f t="shared" si="10"/>
        <v>19</v>
      </c>
      <c r="H96" s="1">
        <v>95</v>
      </c>
      <c r="I96" s="1">
        <v>4</v>
      </c>
      <c r="J96" s="1" t="s">
        <v>447</v>
      </c>
      <c r="K96" s="1"/>
    </row>
    <row r="97" spans="1:11" x14ac:dyDescent="0.35">
      <c r="A97" t="str">
        <f t="shared" si="6"/>
        <v>Schauma Male With Hops</v>
      </c>
      <c r="B97" s="1" t="s">
        <v>559</v>
      </c>
      <c r="C97" s="1">
        <v>4095</v>
      </c>
      <c r="D97" s="1" t="str">
        <f t="shared" si="7"/>
        <v>Schauma Male With Hops</v>
      </c>
      <c r="E97" t="str">
        <f t="shared" si="8"/>
        <v>[4] Schauma Male With Hops [Article | VARIANT | GROUP]</v>
      </c>
      <c r="F97">
        <f t="shared" si="9"/>
        <v>4</v>
      </c>
      <c r="G97">
        <f t="shared" si="10"/>
        <v>26</v>
      </c>
      <c r="H97" s="1">
        <v>96</v>
      </c>
      <c r="I97" s="1">
        <v>4</v>
      </c>
      <c r="J97" s="1" t="s">
        <v>629</v>
      </c>
      <c r="K97" s="1"/>
    </row>
    <row r="98" spans="1:11" x14ac:dyDescent="0.35">
      <c r="A98" t="str">
        <f t="shared" si="6"/>
        <v>Schauma Male Anti-Dandruff Int</v>
      </c>
      <c r="B98" s="1" t="s">
        <v>559</v>
      </c>
      <c r="C98" s="1">
        <v>4096</v>
      </c>
      <c r="D98" s="1" t="str">
        <f t="shared" si="7"/>
        <v>Schauma Male Anti-Dandruff Intensive</v>
      </c>
      <c r="E98" t="str">
        <f t="shared" si="8"/>
        <v>[4] Schauma Male Anti-Dandruff Intensive [Article | VARIANT | GROUP]</v>
      </c>
      <c r="F98">
        <f t="shared" si="9"/>
        <v>4</v>
      </c>
      <c r="G98">
        <f t="shared" si="10"/>
        <v>40</v>
      </c>
      <c r="H98" s="1">
        <v>97</v>
      </c>
      <c r="I98" s="1">
        <v>4</v>
      </c>
      <c r="J98" s="1" t="s">
        <v>630</v>
      </c>
      <c r="K98" s="1"/>
    </row>
    <row r="99" spans="1:11" x14ac:dyDescent="0.35">
      <c r="A99" t="str">
        <f t="shared" si="6"/>
        <v>Schauma Push Up Volume</v>
      </c>
      <c r="B99" s="1" t="s">
        <v>559</v>
      </c>
      <c r="C99" s="1">
        <v>4097</v>
      </c>
      <c r="D99" s="1" t="str">
        <f t="shared" si="7"/>
        <v>Schauma Push Up Volume</v>
      </c>
      <c r="E99" t="str">
        <f t="shared" si="8"/>
        <v>[4] Schauma Push Up Volume [Article | VARIANT | GROUP]</v>
      </c>
      <c r="F99">
        <f t="shared" si="9"/>
        <v>4</v>
      </c>
      <c r="G99">
        <f t="shared" si="10"/>
        <v>26</v>
      </c>
      <c r="H99" s="1">
        <v>98</v>
      </c>
      <c r="I99" s="1">
        <v>4</v>
      </c>
      <c r="J99" s="1" t="s">
        <v>631</v>
      </c>
      <c r="K99" s="1"/>
    </row>
    <row r="100" spans="1:11" x14ac:dyDescent="0.35">
      <c r="A100" t="str">
        <f t="shared" si="6"/>
        <v>Schauma Keratin Power</v>
      </c>
      <c r="B100" s="1" t="s">
        <v>559</v>
      </c>
      <c r="C100" s="1">
        <v>4098</v>
      </c>
      <c r="D100" s="1" t="str">
        <f t="shared" si="7"/>
        <v>Schauma Keratin Power</v>
      </c>
      <c r="E100" t="str">
        <f t="shared" si="8"/>
        <v>[4] Schauma Keratin Power [Article | VARIANT | GROUP]</v>
      </c>
      <c r="F100">
        <f t="shared" si="9"/>
        <v>4</v>
      </c>
      <c r="G100">
        <f t="shared" si="10"/>
        <v>25</v>
      </c>
      <c r="H100" s="1">
        <v>99</v>
      </c>
      <c r="I100" s="1">
        <v>4</v>
      </c>
      <c r="J100" s="1" t="s">
        <v>632</v>
      </c>
      <c r="K100" s="1"/>
    </row>
    <row r="101" spans="1:11" x14ac:dyDescent="0.35">
      <c r="A101" t="str">
        <f t="shared" si="6"/>
        <v>Schauma Nature's Energy Honey</v>
      </c>
      <c r="B101" s="1" t="s">
        <v>559</v>
      </c>
      <c r="C101" s="1">
        <v>4099</v>
      </c>
      <c r="D101" s="1" t="str">
        <f t="shared" si="7"/>
        <v>Schauma Nature's Energy Honey Elixir</v>
      </c>
      <c r="E101" t="str">
        <f t="shared" si="8"/>
        <v>[4] Schauma Nature's Energy Honey Elixir [Article | VARIANT | GROUP]</v>
      </c>
      <c r="F101">
        <f t="shared" si="9"/>
        <v>4</v>
      </c>
      <c r="G101">
        <f t="shared" si="10"/>
        <v>40</v>
      </c>
      <c r="H101" s="1">
        <v>100</v>
      </c>
      <c r="I101" s="1">
        <v>4</v>
      </c>
      <c r="J101" s="1" t="s">
        <v>633</v>
      </c>
      <c r="K101" s="1"/>
    </row>
    <row r="102" spans="1:11" x14ac:dyDescent="0.35">
      <c r="A102" t="str">
        <f t="shared" si="6"/>
        <v>Schauma Nature's Energy Nettle</v>
      </c>
      <c r="B102" s="1" t="s">
        <v>559</v>
      </c>
      <c r="C102" s="1">
        <v>4100</v>
      </c>
      <c r="D102" s="1" t="str">
        <f t="shared" si="7"/>
        <v>Schauma Nature's Energy Nettle&amp;Gr.Apple</v>
      </c>
      <c r="E102" t="str">
        <f t="shared" si="8"/>
        <v>[4] Schauma Nature's Energy Nettle&amp;Gr.Apple [Article | VARIANT | GROUP]</v>
      </c>
      <c r="F102">
        <f t="shared" si="9"/>
        <v>4</v>
      </c>
      <c r="G102">
        <f t="shared" si="10"/>
        <v>43</v>
      </c>
      <c r="H102" s="1">
        <v>101</v>
      </c>
      <c r="I102" s="1">
        <v>4</v>
      </c>
      <c r="J102" s="1" t="s">
        <v>634</v>
      </c>
      <c r="K102" s="1"/>
    </row>
    <row r="103" spans="1:11" x14ac:dyDescent="0.35">
      <c r="A103" t="str">
        <f t="shared" si="6"/>
        <v>Schauma Kids Boy</v>
      </c>
      <c r="B103" s="1" t="s">
        <v>559</v>
      </c>
      <c r="C103" s="1">
        <v>4101</v>
      </c>
      <c r="D103" s="1" t="str">
        <f t="shared" si="7"/>
        <v>Schauma Kids Boy</v>
      </c>
      <c r="E103" t="str">
        <f t="shared" si="8"/>
        <v>[4] Schauma Kids Boy [Article | VARIANT | GROUP]</v>
      </c>
      <c r="F103">
        <f t="shared" si="9"/>
        <v>4</v>
      </c>
      <c r="G103">
        <f t="shared" si="10"/>
        <v>20</v>
      </c>
      <c r="H103" s="1">
        <v>102</v>
      </c>
      <c r="I103" s="1">
        <v>4</v>
      </c>
      <c r="J103" s="1" t="s">
        <v>635</v>
      </c>
      <c r="K103" s="1"/>
    </row>
    <row r="104" spans="1:11" x14ac:dyDescent="0.35">
      <c r="A104" t="str">
        <f t="shared" si="6"/>
        <v>Schauma Volume&amp;Freshness</v>
      </c>
      <c r="B104" s="1" t="s">
        <v>559</v>
      </c>
      <c r="C104" s="1">
        <v>4102</v>
      </c>
      <c r="D104" s="1" t="str">
        <f t="shared" si="7"/>
        <v>Schauma Volume&amp;Freshness</v>
      </c>
      <c r="E104" t="str">
        <f t="shared" si="8"/>
        <v>[4] Schauma Volume&amp;Freshness [Article | VARIANT | GROUP]</v>
      </c>
      <c r="F104">
        <f t="shared" si="9"/>
        <v>4</v>
      </c>
      <c r="G104">
        <f t="shared" si="10"/>
        <v>28</v>
      </c>
      <c r="H104" s="1">
        <v>103</v>
      </c>
      <c r="I104" s="1">
        <v>4</v>
      </c>
      <c r="J104" s="1" t="s">
        <v>636</v>
      </c>
      <c r="K104" s="1"/>
    </row>
    <row r="105" spans="1:11" x14ac:dyDescent="0.35">
      <c r="A105" t="str">
        <f t="shared" si="6"/>
        <v>Schauma Sea-Buckthorn</v>
      </c>
      <c r="B105" s="1" t="s">
        <v>559</v>
      </c>
      <c r="C105" s="1">
        <v>4103</v>
      </c>
      <c r="D105" s="1" t="str">
        <f t="shared" si="7"/>
        <v>Schauma Sea-Buckthorn</v>
      </c>
      <c r="E105" t="str">
        <f t="shared" si="8"/>
        <v>[4] Schauma Sea-Buckthorn [Article | VARIANT | GROUP]</v>
      </c>
      <c r="F105">
        <f t="shared" si="9"/>
        <v>4</v>
      </c>
      <c r="G105">
        <f t="shared" si="10"/>
        <v>25</v>
      </c>
      <c r="H105" s="1">
        <v>104</v>
      </c>
      <c r="I105" s="1">
        <v>4</v>
      </c>
      <c r="J105" s="1" t="s">
        <v>637</v>
      </c>
      <c r="K105" s="1"/>
    </row>
    <row r="106" spans="1:11" x14ac:dyDescent="0.35">
      <c r="A106" t="str">
        <f t="shared" si="6"/>
        <v>Schauma Carbon Power</v>
      </c>
      <c r="B106" s="1" t="s">
        <v>559</v>
      </c>
      <c r="C106" s="1">
        <v>4104</v>
      </c>
      <c r="D106" s="1" t="str">
        <f t="shared" si="7"/>
        <v>Schauma Carbon Power</v>
      </c>
      <c r="E106" t="str">
        <f t="shared" si="8"/>
        <v>[4] Schauma Carbon Power [Article | VARIANT | GROUP]</v>
      </c>
      <c r="F106">
        <f t="shared" si="9"/>
        <v>4</v>
      </c>
      <c r="G106">
        <f t="shared" si="10"/>
        <v>24</v>
      </c>
      <c r="H106" s="1">
        <v>105</v>
      </c>
      <c r="I106" s="1">
        <v>4</v>
      </c>
      <c r="J106" s="1" t="s">
        <v>638</v>
      </c>
      <c r="K106" s="1"/>
    </row>
    <row r="107" spans="1:11" x14ac:dyDescent="0.35">
      <c r="A107" t="str">
        <f t="shared" si="6"/>
        <v>Schauma Sport Energy</v>
      </c>
      <c r="B107" s="1" t="s">
        <v>559</v>
      </c>
      <c r="C107" s="1">
        <v>4105</v>
      </c>
      <c r="D107" s="1" t="str">
        <f t="shared" si="7"/>
        <v>Schauma Sport Energy</v>
      </c>
      <c r="E107" t="str">
        <f t="shared" si="8"/>
        <v>[4] Schauma Sport Energy [Article | VARIANT | GROUP]</v>
      </c>
      <c r="F107">
        <f t="shared" si="9"/>
        <v>4</v>
      </c>
      <c r="G107">
        <f t="shared" si="10"/>
        <v>24</v>
      </c>
      <c r="H107" s="1">
        <v>106</v>
      </c>
      <c r="I107" s="1">
        <v>4</v>
      </c>
      <c r="J107" s="1" t="s">
        <v>639</v>
      </c>
      <c r="K107" s="1"/>
    </row>
    <row r="108" spans="1:11" x14ac:dyDescent="0.35">
      <c r="A108" t="str">
        <f t="shared" si="6"/>
        <v>Schauma Nature's Energy Strawb</v>
      </c>
      <c r="B108" s="1" t="s">
        <v>559</v>
      </c>
      <c r="C108" s="1">
        <v>4106</v>
      </c>
      <c r="D108" s="1" t="str">
        <f t="shared" si="7"/>
        <v>Schauma Nature's Energy Strawberry&amp;Banana&amp;Chia</v>
      </c>
      <c r="E108" t="str">
        <f t="shared" si="8"/>
        <v>[4] Schauma Nature's Energy Strawberry&amp;Banana&amp;Chia [Article | VARIANT | GROUP]</v>
      </c>
      <c r="F108">
        <f t="shared" si="9"/>
        <v>4</v>
      </c>
      <c r="G108">
        <f t="shared" si="10"/>
        <v>50</v>
      </c>
      <c r="H108" s="1">
        <v>107</v>
      </c>
      <c r="I108" s="1">
        <v>4</v>
      </c>
      <c r="J108" s="1" t="s">
        <v>640</v>
      </c>
      <c r="K108" s="1"/>
    </row>
    <row r="109" spans="1:11" x14ac:dyDescent="0.35">
      <c r="A109" t="str">
        <f t="shared" si="6"/>
        <v>Schauma Whole Family</v>
      </c>
      <c r="B109" s="1" t="s">
        <v>559</v>
      </c>
      <c r="C109" s="1">
        <v>4107</v>
      </c>
      <c r="D109" s="1" t="str">
        <f t="shared" si="7"/>
        <v>Schauma Whole Family</v>
      </c>
      <c r="E109" t="str">
        <f t="shared" si="8"/>
        <v>[4] Schauma Whole Family [Article | VARIANT | GROUP]</v>
      </c>
      <c r="F109">
        <f t="shared" si="9"/>
        <v>4</v>
      </c>
      <c r="G109">
        <f t="shared" si="10"/>
        <v>24</v>
      </c>
      <c r="H109" s="1">
        <v>108</v>
      </c>
      <c r="I109" s="1">
        <v>4</v>
      </c>
      <c r="J109" s="1" t="s">
        <v>641</v>
      </c>
      <c r="K109" s="1"/>
    </row>
    <row r="110" spans="1:11" x14ac:dyDescent="0.35">
      <c r="A110" t="str">
        <f t="shared" si="6"/>
        <v>Schauma Gentle Care</v>
      </c>
      <c r="B110" s="1" t="s">
        <v>559</v>
      </c>
      <c r="C110" s="1">
        <v>4108</v>
      </c>
      <c r="D110" s="1" t="str">
        <f t="shared" si="7"/>
        <v>Schauma Gentle Care</v>
      </c>
      <c r="E110" t="str">
        <f t="shared" si="8"/>
        <v>[4] Schauma Gentle Care [Article | VARIANT | GROUP]</v>
      </c>
      <c r="F110">
        <f t="shared" si="9"/>
        <v>4</v>
      </c>
      <c r="G110">
        <f t="shared" si="10"/>
        <v>23</v>
      </c>
      <c r="H110" s="1">
        <v>109</v>
      </c>
      <c r="I110" s="1">
        <v>4</v>
      </c>
      <c r="J110" s="1" t="s">
        <v>642</v>
      </c>
      <c r="K110" s="1"/>
    </row>
    <row r="111" spans="1:11" x14ac:dyDescent="0.35">
      <c r="A111" t="str">
        <f t="shared" si="6"/>
        <v>Syoss</v>
      </c>
      <c r="B111" s="1" t="s">
        <v>2</v>
      </c>
      <c r="C111" s="1">
        <v>4109</v>
      </c>
      <c r="D111" s="1" t="str">
        <f t="shared" si="7"/>
        <v>Syoss</v>
      </c>
      <c r="E111" t="str">
        <f t="shared" si="8"/>
        <v>[3] Syoss [Article | BRAND | GROUP]</v>
      </c>
      <c r="F111">
        <f t="shared" si="9"/>
        <v>4</v>
      </c>
      <c r="G111">
        <f t="shared" si="10"/>
        <v>9</v>
      </c>
      <c r="H111" s="1">
        <v>110</v>
      </c>
      <c r="I111" s="1">
        <v>3</v>
      </c>
      <c r="J111" s="1" t="s">
        <v>449</v>
      </c>
      <c r="K111" s="1"/>
    </row>
    <row r="112" spans="1:11" x14ac:dyDescent="0.35">
      <c r="A112" t="str">
        <f t="shared" si="6"/>
        <v>Syoss Color</v>
      </c>
      <c r="B112" s="1" t="s">
        <v>559</v>
      </c>
      <c r="C112" s="1">
        <v>4110</v>
      </c>
      <c r="D112" s="1" t="str">
        <f t="shared" si="7"/>
        <v>Syoss Color</v>
      </c>
      <c r="E112" t="str">
        <f t="shared" si="8"/>
        <v>[4] Syoss Color [Article | VARIANT | GROUP]</v>
      </c>
      <c r="F112">
        <f t="shared" si="9"/>
        <v>4</v>
      </c>
      <c r="G112">
        <f t="shared" si="10"/>
        <v>15</v>
      </c>
      <c r="H112" s="1">
        <v>111</v>
      </c>
      <c r="I112" s="1">
        <v>4</v>
      </c>
      <c r="J112" s="1" t="s">
        <v>452</v>
      </c>
      <c r="K112" s="1"/>
    </row>
    <row r="113" spans="1:11" x14ac:dyDescent="0.35">
      <c r="A113" t="str">
        <f t="shared" si="6"/>
        <v>Syoss Glossing</v>
      </c>
      <c r="B113" s="1" t="s">
        <v>559</v>
      </c>
      <c r="C113" s="1">
        <v>4111</v>
      </c>
      <c r="D113" s="1" t="str">
        <f t="shared" si="7"/>
        <v>Syoss Glossing</v>
      </c>
      <c r="E113" t="str">
        <f t="shared" si="8"/>
        <v>[4] Syoss Glossing [Article | VARIANT | GROUP]</v>
      </c>
      <c r="F113">
        <f t="shared" si="9"/>
        <v>4</v>
      </c>
      <c r="G113">
        <f t="shared" si="10"/>
        <v>18</v>
      </c>
      <c r="H113" s="1">
        <v>112</v>
      </c>
      <c r="I113" s="1">
        <v>4</v>
      </c>
      <c r="J113" s="1" t="s">
        <v>450</v>
      </c>
      <c r="K113" s="1"/>
    </row>
    <row r="114" spans="1:11" x14ac:dyDescent="0.35">
      <c r="A114" t="str">
        <f t="shared" si="6"/>
        <v>Syoss Volume</v>
      </c>
      <c r="B114" s="1" t="s">
        <v>559</v>
      </c>
      <c r="C114" s="1">
        <v>4112</v>
      </c>
      <c r="D114" s="1" t="str">
        <f t="shared" si="7"/>
        <v>Syoss Volume</v>
      </c>
      <c r="E114" t="str">
        <f t="shared" si="8"/>
        <v>[4] Syoss Volume [Article | VARIANT | GROUP]</v>
      </c>
      <c r="F114">
        <f t="shared" si="9"/>
        <v>4</v>
      </c>
      <c r="G114">
        <f t="shared" si="10"/>
        <v>16</v>
      </c>
      <c r="H114" s="1">
        <v>113</v>
      </c>
      <c r="I114" s="1">
        <v>4</v>
      </c>
      <c r="J114" s="1" t="s">
        <v>451</v>
      </c>
      <c r="K114" s="1"/>
    </row>
    <row r="115" spans="1:11" x14ac:dyDescent="0.35">
      <c r="A115" t="str">
        <f t="shared" si="6"/>
        <v>Syoss Anti-Hair Fall</v>
      </c>
      <c r="B115" s="1" t="s">
        <v>559</v>
      </c>
      <c r="C115" s="1">
        <v>4113</v>
      </c>
      <c r="D115" s="1" t="str">
        <f t="shared" si="7"/>
        <v>Syoss Anti-Hair Fall</v>
      </c>
      <c r="E115" t="str">
        <f t="shared" si="8"/>
        <v>[4] Syoss Anti-Hair Fall [Article | VARIANT | GROUP]</v>
      </c>
      <c r="F115">
        <f t="shared" si="9"/>
        <v>4</v>
      </c>
      <c r="G115">
        <f t="shared" si="10"/>
        <v>24</v>
      </c>
      <c r="H115" s="1">
        <v>114</v>
      </c>
      <c r="I115" s="1">
        <v>4</v>
      </c>
      <c r="J115" s="1" t="s">
        <v>643</v>
      </c>
      <c r="K115" s="1"/>
    </row>
    <row r="116" spans="1:11" x14ac:dyDescent="0.35">
      <c r="A116" t="str">
        <f t="shared" si="6"/>
        <v>Syoss Full Hair 5</v>
      </c>
      <c r="B116" s="1" t="s">
        <v>559</v>
      </c>
      <c r="C116" s="1">
        <v>4114</v>
      </c>
      <c r="D116" s="1" t="str">
        <f t="shared" si="7"/>
        <v>Syoss Full Hair 5</v>
      </c>
      <c r="E116" t="str">
        <f t="shared" si="8"/>
        <v>[4] Syoss Full Hair 5 [Article | VARIANT | GROUP]</v>
      </c>
      <c r="F116">
        <f t="shared" si="9"/>
        <v>4</v>
      </c>
      <c r="G116">
        <f t="shared" si="10"/>
        <v>21</v>
      </c>
      <c r="H116" s="1">
        <v>115</v>
      </c>
      <c r="I116" s="1">
        <v>4</v>
      </c>
      <c r="J116" s="1" t="s">
        <v>453</v>
      </c>
      <c r="K116" s="1"/>
    </row>
    <row r="117" spans="1:11" x14ac:dyDescent="0.35">
      <c r="A117" t="str">
        <f t="shared" si="6"/>
        <v>Syoss Men</v>
      </c>
      <c r="B117" s="1" t="s">
        <v>559</v>
      </c>
      <c r="C117" s="1">
        <v>4115</v>
      </c>
      <c r="D117" s="1" t="str">
        <f t="shared" si="7"/>
        <v>Syoss Men</v>
      </c>
      <c r="E117" t="str">
        <f t="shared" si="8"/>
        <v>[4] Syoss Men [Article | TARGET GROUP | GROUP]</v>
      </c>
      <c r="F117">
        <f t="shared" si="9"/>
        <v>4</v>
      </c>
      <c r="G117">
        <f t="shared" si="10"/>
        <v>13</v>
      </c>
      <c r="H117" s="1">
        <v>116</v>
      </c>
      <c r="I117" s="1">
        <v>4</v>
      </c>
      <c r="J117" s="1" t="s">
        <v>644</v>
      </c>
      <c r="K117" s="1"/>
    </row>
    <row r="118" spans="1:11" x14ac:dyDescent="0.35">
      <c r="A118" t="str">
        <f t="shared" si="6"/>
        <v>Syoss Pure</v>
      </c>
      <c r="B118" s="1" t="s">
        <v>559</v>
      </c>
      <c r="C118" s="1">
        <v>4116</v>
      </c>
      <c r="D118" s="1" t="str">
        <f t="shared" si="7"/>
        <v>Syoss Pure</v>
      </c>
      <c r="E118" t="str">
        <f t="shared" si="8"/>
        <v>[4] Syoss Pure [Article | VARIANT | GROUP]</v>
      </c>
      <c r="F118">
        <f t="shared" si="9"/>
        <v>4</v>
      </c>
      <c r="G118">
        <f t="shared" si="10"/>
        <v>14</v>
      </c>
      <c r="H118" s="1">
        <v>117</v>
      </c>
      <c r="I118" s="1">
        <v>4</v>
      </c>
      <c r="J118" s="1" t="s">
        <v>454</v>
      </c>
      <c r="K118" s="1"/>
    </row>
    <row r="119" spans="1:11" x14ac:dyDescent="0.35">
      <c r="A119" t="str">
        <f t="shared" si="6"/>
        <v>Syoss Repair</v>
      </c>
      <c r="B119" s="1" t="s">
        <v>559</v>
      </c>
      <c r="C119" s="1">
        <v>4117</v>
      </c>
      <c r="D119" s="1" t="str">
        <f t="shared" si="7"/>
        <v>Syoss Repair</v>
      </c>
      <c r="E119" t="str">
        <f t="shared" si="8"/>
        <v>[4] Syoss Repair [Article | VARIANT | GROUP]</v>
      </c>
      <c r="F119">
        <f t="shared" si="9"/>
        <v>4</v>
      </c>
      <c r="G119">
        <f t="shared" si="10"/>
        <v>16</v>
      </c>
      <c r="H119" s="1">
        <v>118</v>
      </c>
      <c r="I119" s="1">
        <v>4</v>
      </c>
      <c r="J119" s="1" t="s">
        <v>645</v>
      </c>
      <c r="K119" s="1"/>
    </row>
    <row r="120" spans="1:11" x14ac:dyDescent="0.35">
      <c r="A120" t="str">
        <f t="shared" si="6"/>
        <v>Shamtu</v>
      </c>
      <c r="B120" s="1" t="s">
        <v>2</v>
      </c>
      <c r="C120" s="1">
        <v>4118</v>
      </c>
      <c r="D120" s="1" t="str">
        <f t="shared" si="7"/>
        <v>Shamtu</v>
      </c>
      <c r="E120" t="str">
        <f t="shared" si="8"/>
        <v>[3] Shamtu [Article | BRAND]</v>
      </c>
      <c r="F120">
        <f t="shared" si="9"/>
        <v>4</v>
      </c>
      <c r="G120">
        <f t="shared" si="10"/>
        <v>10</v>
      </c>
      <c r="H120" s="1">
        <v>119</v>
      </c>
      <c r="I120" s="1">
        <v>3</v>
      </c>
      <c r="J120" s="1" t="s">
        <v>455</v>
      </c>
      <c r="K120" s="1"/>
    </row>
    <row r="121" spans="1:11" x14ac:dyDescent="0.35">
      <c r="A121" t="str">
        <f t="shared" si="6"/>
        <v>Shamtu Deep Cleaning&amp;Freshness</v>
      </c>
      <c r="B121" s="1" t="s">
        <v>559</v>
      </c>
      <c r="C121" s="1">
        <v>4119</v>
      </c>
      <c r="D121" s="1" t="str">
        <f t="shared" si="7"/>
        <v>Shamtu Deep Cleaning&amp;Freshness</v>
      </c>
      <c r="E121" t="str">
        <f t="shared" si="8"/>
        <v>[4] Shamtu Deep Cleaning&amp;Freshness [Article | VARIANT | GROUP]</v>
      </c>
      <c r="F121">
        <f t="shared" si="9"/>
        <v>4</v>
      </c>
      <c r="G121">
        <f t="shared" si="10"/>
        <v>34</v>
      </c>
      <c r="H121" s="1">
        <v>120</v>
      </c>
      <c r="I121" s="1">
        <v>4</v>
      </c>
      <c r="J121" s="1" t="s">
        <v>646</v>
      </c>
      <c r="K121" s="1"/>
    </row>
    <row r="122" spans="1:11" x14ac:dyDescent="0.35">
      <c r="A122" t="str">
        <f t="shared" si="6"/>
        <v>Shamtu Nutrition&amp;Power Fruit E</v>
      </c>
      <c r="B122" s="1" t="s">
        <v>559</v>
      </c>
      <c r="C122" s="1">
        <v>4120</v>
      </c>
      <c r="D122" s="1" t="str">
        <f t="shared" si="7"/>
        <v>Shamtu Nutrition&amp;Power Fruit Extract</v>
      </c>
      <c r="E122" t="str">
        <f t="shared" si="8"/>
        <v>[4] Shamtu Nutrition&amp;Power Fruit Extract [Article | VARIANT | GROUP]</v>
      </c>
      <c r="F122">
        <f t="shared" si="9"/>
        <v>4</v>
      </c>
      <c r="G122">
        <f t="shared" si="10"/>
        <v>40</v>
      </c>
      <c r="H122" s="1">
        <v>121</v>
      </c>
      <c r="I122" s="1">
        <v>4</v>
      </c>
      <c r="J122" s="1" t="s">
        <v>647</v>
      </c>
      <c r="K122" s="1"/>
    </row>
    <row r="123" spans="1:11" x14ac:dyDescent="0.35">
      <c r="A123" t="str">
        <f t="shared" si="6"/>
        <v>Shamtu Thickness&amp;Freshness</v>
      </c>
      <c r="B123" s="1" t="s">
        <v>559</v>
      </c>
      <c r="C123" s="1">
        <v>4121</v>
      </c>
      <c r="D123" s="1" t="str">
        <f t="shared" si="7"/>
        <v>Shamtu Thickness&amp;Freshness</v>
      </c>
      <c r="E123" t="str">
        <f t="shared" si="8"/>
        <v>[4] Shamtu Thickness&amp;Freshness [Article | VARIANT | GROUP]</v>
      </c>
      <c r="F123">
        <f t="shared" si="9"/>
        <v>4</v>
      </c>
      <c r="G123">
        <f t="shared" si="10"/>
        <v>30</v>
      </c>
      <c r="H123" s="1">
        <v>122</v>
      </c>
      <c r="I123" s="1">
        <v>4</v>
      </c>
      <c r="J123" s="1" t="s">
        <v>648</v>
      </c>
      <c r="K123" s="1"/>
    </row>
    <row r="124" spans="1:11" x14ac:dyDescent="0.35">
      <c r="A124" t="str">
        <f t="shared" si="6"/>
        <v>Shamtu Nutrition Camomile extr</v>
      </c>
      <c r="B124" s="1" t="s">
        <v>559</v>
      </c>
      <c r="C124" s="1">
        <v>4122</v>
      </c>
      <c r="D124" s="1" t="str">
        <f t="shared" si="7"/>
        <v>Shamtu Nutrition Camomile extract</v>
      </c>
      <c r="E124" t="str">
        <f t="shared" si="8"/>
        <v>[4] Shamtu Nutrition Camomile extract [Article | VARIANT | GROUP]</v>
      </c>
      <c r="F124">
        <f t="shared" si="9"/>
        <v>4</v>
      </c>
      <c r="G124">
        <f t="shared" si="10"/>
        <v>37</v>
      </c>
      <c r="H124" s="1">
        <v>123</v>
      </c>
      <c r="I124" s="1">
        <v>4</v>
      </c>
      <c r="J124" s="1" t="s">
        <v>649</v>
      </c>
      <c r="K124" s="1"/>
    </row>
    <row r="125" spans="1:11" x14ac:dyDescent="0.35">
      <c r="A125" t="str">
        <f t="shared" si="6"/>
        <v>Loreal</v>
      </c>
      <c r="B125" s="1" t="s">
        <v>1</v>
      </c>
      <c r="C125" s="1">
        <v>4123</v>
      </c>
      <c r="D125" s="1" t="str">
        <f t="shared" si="7"/>
        <v>Loreal</v>
      </c>
      <c r="E125" t="str">
        <f t="shared" si="8"/>
        <v>[2] Loreal [Article | PRODUCER | GROUP]</v>
      </c>
      <c r="F125">
        <f t="shared" si="9"/>
        <v>4</v>
      </c>
      <c r="G125">
        <f t="shared" si="10"/>
        <v>10</v>
      </c>
      <c r="H125" s="1">
        <v>124</v>
      </c>
      <c r="I125" s="1">
        <v>2</v>
      </c>
      <c r="J125" s="1" t="s">
        <v>478</v>
      </c>
      <c r="K125" s="1"/>
    </row>
    <row r="126" spans="1:11" x14ac:dyDescent="0.35">
      <c r="A126" t="str">
        <f t="shared" si="6"/>
        <v>Elseve</v>
      </c>
      <c r="B126" s="1" t="s">
        <v>2</v>
      </c>
      <c r="C126" s="1">
        <v>4124</v>
      </c>
      <c r="D126" s="1" t="str">
        <f t="shared" si="7"/>
        <v>Elseve</v>
      </c>
      <c r="E126" t="str">
        <f t="shared" si="8"/>
        <v>[3] Elseve [Article | BRAND]</v>
      </c>
      <c r="F126">
        <f t="shared" si="9"/>
        <v>4</v>
      </c>
      <c r="G126">
        <f t="shared" si="10"/>
        <v>10</v>
      </c>
      <c r="H126" s="1">
        <v>125</v>
      </c>
      <c r="I126" s="1">
        <v>3</v>
      </c>
      <c r="J126" s="1" t="s">
        <v>479</v>
      </c>
      <c r="K126" s="1"/>
    </row>
    <row r="127" spans="1:11" x14ac:dyDescent="0.35">
      <c r="A127" t="str">
        <f t="shared" si="6"/>
        <v>Elseve Full Recovery</v>
      </c>
      <c r="B127" s="1" t="s">
        <v>559</v>
      </c>
      <c r="C127" s="1">
        <v>4125</v>
      </c>
      <c r="D127" s="1" t="str">
        <f t="shared" si="7"/>
        <v>Elseve Full Recovery</v>
      </c>
      <c r="E127" t="str">
        <f t="shared" si="8"/>
        <v>[4] Elseve Full Recovery [Article | VARIANT | GROUP]</v>
      </c>
      <c r="F127">
        <f t="shared" si="9"/>
        <v>4</v>
      </c>
      <c r="G127">
        <f t="shared" si="10"/>
        <v>24</v>
      </c>
      <c r="H127" s="1">
        <v>126</v>
      </c>
      <c r="I127" s="1">
        <v>4</v>
      </c>
      <c r="J127" s="1" t="s">
        <v>480</v>
      </c>
      <c r="K127" s="1"/>
    </row>
    <row r="128" spans="1:11" x14ac:dyDescent="0.35">
      <c r="A128" t="str">
        <f t="shared" si="6"/>
        <v>Elseve Luxury 6 Oils</v>
      </c>
      <c r="B128" s="1" t="s">
        <v>559</v>
      </c>
      <c r="C128" s="1">
        <v>4126</v>
      </c>
      <c r="D128" s="1" t="str">
        <f t="shared" si="7"/>
        <v>Elseve Luxury 6 Oils</v>
      </c>
      <c r="E128" t="str">
        <f t="shared" si="8"/>
        <v>[4] Elseve Luxury 6 Oils [Article | VARIANT | GROUP]</v>
      </c>
      <c r="F128">
        <f t="shared" si="9"/>
        <v>4</v>
      </c>
      <c r="G128">
        <f t="shared" si="10"/>
        <v>24</v>
      </c>
      <c r="H128" s="1">
        <v>127</v>
      </c>
      <c r="I128" s="1">
        <v>4</v>
      </c>
      <c r="J128" s="1" t="s">
        <v>481</v>
      </c>
      <c r="K128" s="1"/>
    </row>
    <row r="129" spans="1:11" x14ac:dyDescent="0.35">
      <c r="A129" t="str">
        <f t="shared" si="6"/>
        <v>Elseve Color Expert</v>
      </c>
      <c r="B129" s="1" t="s">
        <v>559</v>
      </c>
      <c r="C129" s="1">
        <v>4127</v>
      </c>
      <c r="D129" s="1" t="str">
        <f t="shared" si="7"/>
        <v>Elseve Color Expert</v>
      </c>
      <c r="E129" t="str">
        <f t="shared" si="8"/>
        <v>[4] Elseve Color Expert [Article | VARIANT | GROUP]</v>
      </c>
      <c r="F129">
        <f t="shared" si="9"/>
        <v>4</v>
      </c>
      <c r="G129">
        <f t="shared" si="10"/>
        <v>23</v>
      </c>
      <c r="H129" s="1">
        <v>128</v>
      </c>
      <c r="I129" s="1">
        <v>4</v>
      </c>
      <c r="J129" s="1" t="s">
        <v>482</v>
      </c>
      <c r="K129" s="1"/>
    </row>
    <row r="130" spans="1:11" x14ac:dyDescent="0.35">
      <c r="A130" t="str">
        <f t="shared" si="6"/>
        <v>Elseve Dream Length</v>
      </c>
      <c r="B130" s="1" t="s">
        <v>559</v>
      </c>
      <c r="C130" s="1">
        <v>4128</v>
      </c>
      <c r="D130" s="1" t="str">
        <f t="shared" si="7"/>
        <v>Elseve Dream Length</v>
      </c>
      <c r="E130" t="str">
        <f t="shared" si="8"/>
        <v>[4] Elseve Dream Length [Article | VARIANT | GROUP]</v>
      </c>
      <c r="F130">
        <f t="shared" si="9"/>
        <v>4</v>
      </c>
      <c r="G130">
        <f t="shared" si="10"/>
        <v>23</v>
      </c>
      <c r="H130" s="1">
        <v>129</v>
      </c>
      <c r="I130" s="1">
        <v>4</v>
      </c>
      <c r="J130" s="1" t="s">
        <v>483</v>
      </c>
      <c r="K130" s="1"/>
    </row>
    <row r="131" spans="1:11" x14ac:dyDescent="0.35">
      <c r="A131" t="str">
        <f t="shared" ref="A131:A194" si="11">TRIM(LEFT(RIGHT(LEFT(E131,G131),G131-F131),30))</f>
        <v>Elseve Hyaluronic Filler</v>
      </c>
      <c r="B131" s="1" t="s">
        <v>559</v>
      </c>
      <c r="C131" s="1">
        <v>4129</v>
      </c>
      <c r="D131" s="1" t="str">
        <f t="shared" ref="D131:D194" si="12">TRIM(RIGHT(LEFT(E131,G131),G131-F131))</f>
        <v>Elseve Hyaluronic Filler</v>
      </c>
      <c r="E131" t="str">
        <f t="shared" ref="E131:E194" si="13">TRIM(J131)</f>
        <v>[4] Elseve Hyaluronic Filler [Article | VARIANT | GROUP]</v>
      </c>
      <c r="F131">
        <f t="shared" ref="F131:F194" si="14">FIND("]",E131)+1</f>
        <v>4</v>
      </c>
      <c r="G131">
        <f t="shared" si="10"/>
        <v>28</v>
      </c>
      <c r="H131" s="1">
        <v>130</v>
      </c>
      <c r="I131" s="1">
        <v>4</v>
      </c>
      <c r="J131" s="1" t="s">
        <v>484</v>
      </c>
      <c r="K131" s="1"/>
    </row>
    <row r="132" spans="1:11" x14ac:dyDescent="0.35">
      <c r="A132" t="str">
        <f t="shared" si="11"/>
        <v>Elseve 3 Clays</v>
      </c>
      <c r="B132" s="1" t="s">
        <v>559</v>
      </c>
      <c r="C132" s="1">
        <v>4130</v>
      </c>
      <c r="D132" s="1" t="str">
        <f t="shared" si="12"/>
        <v>Elseve 3 Clays</v>
      </c>
      <c r="E132" t="str">
        <f t="shared" si="13"/>
        <v>[4] Elseve 3 Clays [Article | VARIANT | GROUP]</v>
      </c>
      <c r="F132">
        <f t="shared" si="14"/>
        <v>4</v>
      </c>
      <c r="G132">
        <f t="shared" si="10"/>
        <v>18</v>
      </c>
      <c r="H132" s="1">
        <v>131</v>
      </c>
      <c r="I132" s="1">
        <v>4</v>
      </c>
      <c r="J132" s="1" t="s">
        <v>650</v>
      </c>
      <c r="K132" s="1"/>
    </row>
    <row r="133" spans="1:11" x14ac:dyDescent="0.35">
      <c r="A133" t="str">
        <f t="shared" si="11"/>
        <v>Fructis</v>
      </c>
      <c r="B133" s="1" t="s">
        <v>2</v>
      </c>
      <c r="C133" s="1">
        <v>4131</v>
      </c>
      <c r="D133" s="1" t="str">
        <f t="shared" si="12"/>
        <v>Fructis</v>
      </c>
      <c r="E133" t="str">
        <f t="shared" si="13"/>
        <v>[3] Fructis [Article | BRAND]</v>
      </c>
      <c r="F133">
        <f t="shared" si="14"/>
        <v>4</v>
      </c>
      <c r="G133">
        <f t="shared" si="10"/>
        <v>11</v>
      </c>
      <c r="H133" s="1">
        <v>132</v>
      </c>
      <c r="I133" s="1">
        <v>3</v>
      </c>
      <c r="J133" s="1" t="s">
        <v>485</v>
      </c>
      <c r="K133" s="1"/>
    </row>
    <row r="134" spans="1:11" x14ac:dyDescent="0.35">
      <c r="A134" t="str">
        <f t="shared" si="11"/>
        <v>Fructis Thick &amp; Luxutious</v>
      </c>
      <c r="B134" s="1" t="s">
        <v>559</v>
      </c>
      <c r="C134" s="1">
        <v>4132</v>
      </c>
      <c r="D134" s="1" t="str">
        <f t="shared" si="12"/>
        <v>Fructis Thick &amp; Luxutious</v>
      </c>
      <c r="E134" t="str">
        <f t="shared" si="13"/>
        <v>[4] Fructis Thick &amp; Luxutious [Article | VARIANT | GROUP]</v>
      </c>
      <c r="F134">
        <f t="shared" si="14"/>
        <v>4</v>
      </c>
      <c r="G134">
        <f t="shared" ref="G134:G197" si="15">FIND("[",E134,3)-2</f>
        <v>29</v>
      </c>
      <c r="H134" s="1">
        <v>133</v>
      </c>
      <c r="I134" s="1">
        <v>4</v>
      </c>
      <c r="J134" s="1" t="s">
        <v>651</v>
      </c>
      <c r="K134" s="1"/>
    </row>
    <row r="135" spans="1:11" x14ac:dyDescent="0.35">
      <c r="A135" t="str">
        <f t="shared" si="11"/>
        <v>Fructis SOS Recovery</v>
      </c>
      <c r="B135" s="1" t="s">
        <v>559</v>
      </c>
      <c r="C135" s="1">
        <v>4133</v>
      </c>
      <c r="D135" s="1" t="str">
        <f t="shared" si="12"/>
        <v>Fructis SOS Recovery</v>
      </c>
      <c r="E135" t="str">
        <f t="shared" si="13"/>
        <v>[4] Fructis SOS Recovery [Article | VARIANT | GROUP]</v>
      </c>
      <c r="F135">
        <f t="shared" si="14"/>
        <v>4</v>
      </c>
      <c r="G135">
        <f t="shared" si="15"/>
        <v>24</v>
      </c>
      <c r="H135" s="1">
        <v>134</v>
      </c>
      <c r="I135" s="1">
        <v>4</v>
      </c>
      <c r="J135" s="1" t="s">
        <v>486</v>
      </c>
      <c r="K135" s="1"/>
    </row>
    <row r="136" spans="1:11" x14ac:dyDescent="0.35">
      <c r="A136" t="str">
        <f t="shared" si="11"/>
        <v>Fructis Groth at full force</v>
      </c>
      <c r="B136" s="1" t="s">
        <v>559</v>
      </c>
      <c r="C136" s="1">
        <v>4134</v>
      </c>
      <c r="D136" s="1" t="str">
        <f t="shared" si="12"/>
        <v>Fructis Groth at full force</v>
      </c>
      <c r="E136" t="str">
        <f t="shared" si="13"/>
        <v>[4] Fructis Groth at full force [Article | VARIANT | GROUP]</v>
      </c>
      <c r="F136">
        <f t="shared" si="14"/>
        <v>4</v>
      </c>
      <c r="G136">
        <f t="shared" si="15"/>
        <v>31</v>
      </c>
      <c r="H136" s="1">
        <v>135</v>
      </c>
      <c r="I136" s="1">
        <v>4</v>
      </c>
      <c r="J136" s="1" t="s">
        <v>652</v>
      </c>
      <c r="K136" s="1"/>
    </row>
    <row r="137" spans="1:11" x14ac:dyDescent="0.35">
      <c r="A137" t="str">
        <f t="shared" si="11"/>
        <v>Fructis Triple Recovery</v>
      </c>
      <c r="B137" s="1" t="s">
        <v>559</v>
      </c>
      <c r="C137" s="1">
        <v>4135</v>
      </c>
      <c r="D137" s="1" t="str">
        <f t="shared" si="12"/>
        <v>Fructis Triple Recovery</v>
      </c>
      <c r="E137" t="str">
        <f t="shared" si="13"/>
        <v>[4] Fructis Triple Recovery [Article | VARIANT | GROUP]</v>
      </c>
      <c r="F137">
        <f t="shared" si="14"/>
        <v>4</v>
      </c>
      <c r="G137">
        <f t="shared" si="15"/>
        <v>27</v>
      </c>
      <c r="H137" s="1">
        <v>136</v>
      </c>
      <c r="I137" s="1">
        <v>4</v>
      </c>
      <c r="J137" s="1" t="s">
        <v>488</v>
      </c>
      <c r="K137" s="1"/>
    </row>
    <row r="138" spans="1:11" x14ac:dyDescent="0.35">
      <c r="A138" t="str">
        <f t="shared" si="11"/>
        <v>Fructis Goji Strong Color</v>
      </c>
      <c r="B138" s="1" t="s">
        <v>559</v>
      </c>
      <c r="C138" s="1">
        <v>4136</v>
      </c>
      <c r="D138" s="1" t="str">
        <f t="shared" si="12"/>
        <v>Fructis Goji Strong Color</v>
      </c>
      <c r="E138" t="str">
        <f t="shared" si="13"/>
        <v>[4] Fructis Goji Strong Color [Article | VARIANT | GROUP]</v>
      </c>
      <c r="F138">
        <f t="shared" si="14"/>
        <v>4</v>
      </c>
      <c r="G138">
        <f t="shared" si="15"/>
        <v>29</v>
      </c>
      <c r="H138" s="1">
        <v>137</v>
      </c>
      <c r="I138" s="1">
        <v>4</v>
      </c>
      <c r="J138" s="1" t="s">
        <v>653</v>
      </c>
      <c r="K138" s="1"/>
    </row>
    <row r="139" spans="1:11" x14ac:dyDescent="0.35">
      <c r="A139" t="str">
        <f t="shared" si="11"/>
        <v>Fructis Cucumber Freshness</v>
      </c>
      <c r="B139" s="1" t="s">
        <v>559</v>
      </c>
      <c r="C139" s="1">
        <v>4137</v>
      </c>
      <c r="D139" s="1" t="str">
        <f t="shared" si="12"/>
        <v>Fructis Cucumber Freshness</v>
      </c>
      <c r="E139" t="str">
        <f t="shared" si="13"/>
        <v>[4] Fructis Cucumber Freshness [Article | VARIANT | GROUP]</v>
      </c>
      <c r="F139">
        <f t="shared" si="14"/>
        <v>4</v>
      </c>
      <c r="G139">
        <f t="shared" si="15"/>
        <v>30</v>
      </c>
      <c r="H139" s="1">
        <v>138</v>
      </c>
      <c r="I139" s="1">
        <v>4</v>
      </c>
      <c r="J139" s="1" t="s">
        <v>654</v>
      </c>
      <c r="K139" s="1"/>
    </row>
    <row r="140" spans="1:11" x14ac:dyDescent="0.35">
      <c r="A140" t="str">
        <f t="shared" si="11"/>
        <v>Fructis Superfood</v>
      </c>
      <c r="B140" s="1" t="s">
        <v>559</v>
      </c>
      <c r="C140" s="1">
        <v>4138</v>
      </c>
      <c r="D140" s="1" t="str">
        <f t="shared" si="12"/>
        <v>Fructis Superfood</v>
      </c>
      <c r="E140" t="str">
        <f t="shared" si="13"/>
        <v>[4] Fructis Superfood [Article | VARIANT | GROUP]</v>
      </c>
      <c r="F140">
        <f t="shared" si="14"/>
        <v>4</v>
      </c>
      <c r="G140">
        <f t="shared" si="15"/>
        <v>21</v>
      </c>
      <c r="H140" s="1">
        <v>139</v>
      </c>
      <c r="I140" s="1">
        <v>4</v>
      </c>
      <c r="J140" s="1" t="s">
        <v>489</v>
      </c>
      <c r="K140" s="1"/>
    </row>
    <row r="141" spans="1:11" x14ac:dyDescent="0.35">
      <c r="A141" t="str">
        <f t="shared" si="11"/>
        <v>J&amp;J</v>
      </c>
      <c r="B141" s="1" t="s">
        <v>1</v>
      </c>
      <c r="C141" s="1">
        <v>4139</v>
      </c>
      <c r="D141" s="1" t="str">
        <f t="shared" si="12"/>
        <v>J&amp;J</v>
      </c>
      <c r="E141" t="str">
        <f t="shared" si="13"/>
        <v>[2] J&amp;J [Article | PRODUCER | GROUP]</v>
      </c>
      <c r="F141">
        <f t="shared" si="14"/>
        <v>4</v>
      </c>
      <c r="G141">
        <f t="shared" si="15"/>
        <v>7</v>
      </c>
      <c r="H141" s="1">
        <v>140</v>
      </c>
      <c r="I141" s="1">
        <v>2</v>
      </c>
      <c r="J141" s="1" t="s">
        <v>655</v>
      </c>
      <c r="K141" s="1"/>
    </row>
    <row r="142" spans="1:11" x14ac:dyDescent="0.35">
      <c r="A142" t="str">
        <f t="shared" si="11"/>
        <v>Johnson's</v>
      </c>
      <c r="B142" s="1" t="s">
        <v>2</v>
      </c>
      <c r="C142" s="1">
        <v>4140</v>
      </c>
      <c r="D142" s="1" t="str">
        <f t="shared" si="12"/>
        <v>Johnson's</v>
      </c>
      <c r="E142" t="str">
        <f t="shared" si="13"/>
        <v>[3] Johnson's [Article | BRAND | GROUP]</v>
      </c>
      <c r="F142">
        <f t="shared" si="14"/>
        <v>4</v>
      </c>
      <c r="G142">
        <f t="shared" si="15"/>
        <v>13</v>
      </c>
      <c r="H142" s="1">
        <v>141</v>
      </c>
      <c r="I142" s="1">
        <v>3</v>
      </c>
      <c r="J142" s="1" t="s">
        <v>656</v>
      </c>
      <c r="K142" s="1"/>
    </row>
    <row r="143" spans="1:11" x14ac:dyDescent="0.35">
      <c r="A143" t="str">
        <f t="shared" si="11"/>
        <v>Johnson's From Top to Toe</v>
      </c>
      <c r="B143" s="1" t="s">
        <v>559</v>
      </c>
      <c r="C143" s="1">
        <v>4141</v>
      </c>
      <c r="D143" s="1" t="str">
        <f t="shared" si="12"/>
        <v>Johnson's From Top to Toe</v>
      </c>
      <c r="E143" t="str">
        <f t="shared" si="13"/>
        <v>[4] Johnson's From Top to Toe [Article | VARIANT | GROUP]</v>
      </c>
      <c r="F143">
        <f t="shared" si="14"/>
        <v>4</v>
      </c>
      <c r="G143">
        <f t="shared" si="15"/>
        <v>29</v>
      </c>
      <c r="H143" s="1">
        <v>142</v>
      </c>
      <c r="I143" s="1">
        <v>4</v>
      </c>
      <c r="J143" s="1" t="s">
        <v>657</v>
      </c>
      <c r="K143" s="1"/>
    </row>
    <row r="144" spans="1:11" x14ac:dyDescent="0.35">
      <c r="A144" t="str">
        <f t="shared" si="11"/>
        <v>Johnson's Relax.Lavender</v>
      </c>
      <c r="B144" s="1" t="s">
        <v>559</v>
      </c>
      <c r="C144" s="1">
        <v>4142</v>
      </c>
      <c r="D144" s="1" t="str">
        <f t="shared" si="12"/>
        <v>Johnson's Relax.Lavender</v>
      </c>
      <c r="E144" t="str">
        <f t="shared" si="13"/>
        <v>[4] Johnson's Relax.Lavender [Article | VARIANT | GROUP]</v>
      </c>
      <c r="F144">
        <f t="shared" si="14"/>
        <v>4</v>
      </c>
      <c r="G144">
        <f t="shared" si="15"/>
        <v>28</v>
      </c>
      <c r="H144" s="1">
        <v>143</v>
      </c>
      <c r="I144" s="1">
        <v>4</v>
      </c>
      <c r="J144" s="1" t="s">
        <v>658</v>
      </c>
      <c r="K144" s="1"/>
    </row>
    <row r="145" spans="1:11" x14ac:dyDescent="0.35">
      <c r="A145" t="str">
        <f t="shared" si="11"/>
        <v>Johnson's Camomile</v>
      </c>
      <c r="B145" s="1" t="s">
        <v>559</v>
      </c>
      <c r="C145" s="1">
        <v>4143</v>
      </c>
      <c r="D145" s="1" t="str">
        <f t="shared" si="12"/>
        <v>Johnson's Camomile</v>
      </c>
      <c r="E145" t="str">
        <f t="shared" si="13"/>
        <v>[4] Johnson's Camomile [Article | VARIANT | GROUP]</v>
      </c>
      <c r="F145">
        <f t="shared" si="14"/>
        <v>4</v>
      </c>
      <c r="G145">
        <f t="shared" si="15"/>
        <v>22</v>
      </c>
      <c r="H145" s="1">
        <v>144</v>
      </c>
      <c r="I145" s="1">
        <v>4</v>
      </c>
      <c r="J145" s="1" t="s">
        <v>659</v>
      </c>
      <c r="K145" s="1"/>
    </row>
    <row r="146" spans="1:11" x14ac:dyDescent="0.35">
      <c r="A146" t="str">
        <f t="shared" si="11"/>
        <v>Johnson's Shiny Curls</v>
      </c>
      <c r="B146" s="1" t="s">
        <v>559</v>
      </c>
      <c r="C146" s="1">
        <v>4144</v>
      </c>
      <c r="D146" s="1" t="str">
        <f t="shared" si="12"/>
        <v>Johnson's Shiny Curls</v>
      </c>
      <c r="E146" t="str">
        <f t="shared" si="13"/>
        <v>[4] Johnson's Shiny Curls [Article | VARIANT | GROUP]</v>
      </c>
      <c r="F146">
        <f t="shared" si="14"/>
        <v>4</v>
      </c>
      <c r="G146">
        <f t="shared" si="15"/>
        <v>25</v>
      </c>
      <c r="H146" s="1">
        <v>145</v>
      </c>
      <c r="I146" s="1">
        <v>4</v>
      </c>
      <c r="J146" s="1" t="s">
        <v>660</v>
      </c>
      <c r="K146" s="1"/>
    </row>
    <row r="147" spans="1:11" x14ac:dyDescent="0.35">
      <c r="A147" t="str">
        <f t="shared" si="11"/>
        <v>Le Petit Marseillais</v>
      </c>
      <c r="B147" s="1" t="s">
        <v>2</v>
      </c>
      <c r="C147" s="1">
        <v>4145</v>
      </c>
      <c r="D147" s="1" t="str">
        <f t="shared" si="12"/>
        <v>Le Petit Marseillais</v>
      </c>
      <c r="E147" t="str">
        <f t="shared" si="13"/>
        <v>[3] Le Petit Marseillais [Article | BRAND | GROUP]</v>
      </c>
      <c r="F147">
        <f t="shared" si="14"/>
        <v>4</v>
      </c>
      <c r="G147">
        <f t="shared" si="15"/>
        <v>24</v>
      </c>
      <c r="H147" s="1">
        <v>146</v>
      </c>
      <c r="I147" s="1">
        <v>3</v>
      </c>
      <c r="J147" s="1" t="s">
        <v>661</v>
      </c>
      <c r="K147" s="1"/>
    </row>
    <row r="148" spans="1:11" x14ac:dyDescent="0.35">
      <c r="A148" t="str">
        <f t="shared" si="11"/>
        <v>Avon</v>
      </c>
      <c r="B148" s="1" t="s">
        <v>1</v>
      </c>
      <c r="C148" s="1">
        <v>4146</v>
      </c>
      <c r="D148" s="1" t="str">
        <f t="shared" si="12"/>
        <v>Avon</v>
      </c>
      <c r="E148" t="str">
        <f t="shared" si="13"/>
        <v>[2] Avon [Article | PRODUCER]</v>
      </c>
      <c r="F148">
        <f t="shared" si="14"/>
        <v>4</v>
      </c>
      <c r="G148">
        <f t="shared" si="15"/>
        <v>8</v>
      </c>
      <c r="H148" s="1">
        <v>147</v>
      </c>
      <c r="I148" s="1">
        <v>2</v>
      </c>
      <c r="J148" s="1" t="s">
        <v>506</v>
      </c>
      <c r="K148" s="1"/>
    </row>
    <row r="149" spans="1:11" x14ac:dyDescent="0.35">
      <c r="A149" t="str">
        <f t="shared" si="11"/>
        <v>Avon Advance Techniques</v>
      </c>
      <c r="B149" s="1" t="s">
        <v>2</v>
      </c>
      <c r="C149" s="1">
        <v>4147</v>
      </c>
      <c r="D149" s="1" t="str">
        <f t="shared" si="12"/>
        <v>Avon Advance Techniques</v>
      </c>
      <c r="E149" t="str">
        <f t="shared" si="13"/>
        <v>[3] Avon Advance Techniques [Article | BRAND | GROUP]</v>
      </c>
      <c r="F149">
        <f t="shared" si="14"/>
        <v>4</v>
      </c>
      <c r="G149">
        <f t="shared" si="15"/>
        <v>27</v>
      </c>
      <c r="H149" s="1">
        <v>148</v>
      </c>
      <c r="I149" s="1">
        <v>3</v>
      </c>
      <c r="J149" s="1" t="s">
        <v>662</v>
      </c>
      <c r="K149" s="1"/>
    </row>
    <row r="150" spans="1:11" x14ac:dyDescent="0.35">
      <c r="A150" t="str">
        <f t="shared" si="11"/>
        <v>Avon Senses</v>
      </c>
      <c r="B150" s="1" t="s">
        <v>2</v>
      </c>
      <c r="C150" s="1">
        <v>4148</v>
      </c>
      <c r="D150" s="1" t="str">
        <f t="shared" si="12"/>
        <v>Avon Senses</v>
      </c>
      <c r="E150" t="str">
        <f t="shared" si="13"/>
        <v>[3] Avon Senses [Article | BRAND | GROUP]</v>
      </c>
      <c r="F150">
        <f t="shared" si="14"/>
        <v>4</v>
      </c>
      <c r="G150">
        <f t="shared" si="15"/>
        <v>15</v>
      </c>
      <c r="H150" s="1">
        <v>149</v>
      </c>
      <c r="I150" s="1">
        <v>3</v>
      </c>
      <c r="J150" s="1" t="s">
        <v>663</v>
      </c>
      <c r="K150" s="1"/>
    </row>
    <row r="151" spans="1:11" x14ac:dyDescent="0.35">
      <c r="A151" t="str">
        <f t="shared" si="11"/>
        <v>Brsdrf</v>
      </c>
      <c r="B151" s="1" t="s">
        <v>1</v>
      </c>
      <c r="C151" s="1">
        <v>4149</v>
      </c>
      <c r="D151" s="1" t="str">
        <f t="shared" si="12"/>
        <v>Brsdrf</v>
      </c>
      <c r="E151" t="str">
        <f t="shared" si="13"/>
        <v>[2] Brsdrf [Article | PRODUCER | GROUP]</v>
      </c>
      <c r="F151">
        <f t="shared" si="14"/>
        <v>4</v>
      </c>
      <c r="G151">
        <f t="shared" si="15"/>
        <v>10</v>
      </c>
      <c r="H151" s="1">
        <v>150</v>
      </c>
      <c r="I151" s="1">
        <v>2</v>
      </c>
      <c r="J151" s="1" t="s">
        <v>664</v>
      </c>
      <c r="K151" s="1"/>
    </row>
    <row r="152" spans="1:11" x14ac:dyDescent="0.35">
      <c r="A152" t="str">
        <f t="shared" si="11"/>
        <v>Nivea</v>
      </c>
      <c r="B152" s="1" t="s">
        <v>2</v>
      </c>
      <c r="C152" s="1">
        <v>4150</v>
      </c>
      <c r="D152" s="1" t="str">
        <f t="shared" si="12"/>
        <v>Nivea</v>
      </c>
      <c r="E152" t="str">
        <f t="shared" si="13"/>
        <v>[3] Nivea [Article | BRAND | GROUP]</v>
      </c>
      <c r="F152">
        <f t="shared" si="14"/>
        <v>4</v>
      </c>
      <c r="G152">
        <f t="shared" si="15"/>
        <v>9</v>
      </c>
      <c r="H152" s="1">
        <v>151</v>
      </c>
      <c r="I152" s="1">
        <v>3</v>
      </c>
      <c r="J152" s="1" t="s">
        <v>513</v>
      </c>
      <c r="K152" s="1"/>
    </row>
    <row r="153" spans="1:11" x14ac:dyDescent="0.35">
      <c r="A153" t="str">
        <f t="shared" si="11"/>
        <v>Nivea For Men Energy &amp; Power</v>
      </c>
      <c r="B153" s="1" t="s">
        <v>559</v>
      </c>
      <c r="C153" s="1">
        <v>4151</v>
      </c>
      <c r="D153" s="1" t="str">
        <f t="shared" si="12"/>
        <v>Nivea For Men Energy &amp; Power</v>
      </c>
      <c r="E153" t="str">
        <f t="shared" si="13"/>
        <v>[4] Nivea For Men Energy &amp; Power [Article | VARIANT | GROUP]</v>
      </c>
      <c r="F153">
        <f t="shared" si="14"/>
        <v>4</v>
      </c>
      <c r="G153">
        <f t="shared" si="15"/>
        <v>32</v>
      </c>
      <c r="H153" s="1">
        <v>152</v>
      </c>
      <c r="I153" s="1">
        <v>4</v>
      </c>
      <c r="J153" s="1" t="s">
        <v>665</v>
      </c>
      <c r="K153" s="1"/>
    </row>
    <row r="154" spans="1:11" x14ac:dyDescent="0.35">
      <c r="A154" t="str">
        <f t="shared" si="11"/>
        <v>Pervoe Reshenie</v>
      </c>
      <c r="B154" s="1" t="s">
        <v>1</v>
      </c>
      <c r="C154" s="1">
        <v>4152</v>
      </c>
      <c r="D154" s="1" t="str">
        <f t="shared" si="12"/>
        <v>Pervoe Reshenie</v>
      </c>
      <c r="E154" t="str">
        <f t="shared" si="13"/>
        <v>[2] Pervoe Reshenie [Article | PRODUCER]</v>
      </c>
      <c r="F154">
        <f t="shared" si="14"/>
        <v>4</v>
      </c>
      <c r="G154">
        <f t="shared" si="15"/>
        <v>19</v>
      </c>
      <c r="H154" s="1">
        <v>153</v>
      </c>
      <c r="I154" s="1">
        <v>2</v>
      </c>
      <c r="J154" s="1" t="s">
        <v>456</v>
      </c>
      <c r="K154" s="1"/>
    </row>
    <row r="155" spans="1:11" x14ac:dyDescent="0.35">
      <c r="A155" t="str">
        <f t="shared" si="11"/>
        <v>Retsepty Babushki Agaf'i</v>
      </c>
      <c r="B155" s="1" t="s">
        <v>2</v>
      </c>
      <c r="C155" s="1">
        <v>4153</v>
      </c>
      <c r="D155" s="1" t="str">
        <f t="shared" si="12"/>
        <v>Retsepty Babushki Agaf'i</v>
      </c>
      <c r="E155" t="str">
        <f t="shared" si="13"/>
        <v>[3] Retsepty Babushki Agaf'i [Article | BRAND | GROUP]</v>
      </c>
      <c r="F155">
        <f t="shared" si="14"/>
        <v>4</v>
      </c>
      <c r="G155">
        <f t="shared" si="15"/>
        <v>28</v>
      </c>
      <c r="H155" s="1">
        <v>154</v>
      </c>
      <c r="I155" s="1">
        <v>3</v>
      </c>
      <c r="J155" s="1" t="s">
        <v>666</v>
      </c>
      <c r="K155" s="1"/>
    </row>
    <row r="156" spans="1:11" x14ac:dyDescent="0.35">
      <c r="A156" t="str">
        <f t="shared" si="11"/>
        <v>Udivitelnaya Seria Agaf'i</v>
      </c>
      <c r="B156" s="1" t="s">
        <v>2</v>
      </c>
      <c r="C156" s="1">
        <v>4154</v>
      </c>
      <c r="D156" s="1" t="str">
        <f t="shared" si="12"/>
        <v>Udivitelnaya Seria Agaf'i</v>
      </c>
      <c r="E156" t="str">
        <f t="shared" si="13"/>
        <v>[3] Udivitelnaya Seria Agaf'i [Article | BRAND | GROUP]</v>
      </c>
      <c r="F156">
        <f t="shared" si="14"/>
        <v>4</v>
      </c>
      <c r="G156">
        <f t="shared" si="15"/>
        <v>29</v>
      </c>
      <c r="H156" s="1">
        <v>155</v>
      </c>
      <c r="I156" s="1">
        <v>3</v>
      </c>
      <c r="J156" s="1" t="s">
        <v>460</v>
      </c>
      <c r="K156" s="1"/>
    </row>
    <row r="157" spans="1:11" x14ac:dyDescent="0.35">
      <c r="A157" t="str">
        <f t="shared" si="11"/>
        <v>Aptechka Agaf'i</v>
      </c>
      <c r="B157" s="1" t="s">
        <v>2</v>
      </c>
      <c r="C157" s="1">
        <v>4155</v>
      </c>
      <c r="D157" s="1" t="str">
        <f t="shared" si="12"/>
        <v>Aptechka Agaf'i</v>
      </c>
      <c r="E157" t="str">
        <f t="shared" si="13"/>
        <v>[3] Aptechka Agaf'i [Article | BRAND | GROUP]</v>
      </c>
      <c r="F157">
        <f t="shared" si="14"/>
        <v>4</v>
      </c>
      <c r="G157">
        <f t="shared" si="15"/>
        <v>19</v>
      </c>
      <c r="H157" s="1">
        <v>156</v>
      </c>
      <c r="I157" s="1">
        <v>3</v>
      </c>
      <c r="J157" s="1" t="s">
        <v>667</v>
      </c>
      <c r="K157" s="1"/>
    </row>
    <row r="158" spans="1:11" x14ac:dyDescent="0.35">
      <c r="A158" t="str">
        <f t="shared" si="11"/>
        <v>Natura Siberica</v>
      </c>
      <c r="B158" s="1" t="s">
        <v>1</v>
      </c>
      <c r="C158" s="1">
        <v>4156</v>
      </c>
      <c r="D158" s="1" t="str">
        <f t="shared" si="12"/>
        <v>Natura Siberica</v>
      </c>
      <c r="E158" t="str">
        <f t="shared" si="13"/>
        <v>[2] Natura Siberica [Article | PRODUCER | GROUP]</v>
      </c>
      <c r="F158">
        <f t="shared" si="14"/>
        <v>4</v>
      </c>
      <c r="G158">
        <f t="shared" si="15"/>
        <v>19</v>
      </c>
      <c r="H158" s="1">
        <v>157</v>
      </c>
      <c r="I158" s="1">
        <v>2</v>
      </c>
      <c r="J158" s="1" t="s">
        <v>497</v>
      </c>
      <c r="K158" s="1"/>
    </row>
    <row r="159" spans="1:11" x14ac:dyDescent="0.35">
      <c r="A159" t="str">
        <f t="shared" si="11"/>
        <v>Natura Siberica brand</v>
      </c>
      <c r="B159" s="1" t="s">
        <v>2</v>
      </c>
      <c r="C159" s="1">
        <v>4157</v>
      </c>
      <c r="D159" s="1" t="str">
        <f t="shared" si="12"/>
        <v>Natura Siberica brand</v>
      </c>
      <c r="E159" t="str">
        <f t="shared" si="13"/>
        <v>[3] Natura Siberica brand [Article | BRAND | GROUP]</v>
      </c>
      <c r="F159">
        <f t="shared" si="14"/>
        <v>4</v>
      </c>
      <c r="G159">
        <f t="shared" si="15"/>
        <v>25</v>
      </c>
      <c r="H159" s="1">
        <v>158</v>
      </c>
      <c r="I159" s="1">
        <v>3</v>
      </c>
      <c r="J159" s="1" t="s">
        <v>498</v>
      </c>
      <c r="K159" s="1"/>
    </row>
    <row r="160" spans="1:11" x14ac:dyDescent="0.35">
      <c r="A160" t="str">
        <f t="shared" si="11"/>
        <v>Oblepikha Siberica</v>
      </c>
      <c r="B160" s="1" t="s">
        <v>2</v>
      </c>
      <c r="C160" s="1">
        <v>4158</v>
      </c>
      <c r="D160" s="1" t="str">
        <f t="shared" si="12"/>
        <v>Oblepikha Siberica</v>
      </c>
      <c r="E160" t="str">
        <f t="shared" si="13"/>
        <v>[3] Oblepikha Siberica [Article | BRAND | GROUP]</v>
      </c>
      <c r="F160">
        <f t="shared" si="14"/>
        <v>4</v>
      </c>
      <c r="G160">
        <f t="shared" si="15"/>
        <v>22</v>
      </c>
      <c r="H160" s="1">
        <v>159</v>
      </c>
      <c r="I160" s="1">
        <v>3</v>
      </c>
      <c r="J160" s="1" t="s">
        <v>499</v>
      </c>
      <c r="K160" s="1"/>
    </row>
    <row r="161" spans="1:11" x14ac:dyDescent="0.35">
      <c r="A161" t="str">
        <f t="shared" si="11"/>
        <v>Natura Kamchatka</v>
      </c>
      <c r="B161" s="1" t="s">
        <v>2</v>
      </c>
      <c r="C161" s="1">
        <v>4159</v>
      </c>
      <c r="D161" s="1" t="str">
        <f t="shared" si="12"/>
        <v>Natura Kamchatka</v>
      </c>
      <c r="E161" t="str">
        <f t="shared" si="13"/>
        <v>[3] Natura Kamchatka [Article | BRAND | GROUP]</v>
      </c>
      <c r="F161">
        <f t="shared" si="14"/>
        <v>4</v>
      </c>
      <c r="G161">
        <f t="shared" si="15"/>
        <v>20</v>
      </c>
      <c r="H161" s="1">
        <v>160</v>
      </c>
      <c r="I161" s="1">
        <v>3</v>
      </c>
      <c r="J161" s="1" t="s">
        <v>500</v>
      </c>
      <c r="K161" s="1"/>
    </row>
    <row r="162" spans="1:11" x14ac:dyDescent="0.35">
      <c r="A162" t="str">
        <f t="shared" si="11"/>
        <v>Bielita&amp;Viteks</v>
      </c>
      <c r="B162" s="1" t="s">
        <v>1</v>
      </c>
      <c r="C162" s="1">
        <v>4160</v>
      </c>
      <c r="D162" s="1" t="str">
        <f t="shared" si="12"/>
        <v>Bielita&amp;Viteks</v>
      </c>
      <c r="E162" t="str">
        <f t="shared" si="13"/>
        <v>[2] Bielita&amp;Viteks [Article | PRODUCER | GROUP]</v>
      </c>
      <c r="F162">
        <f t="shared" si="14"/>
        <v>4</v>
      </c>
      <c r="G162">
        <f t="shared" si="15"/>
        <v>18</v>
      </c>
      <c r="H162" s="1">
        <v>161</v>
      </c>
      <c r="I162" s="1">
        <v>2</v>
      </c>
      <c r="J162" s="1" t="s">
        <v>490</v>
      </c>
      <c r="K162" s="1"/>
    </row>
    <row r="163" spans="1:11" x14ac:dyDescent="0.35">
      <c r="A163" t="str">
        <f t="shared" si="11"/>
        <v>Bielita</v>
      </c>
      <c r="B163" s="1" t="s">
        <v>2</v>
      </c>
      <c r="C163" s="1">
        <v>4161</v>
      </c>
      <c r="D163" s="1" t="str">
        <f t="shared" si="12"/>
        <v>Bielita</v>
      </c>
      <c r="E163" t="str">
        <f t="shared" si="13"/>
        <v>[3] Bielita [Article | BRAND | GROUP]</v>
      </c>
      <c r="F163">
        <f t="shared" si="14"/>
        <v>4</v>
      </c>
      <c r="G163">
        <f t="shared" si="15"/>
        <v>11</v>
      </c>
      <c r="H163" s="1">
        <v>162</v>
      </c>
      <c r="I163" s="1">
        <v>3</v>
      </c>
      <c r="J163" s="1" t="s">
        <v>668</v>
      </c>
      <c r="K163" s="1"/>
    </row>
    <row r="164" spans="1:11" x14ac:dyDescent="0.35">
      <c r="A164" t="str">
        <f t="shared" si="11"/>
        <v>Viteks Kashemir</v>
      </c>
      <c r="B164" s="1" t="s">
        <v>2</v>
      </c>
      <c r="C164" s="1">
        <v>4162</v>
      </c>
      <c r="D164" s="1" t="str">
        <f t="shared" si="12"/>
        <v>Viteks Kashemir</v>
      </c>
      <c r="E164" t="str">
        <f t="shared" si="13"/>
        <v>[3] Viteks Kashemir [Article | BRAND | GROUP]</v>
      </c>
      <c r="F164">
        <f t="shared" si="14"/>
        <v>4</v>
      </c>
      <c r="G164">
        <f t="shared" si="15"/>
        <v>19</v>
      </c>
      <c r="H164" s="1">
        <v>163</v>
      </c>
      <c r="I164" s="1">
        <v>3</v>
      </c>
      <c r="J164" s="1" t="s">
        <v>493</v>
      </c>
      <c r="K164" s="1"/>
    </row>
    <row r="165" spans="1:11" x14ac:dyDescent="0.35">
      <c r="A165" t="str">
        <f t="shared" si="11"/>
        <v>Kashemir Super Cleansing</v>
      </c>
      <c r="B165" s="1" t="s">
        <v>559</v>
      </c>
      <c r="C165" s="1">
        <v>4163</v>
      </c>
      <c r="D165" s="1" t="str">
        <f t="shared" si="12"/>
        <v>Kashemir Super Cleansing</v>
      </c>
      <c r="E165" t="str">
        <f t="shared" si="13"/>
        <v>[4] Kashemir Super Cleansing [Article | VARIANT | GROUP]</v>
      </c>
      <c r="F165">
        <f t="shared" si="14"/>
        <v>4</v>
      </c>
      <c r="G165">
        <f t="shared" si="15"/>
        <v>28</v>
      </c>
      <c r="H165" s="1">
        <v>164</v>
      </c>
      <c r="I165" s="1">
        <v>4</v>
      </c>
      <c r="J165" s="1" t="s">
        <v>669</v>
      </c>
      <c r="K165" s="1"/>
    </row>
    <row r="166" spans="1:11" x14ac:dyDescent="0.35">
      <c r="A166" t="str">
        <f t="shared" si="11"/>
        <v>Viteks Other</v>
      </c>
      <c r="B166" s="1" t="s">
        <v>2</v>
      </c>
      <c r="C166" s="1">
        <v>4164</v>
      </c>
      <c r="D166" s="1" t="str">
        <f t="shared" si="12"/>
        <v>Viteks Other</v>
      </c>
      <c r="E166" t="str">
        <f t="shared" si="13"/>
        <v>[3] Viteks Other [Article | BRAND | GROUP]</v>
      </c>
      <c r="F166">
        <f t="shared" si="14"/>
        <v>4</v>
      </c>
      <c r="G166">
        <f t="shared" si="15"/>
        <v>16</v>
      </c>
      <c r="H166" s="1">
        <v>165</v>
      </c>
      <c r="I166" s="1">
        <v>3</v>
      </c>
      <c r="J166" s="1" t="s">
        <v>670</v>
      </c>
      <c r="K166" s="1"/>
    </row>
    <row r="167" spans="1:11" x14ac:dyDescent="0.35">
      <c r="A167" t="str">
        <f t="shared" si="11"/>
        <v>Arnest</v>
      </c>
      <c r="B167" s="1" t="s">
        <v>1</v>
      </c>
      <c r="C167" s="1">
        <v>4165</v>
      </c>
      <c r="D167" s="1" t="str">
        <f t="shared" si="12"/>
        <v>Arnest</v>
      </c>
      <c r="E167" t="str">
        <f t="shared" si="13"/>
        <v>[2] Arnest [Article | PRODUCER]</v>
      </c>
      <c r="F167">
        <f t="shared" si="14"/>
        <v>4</v>
      </c>
      <c r="G167">
        <f t="shared" si="15"/>
        <v>10</v>
      </c>
      <c r="H167" s="1">
        <v>166</v>
      </c>
      <c r="I167" s="1">
        <v>2</v>
      </c>
      <c r="J167" s="1" t="s">
        <v>501</v>
      </c>
      <c r="K167" s="1"/>
    </row>
    <row r="168" spans="1:11" x14ac:dyDescent="0.35">
      <c r="A168" t="str">
        <f t="shared" si="11"/>
        <v>Prelest</v>
      </c>
      <c r="B168" s="1" t="s">
        <v>2</v>
      </c>
      <c r="C168" s="1">
        <v>4166</v>
      </c>
      <c r="D168" s="1" t="str">
        <f t="shared" si="12"/>
        <v>Prelest</v>
      </c>
      <c r="E168" t="str">
        <f t="shared" si="13"/>
        <v>[3] Prelest [Article | BRAND | GROUP]</v>
      </c>
      <c r="F168">
        <f t="shared" si="14"/>
        <v>4</v>
      </c>
      <c r="G168">
        <f t="shared" si="15"/>
        <v>11</v>
      </c>
      <c r="H168" s="1">
        <v>167</v>
      </c>
      <c r="I168" s="1">
        <v>3</v>
      </c>
      <c r="J168" s="1" t="s">
        <v>502</v>
      </c>
      <c r="K168" s="1"/>
    </row>
    <row r="169" spans="1:11" x14ac:dyDescent="0.35">
      <c r="A169" t="str">
        <f t="shared" si="11"/>
        <v>Moya Prelest</v>
      </c>
      <c r="B169" s="1" t="s">
        <v>2</v>
      </c>
      <c r="C169" s="1">
        <v>4167</v>
      </c>
      <c r="D169" s="1" t="str">
        <f t="shared" si="12"/>
        <v>Moya Prelest</v>
      </c>
      <c r="E169" t="str">
        <f t="shared" si="13"/>
        <v>[3] Moya Prelest [Article | BRAND | GROUP]</v>
      </c>
      <c r="F169">
        <f t="shared" si="14"/>
        <v>4</v>
      </c>
      <c r="G169">
        <f t="shared" si="15"/>
        <v>16</v>
      </c>
      <c r="H169" s="1">
        <v>168</v>
      </c>
      <c r="I169" s="1">
        <v>3</v>
      </c>
      <c r="J169" s="1" t="s">
        <v>671</v>
      </c>
      <c r="K169" s="1"/>
    </row>
    <row r="170" spans="1:11" x14ac:dyDescent="0.35">
      <c r="A170" t="str">
        <f t="shared" si="11"/>
        <v>Nevskaya kosmetika</v>
      </c>
      <c r="B170" s="1" t="s">
        <v>1</v>
      </c>
      <c r="C170" s="1">
        <v>4168</v>
      </c>
      <c r="D170" s="1" t="str">
        <f t="shared" si="12"/>
        <v>Nevskaya kosmetika</v>
      </c>
      <c r="E170" t="str">
        <f t="shared" si="13"/>
        <v>[2] Nevskaya kosmetika [Article | PRODUCER]</v>
      </c>
      <c r="F170">
        <f t="shared" si="14"/>
        <v>4</v>
      </c>
      <c r="G170">
        <f t="shared" si="15"/>
        <v>22</v>
      </c>
      <c r="H170" s="1">
        <v>169</v>
      </c>
      <c r="I170" s="1">
        <v>2</v>
      </c>
      <c r="J170" s="1" t="s">
        <v>672</v>
      </c>
      <c r="K170" s="1"/>
    </row>
    <row r="171" spans="1:11" x14ac:dyDescent="0.35">
      <c r="A171" t="str">
        <f t="shared" si="11"/>
        <v>Ushasty Nyan</v>
      </c>
      <c r="B171" s="1" t="s">
        <v>2</v>
      </c>
      <c r="C171" s="1">
        <v>4169</v>
      </c>
      <c r="D171" s="1" t="str">
        <f t="shared" si="12"/>
        <v>Ushasty Nyan</v>
      </c>
      <c r="E171" t="str">
        <f t="shared" si="13"/>
        <v>[3] Ushasty Nyan [Article | BRAND | GROUP]</v>
      </c>
      <c r="F171">
        <f t="shared" si="14"/>
        <v>4</v>
      </c>
      <c r="G171">
        <f t="shared" si="15"/>
        <v>16</v>
      </c>
      <c r="H171" s="1">
        <v>170</v>
      </c>
      <c r="I171" s="1">
        <v>3</v>
      </c>
      <c r="J171" s="1" t="s">
        <v>673</v>
      </c>
      <c r="K171" s="1"/>
    </row>
    <row r="172" spans="1:11" x14ac:dyDescent="0.35">
      <c r="A172" t="str">
        <f t="shared" si="11"/>
        <v>Ushasty Nyan Camomile</v>
      </c>
      <c r="B172" s="1" t="s">
        <v>559</v>
      </c>
      <c r="C172" s="1">
        <v>4170</v>
      </c>
      <c r="D172" s="1" t="str">
        <f t="shared" si="12"/>
        <v>Ushasty Nyan Camomile</v>
      </c>
      <c r="E172" t="str">
        <f t="shared" si="13"/>
        <v>[4] Ushasty Nyan Camomile [Article | VARIANT | GROUP]</v>
      </c>
      <c r="F172">
        <f t="shared" si="14"/>
        <v>4</v>
      </c>
      <c r="G172">
        <f t="shared" si="15"/>
        <v>25</v>
      </c>
      <c r="H172" s="1">
        <v>171</v>
      </c>
      <c r="I172" s="1">
        <v>4</v>
      </c>
      <c r="J172" s="1" t="s">
        <v>674</v>
      </c>
      <c r="K172" s="1"/>
    </row>
    <row r="173" spans="1:11" x14ac:dyDescent="0.35">
      <c r="A173" t="str">
        <f t="shared" si="11"/>
        <v>Degtyarny</v>
      </c>
      <c r="B173" s="1" t="s">
        <v>2</v>
      </c>
      <c r="C173" s="1">
        <v>4171</v>
      </c>
      <c r="D173" s="1" t="str">
        <f t="shared" si="12"/>
        <v>Degtyarny</v>
      </c>
      <c r="E173" t="str">
        <f t="shared" si="13"/>
        <v>[3] Degtyarny [Article | BRAND | GROUP]</v>
      </c>
      <c r="F173">
        <f t="shared" si="14"/>
        <v>4</v>
      </c>
      <c r="G173">
        <f t="shared" si="15"/>
        <v>13</v>
      </c>
      <c r="H173" s="1">
        <v>172</v>
      </c>
      <c r="I173" s="1">
        <v>3</v>
      </c>
      <c r="J173" s="1" t="s">
        <v>675</v>
      </c>
      <c r="K173" s="1"/>
    </row>
    <row r="174" spans="1:11" x14ac:dyDescent="0.35">
      <c r="A174" t="str">
        <f t="shared" si="11"/>
        <v>Avanta</v>
      </c>
      <c r="B174" s="1" t="s">
        <v>1</v>
      </c>
      <c r="C174" s="1">
        <v>4172</v>
      </c>
      <c r="D174" s="1" t="str">
        <f t="shared" si="12"/>
        <v>Avanta</v>
      </c>
      <c r="E174" t="str">
        <f t="shared" si="13"/>
        <v>[2] Avanta [Article | PRODUCER]</v>
      </c>
      <c r="F174">
        <f t="shared" si="14"/>
        <v>4</v>
      </c>
      <c r="G174">
        <f t="shared" si="15"/>
        <v>10</v>
      </c>
      <c r="H174" s="1">
        <v>173</v>
      </c>
      <c r="I174" s="1">
        <v>2</v>
      </c>
      <c r="J174" s="1" t="s">
        <v>676</v>
      </c>
      <c r="K174" s="1"/>
    </row>
    <row r="175" spans="1:11" x14ac:dyDescent="0.35">
      <c r="A175" t="str">
        <f t="shared" si="11"/>
        <v>Moe Solnyshko</v>
      </c>
      <c r="B175" s="1" t="s">
        <v>2</v>
      </c>
      <c r="C175" s="1">
        <v>4173</v>
      </c>
      <c r="D175" s="1" t="str">
        <f t="shared" si="12"/>
        <v>Moe Solnyshko</v>
      </c>
      <c r="E175" t="str">
        <f t="shared" si="13"/>
        <v>[3] Moe Solnyshko [Article | BRAND | GROUP]</v>
      </c>
      <c r="F175">
        <f t="shared" si="14"/>
        <v>4</v>
      </c>
      <c r="G175">
        <f t="shared" si="15"/>
        <v>17</v>
      </c>
      <c r="H175" s="1">
        <v>174</v>
      </c>
      <c r="I175" s="1">
        <v>3</v>
      </c>
      <c r="J175" s="1" t="s">
        <v>677</v>
      </c>
      <c r="K175" s="1"/>
    </row>
    <row r="176" spans="1:11" x14ac:dyDescent="0.35">
      <c r="A176" t="str">
        <f t="shared" si="11"/>
        <v>Moe Solnyshko Jucy Mandarin</v>
      </c>
      <c r="B176" s="1" t="s">
        <v>559</v>
      </c>
      <c r="C176" s="1">
        <v>4174</v>
      </c>
      <c r="D176" s="1" t="str">
        <f t="shared" si="12"/>
        <v>Moe Solnyshko Jucy Mandarin</v>
      </c>
      <c r="E176" t="str">
        <f t="shared" si="13"/>
        <v>[4] Moe Solnyshko Jucy Mandarin [Article | VARIANT | GROUP]</v>
      </c>
      <c r="F176">
        <f t="shared" si="14"/>
        <v>4</v>
      </c>
      <c r="G176">
        <f t="shared" si="15"/>
        <v>31</v>
      </c>
      <c r="H176" s="1">
        <v>175</v>
      </c>
      <c r="I176" s="1">
        <v>4</v>
      </c>
      <c r="J176" s="1" t="s">
        <v>678</v>
      </c>
      <c r="K176" s="1"/>
    </row>
    <row r="177" spans="1:11" x14ac:dyDescent="0.35">
      <c r="A177" t="str">
        <f t="shared" si="11"/>
        <v>Moe Solnyshko Candy Freshness</v>
      </c>
      <c r="B177" s="1" t="s">
        <v>559</v>
      </c>
      <c r="C177" s="1">
        <v>4175</v>
      </c>
      <c r="D177" s="1" t="str">
        <f t="shared" si="12"/>
        <v>Moe Solnyshko Candy Freshness</v>
      </c>
      <c r="E177" t="str">
        <f t="shared" si="13"/>
        <v>[4] Moe Solnyshko Candy Freshness [Article | VARIANT | GROUP]</v>
      </c>
      <c r="F177">
        <f t="shared" si="14"/>
        <v>4</v>
      </c>
      <c r="G177">
        <f t="shared" si="15"/>
        <v>33</v>
      </c>
      <c r="H177" s="1">
        <v>176</v>
      </c>
      <c r="I177" s="1">
        <v>4</v>
      </c>
      <c r="J177" s="1" t="s">
        <v>679</v>
      </c>
      <c r="K177" s="1"/>
    </row>
    <row r="178" spans="1:11" x14ac:dyDescent="0.35">
      <c r="A178" t="str">
        <f t="shared" si="11"/>
        <v>Clever Company</v>
      </c>
      <c r="B178" s="1" t="s">
        <v>1</v>
      </c>
      <c r="C178" s="1">
        <v>4176</v>
      </c>
      <c r="D178" s="1" t="str">
        <f t="shared" si="12"/>
        <v>Clever Company</v>
      </c>
      <c r="E178" t="str">
        <f t="shared" si="13"/>
        <v>[2] Clever Company [Article | PRODUCER | GROUP]</v>
      </c>
      <c r="F178">
        <f t="shared" si="14"/>
        <v>4</v>
      </c>
      <c r="G178">
        <f t="shared" si="15"/>
        <v>18</v>
      </c>
      <c r="H178" s="1">
        <v>177</v>
      </c>
      <c r="I178" s="1">
        <v>2</v>
      </c>
      <c r="J178" s="1" t="s">
        <v>514</v>
      </c>
      <c r="K178" s="1"/>
    </row>
    <row r="179" spans="1:11" x14ac:dyDescent="0.35">
      <c r="A179" t="str">
        <f t="shared" si="11"/>
        <v>Princessa</v>
      </c>
      <c r="B179" s="1" t="s">
        <v>2</v>
      </c>
      <c r="C179" s="1">
        <v>4177</v>
      </c>
      <c r="D179" s="1" t="str">
        <f t="shared" si="12"/>
        <v>Princessa</v>
      </c>
      <c r="E179" t="str">
        <f t="shared" si="13"/>
        <v>[3] Princessa [Article | BRAND | GROUP]</v>
      </c>
      <c r="F179">
        <f t="shared" si="14"/>
        <v>4</v>
      </c>
      <c r="G179">
        <f t="shared" si="15"/>
        <v>13</v>
      </c>
      <c r="H179" s="1">
        <v>178</v>
      </c>
      <c r="I179" s="1">
        <v>3</v>
      </c>
      <c r="J179" s="1" t="s">
        <v>680</v>
      </c>
      <c r="K179" s="1"/>
    </row>
    <row r="180" spans="1:11" x14ac:dyDescent="0.35">
      <c r="A180" t="str">
        <f t="shared" si="11"/>
        <v>Faberlic</v>
      </c>
      <c r="B180" s="1" t="s">
        <v>1</v>
      </c>
      <c r="C180" s="1">
        <v>4178</v>
      </c>
      <c r="D180" s="1" t="str">
        <f t="shared" si="12"/>
        <v>Faberlic</v>
      </c>
      <c r="E180" t="str">
        <f t="shared" si="13"/>
        <v>[2] Faberlic [Article | PRODUCER | GROUP]</v>
      </c>
      <c r="F180">
        <f t="shared" si="14"/>
        <v>4</v>
      </c>
      <c r="G180">
        <f t="shared" si="15"/>
        <v>12</v>
      </c>
      <c r="H180" s="1">
        <v>179</v>
      </c>
      <c r="I180" s="1">
        <v>2</v>
      </c>
      <c r="J180" s="1" t="s">
        <v>515</v>
      </c>
      <c r="K180" s="1"/>
    </row>
    <row r="181" spans="1:11" x14ac:dyDescent="0.35">
      <c r="A181" t="str">
        <f t="shared" si="11"/>
        <v>Krasnaya Liniya</v>
      </c>
      <c r="B181" s="1" t="s">
        <v>1</v>
      </c>
      <c r="C181" s="1">
        <v>4179</v>
      </c>
      <c r="D181" s="1" t="str">
        <f t="shared" si="12"/>
        <v>Krasnaya Liniya</v>
      </c>
      <c r="E181" t="str">
        <f t="shared" si="13"/>
        <v>[2] Krasnaya Liniya [Article | PRODUCER | GROUP]</v>
      </c>
      <c r="F181">
        <f t="shared" si="14"/>
        <v>4</v>
      </c>
      <c r="G181">
        <f t="shared" si="15"/>
        <v>19</v>
      </c>
      <c r="H181" s="1">
        <v>180</v>
      </c>
      <c r="I181" s="1">
        <v>2</v>
      </c>
      <c r="J181" s="1" t="s">
        <v>681</v>
      </c>
      <c r="K181" s="1"/>
    </row>
    <row r="182" spans="1:11" x14ac:dyDescent="0.35">
      <c r="A182" t="str">
        <f t="shared" si="11"/>
        <v>Mirrolla</v>
      </c>
      <c r="B182" s="1" t="s">
        <v>1</v>
      </c>
      <c r="C182" s="1">
        <v>4180</v>
      </c>
      <c r="D182" s="1" t="str">
        <f t="shared" si="12"/>
        <v>Mirrolla</v>
      </c>
      <c r="E182" t="str">
        <f t="shared" si="13"/>
        <v>[2] Mirrolla [Article | PRODUCER | GROUP]</v>
      </c>
      <c r="F182">
        <f t="shared" si="14"/>
        <v>4</v>
      </c>
      <c r="G182">
        <f t="shared" si="15"/>
        <v>12</v>
      </c>
      <c r="H182" s="1">
        <v>181</v>
      </c>
      <c r="I182" s="1">
        <v>2</v>
      </c>
      <c r="J182" s="1" t="s">
        <v>510</v>
      </c>
      <c r="K182" s="1"/>
    </row>
    <row r="183" spans="1:11" x14ac:dyDescent="0.35">
      <c r="A183" t="str">
        <f t="shared" si="11"/>
        <v>Mirrolla brand</v>
      </c>
      <c r="B183" s="1" t="s">
        <v>2</v>
      </c>
      <c r="C183" s="1">
        <v>4181</v>
      </c>
      <c r="D183" s="1" t="str">
        <f t="shared" si="12"/>
        <v>Mirrolla brand</v>
      </c>
      <c r="E183" t="str">
        <f t="shared" si="13"/>
        <v>[3] Mirrolla brand [Article | BRAND | GROUP]</v>
      </c>
      <c r="F183">
        <f t="shared" si="14"/>
        <v>4</v>
      </c>
      <c r="G183">
        <f t="shared" si="15"/>
        <v>18</v>
      </c>
      <c r="H183" s="1">
        <v>182</v>
      </c>
      <c r="I183" s="1">
        <v>3</v>
      </c>
      <c r="J183" s="1" t="s">
        <v>511</v>
      </c>
      <c r="K183" s="1"/>
    </row>
    <row r="184" spans="1:11" x14ac:dyDescent="0.35">
      <c r="A184" t="str">
        <f t="shared" si="11"/>
        <v>Planeta Organica</v>
      </c>
      <c r="B184" s="1" t="s">
        <v>1</v>
      </c>
      <c r="C184" s="1">
        <v>4182</v>
      </c>
      <c r="D184" s="1" t="str">
        <f t="shared" si="12"/>
        <v>Planeta Organica</v>
      </c>
      <c r="E184" t="str">
        <f t="shared" si="13"/>
        <v>[2] Planeta Organica [Article | PRODUCER | GROUP]</v>
      </c>
      <c r="F184">
        <f t="shared" si="14"/>
        <v>4</v>
      </c>
      <c r="G184">
        <f t="shared" si="15"/>
        <v>20</v>
      </c>
      <c r="H184" s="1">
        <v>183</v>
      </c>
      <c r="I184" s="1">
        <v>2</v>
      </c>
      <c r="J184" s="1" t="s">
        <v>528</v>
      </c>
      <c r="K184" s="1"/>
    </row>
    <row r="185" spans="1:11" x14ac:dyDescent="0.35">
      <c r="A185" t="str">
        <f t="shared" si="11"/>
        <v>Svoboda</v>
      </c>
      <c r="B185" s="1" t="s">
        <v>1</v>
      </c>
      <c r="C185" s="1">
        <v>4183</v>
      </c>
      <c r="D185" s="1" t="str">
        <f t="shared" si="12"/>
        <v>Svoboda</v>
      </c>
      <c r="E185" t="str">
        <f t="shared" si="13"/>
        <v>[2] Svoboda [Article | PRODUCER]</v>
      </c>
      <c r="F185">
        <f t="shared" si="14"/>
        <v>4</v>
      </c>
      <c r="G185">
        <f t="shared" si="15"/>
        <v>11</v>
      </c>
      <c r="H185" s="1">
        <v>184</v>
      </c>
      <c r="I185" s="1">
        <v>2</v>
      </c>
      <c r="J185" s="1" t="s">
        <v>530</v>
      </c>
      <c r="K185" s="1"/>
    </row>
    <row r="186" spans="1:11" x14ac:dyDescent="0.35">
      <c r="A186" t="str">
        <f t="shared" si="11"/>
        <v>Timeks Cosmetic</v>
      </c>
      <c r="B186" s="1" t="s">
        <v>1</v>
      </c>
      <c r="C186" s="1">
        <v>4184</v>
      </c>
      <c r="D186" s="1" t="str">
        <f t="shared" si="12"/>
        <v>Timeks Cosmetic</v>
      </c>
      <c r="E186" t="str">
        <f t="shared" si="13"/>
        <v>[2] Timeks Cosmetic [Article | PRODUCER]</v>
      </c>
      <c r="F186">
        <f t="shared" si="14"/>
        <v>4</v>
      </c>
      <c r="G186">
        <f t="shared" si="15"/>
        <v>19</v>
      </c>
      <c r="H186" s="1">
        <v>185</v>
      </c>
      <c r="I186" s="1">
        <v>2</v>
      </c>
      <c r="J186" s="1" t="s">
        <v>504</v>
      </c>
      <c r="K186" s="1"/>
    </row>
    <row r="187" spans="1:11" x14ac:dyDescent="0.35">
      <c r="A187" t="str">
        <f t="shared" si="11"/>
        <v>Compliment</v>
      </c>
      <c r="B187" s="1" t="s">
        <v>2</v>
      </c>
      <c r="C187" s="1">
        <v>4185</v>
      </c>
      <c r="D187" s="1" t="str">
        <f t="shared" si="12"/>
        <v>Compliment</v>
      </c>
      <c r="E187" t="str">
        <f t="shared" si="13"/>
        <v>[3] Compliment [Article | BRAND | GROUP]</v>
      </c>
      <c r="F187">
        <f t="shared" si="14"/>
        <v>4</v>
      </c>
      <c r="G187">
        <f t="shared" si="15"/>
        <v>14</v>
      </c>
      <c r="H187" s="1">
        <v>186</v>
      </c>
      <c r="I187" s="1">
        <v>3</v>
      </c>
      <c r="J187" s="1" t="s">
        <v>505</v>
      </c>
      <c r="K187" s="1"/>
    </row>
    <row r="188" spans="1:11" x14ac:dyDescent="0.35">
      <c r="A188" t="str">
        <f t="shared" si="11"/>
        <v>Yves Rocher</v>
      </c>
      <c r="B188" s="1" t="s">
        <v>1</v>
      </c>
      <c r="C188" s="1">
        <v>4186</v>
      </c>
      <c r="D188" s="1" t="str">
        <f t="shared" si="12"/>
        <v>Yves Rocher</v>
      </c>
      <c r="E188" t="str">
        <f t="shared" si="13"/>
        <v>[2] Yves Rocher [Article | PRODUCER]</v>
      </c>
      <c r="F188">
        <f t="shared" si="14"/>
        <v>4</v>
      </c>
      <c r="G188">
        <f t="shared" si="15"/>
        <v>15</v>
      </c>
      <c r="H188" s="1">
        <v>187</v>
      </c>
      <c r="I188" s="1">
        <v>2</v>
      </c>
      <c r="J188" s="1" t="s">
        <v>534</v>
      </c>
      <c r="K188" s="1"/>
    </row>
    <row r="189" spans="1:11" x14ac:dyDescent="0.35">
      <c r="A189" t="str">
        <f t="shared" si="11"/>
        <v>Yves Rocher brand</v>
      </c>
      <c r="B189" s="1" t="s">
        <v>2</v>
      </c>
      <c r="C189" s="1">
        <v>4187</v>
      </c>
      <c r="D189" s="1" t="str">
        <f t="shared" si="12"/>
        <v>Yves Rocher brand</v>
      </c>
      <c r="E189" t="str">
        <f t="shared" si="13"/>
        <v>[3] Yves Rocher brand [Article | BRAND | GROUP]</v>
      </c>
      <c r="F189">
        <f t="shared" si="14"/>
        <v>4</v>
      </c>
      <c r="G189">
        <f t="shared" si="15"/>
        <v>21</v>
      </c>
      <c r="H189" s="1">
        <v>188</v>
      </c>
      <c r="I189" s="1">
        <v>3</v>
      </c>
      <c r="J189" s="1" t="s">
        <v>535</v>
      </c>
      <c r="K189" s="1"/>
    </row>
    <row r="190" spans="1:11" x14ac:dyDescent="0.35">
      <c r="A190" t="str">
        <f t="shared" si="11"/>
        <v>Colgate-Palmolive</v>
      </c>
      <c r="B190" s="1" t="s">
        <v>1</v>
      </c>
      <c r="C190" s="1">
        <v>4188</v>
      </c>
      <c r="D190" s="1" t="str">
        <f t="shared" si="12"/>
        <v>Colgate-Palmolive</v>
      </c>
      <c r="E190" t="str">
        <f t="shared" si="13"/>
        <v>[2] Colgate-Palmolive [Article | PRODUCER | GROUP]</v>
      </c>
      <c r="F190">
        <f t="shared" si="14"/>
        <v>4</v>
      </c>
      <c r="G190">
        <f t="shared" si="15"/>
        <v>21</v>
      </c>
      <c r="H190" s="1">
        <v>189</v>
      </c>
      <c r="I190" s="1">
        <v>2</v>
      </c>
      <c r="J190" s="1" t="s">
        <v>682</v>
      </c>
      <c r="K190" s="1"/>
    </row>
    <row r="191" spans="1:11" x14ac:dyDescent="0.35">
      <c r="A191" t="str">
        <f t="shared" si="11"/>
        <v>Palmolive</v>
      </c>
      <c r="B191" s="1" t="s">
        <v>2</v>
      </c>
      <c r="C191" s="1">
        <v>4189</v>
      </c>
      <c r="D191" s="1" t="str">
        <f t="shared" si="12"/>
        <v>Palmolive</v>
      </c>
      <c r="E191" t="str">
        <f t="shared" si="13"/>
        <v>[3] Palmolive [Article | BRAND | GROUP]</v>
      </c>
      <c r="F191">
        <f t="shared" si="14"/>
        <v>4</v>
      </c>
      <c r="G191">
        <f t="shared" si="15"/>
        <v>13</v>
      </c>
      <c r="H191" s="1">
        <v>190</v>
      </c>
      <c r="I191" s="1">
        <v>3</v>
      </c>
      <c r="J191" s="1" t="s">
        <v>683</v>
      </c>
      <c r="K191" s="1"/>
    </row>
    <row r="192" spans="1:11" x14ac:dyDescent="0.35">
      <c r="A192" t="str">
        <f t="shared" si="11"/>
        <v>Aromat</v>
      </c>
      <c r="B192" s="1" t="s">
        <v>1</v>
      </c>
      <c r="C192" s="1">
        <v>4190</v>
      </c>
      <c r="D192" s="1" t="str">
        <f t="shared" si="12"/>
        <v>Aromat</v>
      </c>
      <c r="E192" t="str">
        <f t="shared" si="13"/>
        <v>[2] Aromat [Article | PRODUCER | GROUP]</v>
      </c>
      <c r="F192">
        <f t="shared" si="14"/>
        <v>4</v>
      </c>
      <c r="G192">
        <f t="shared" si="15"/>
        <v>10</v>
      </c>
      <c r="H192" s="1">
        <v>191</v>
      </c>
      <c r="I192" s="1">
        <v>2</v>
      </c>
      <c r="J192" s="1" t="s">
        <v>536</v>
      </c>
      <c r="K192" s="1"/>
    </row>
    <row r="193" spans="1:11" x14ac:dyDescent="0.35">
      <c r="A193" t="str">
        <f t="shared" si="11"/>
        <v>Unicosmetic</v>
      </c>
      <c r="B193" s="1" t="s">
        <v>1</v>
      </c>
      <c r="C193" s="1">
        <v>4191</v>
      </c>
      <c r="D193" s="1" t="str">
        <f t="shared" si="12"/>
        <v>Unicosmetic</v>
      </c>
      <c r="E193" t="str">
        <f t="shared" si="13"/>
        <v>[2] Unicosmetic [Article | PRODUCER | GROUP]</v>
      </c>
      <c r="F193">
        <f t="shared" si="14"/>
        <v>4</v>
      </c>
      <c r="G193">
        <f t="shared" si="15"/>
        <v>15</v>
      </c>
      <c r="H193" s="1">
        <v>192</v>
      </c>
      <c r="I193" s="1">
        <v>2</v>
      </c>
      <c r="J193" s="1" t="s">
        <v>532</v>
      </c>
      <c r="K193" s="1"/>
    </row>
    <row r="194" spans="1:11" x14ac:dyDescent="0.35">
      <c r="A194" t="str">
        <f t="shared" si="11"/>
        <v>Estel</v>
      </c>
      <c r="B194" s="1" t="s">
        <v>2</v>
      </c>
      <c r="C194" s="1">
        <v>4192</v>
      </c>
      <c r="D194" s="1" t="str">
        <f t="shared" si="12"/>
        <v>Estel</v>
      </c>
      <c r="E194" t="str">
        <f t="shared" si="13"/>
        <v>[3] Estel [Article | BRAND | GROUP]</v>
      </c>
      <c r="F194">
        <f t="shared" si="14"/>
        <v>4</v>
      </c>
      <c r="G194">
        <f t="shared" si="15"/>
        <v>9</v>
      </c>
      <c r="H194" s="1">
        <v>193</v>
      </c>
      <c r="I194" s="1">
        <v>3</v>
      </c>
      <c r="J194" s="1" t="s">
        <v>533</v>
      </c>
      <c r="K194" s="1"/>
    </row>
    <row r="195" spans="1:11" x14ac:dyDescent="0.35">
      <c r="A195" t="str">
        <f t="shared" ref="A195:A238" si="16">TRIM(LEFT(RIGHT(LEFT(E195,G195),G195-F195),30))</f>
        <v>Vilsen Group</v>
      </c>
      <c r="B195" s="1" t="s">
        <v>1</v>
      </c>
      <c r="C195" s="1">
        <v>4193</v>
      </c>
      <c r="D195" s="1" t="str">
        <f t="shared" ref="D195:D238" si="17">TRIM(RIGHT(LEFT(E195,G195),G195-F195))</f>
        <v>Vilsen Group</v>
      </c>
      <c r="E195" t="str">
        <f t="shared" ref="E195:E238" si="18">TRIM(J195)</f>
        <v>[2] Vilsen Group [Article | PRODUCER | GROUP]</v>
      </c>
      <c r="F195">
        <f t="shared" ref="F195:F238" si="19">FIND("]",E195)+1</f>
        <v>4</v>
      </c>
      <c r="G195">
        <f t="shared" si="15"/>
        <v>16</v>
      </c>
      <c r="H195" s="1">
        <v>194</v>
      </c>
      <c r="I195" s="1">
        <v>2</v>
      </c>
      <c r="J195" s="1" t="s">
        <v>684</v>
      </c>
      <c r="K195" s="1"/>
    </row>
    <row r="196" spans="1:11" x14ac:dyDescent="0.35">
      <c r="A196" t="str">
        <f t="shared" si="16"/>
        <v>Vilsen</v>
      </c>
      <c r="B196" s="1" t="s">
        <v>2</v>
      </c>
      <c r="C196" s="1">
        <v>4194</v>
      </c>
      <c r="D196" s="1" t="str">
        <f t="shared" si="17"/>
        <v>Vilsen</v>
      </c>
      <c r="E196" t="str">
        <f t="shared" si="18"/>
        <v>[3] Vilsen [Article | BRAND | GROUP]</v>
      </c>
      <c r="F196">
        <f t="shared" si="19"/>
        <v>4</v>
      </c>
      <c r="G196">
        <f t="shared" si="15"/>
        <v>10</v>
      </c>
      <c r="H196" s="1">
        <v>195</v>
      </c>
      <c r="I196" s="1">
        <v>3</v>
      </c>
      <c r="J196" s="1" t="s">
        <v>685</v>
      </c>
      <c r="K196" s="1"/>
    </row>
    <row r="197" spans="1:11" x14ac:dyDescent="0.35">
      <c r="A197" t="str">
        <f t="shared" si="16"/>
        <v>Aekyung</v>
      </c>
      <c r="B197" s="1" t="s">
        <v>1</v>
      </c>
      <c r="C197" s="1">
        <v>4195</v>
      </c>
      <c r="D197" s="1" t="str">
        <f t="shared" si="17"/>
        <v>Aekyung</v>
      </c>
      <c r="E197" t="str">
        <f t="shared" si="18"/>
        <v>[2] Aekyung [Article | PRODUCER | GROUP]</v>
      </c>
      <c r="F197">
        <f t="shared" si="19"/>
        <v>4</v>
      </c>
      <c r="G197">
        <f t="shared" si="15"/>
        <v>11</v>
      </c>
      <c r="H197" s="1">
        <v>196</v>
      </c>
      <c r="I197" s="1">
        <v>2</v>
      </c>
      <c r="J197" s="1" t="s">
        <v>686</v>
      </c>
      <c r="K197" s="1"/>
    </row>
    <row r="198" spans="1:11" x14ac:dyDescent="0.35">
      <c r="A198" t="str">
        <f t="shared" si="16"/>
        <v>Kerasys</v>
      </c>
      <c r="B198" s="1" t="s">
        <v>2</v>
      </c>
      <c r="C198" s="1">
        <v>4196</v>
      </c>
      <c r="D198" s="1" t="str">
        <f t="shared" si="17"/>
        <v>Kerasys</v>
      </c>
      <c r="E198" t="str">
        <f t="shared" si="18"/>
        <v>[3] Kerasys [Article | BRAND | GROUP]</v>
      </c>
      <c r="F198">
        <f t="shared" si="19"/>
        <v>4</v>
      </c>
      <c r="G198">
        <f t="shared" ref="G198:G238" si="20">FIND("[",E198,3)-2</f>
        <v>11</v>
      </c>
      <c r="H198" s="1">
        <v>197</v>
      </c>
      <c r="I198" s="1">
        <v>3</v>
      </c>
      <c r="J198" s="1" t="s">
        <v>687</v>
      </c>
      <c r="K198" s="1"/>
    </row>
    <row r="199" spans="1:11" x14ac:dyDescent="0.35">
      <c r="A199" t="str">
        <f t="shared" si="16"/>
        <v>Alabino</v>
      </c>
      <c r="B199" s="1" t="s">
        <v>1</v>
      </c>
      <c r="C199" s="1">
        <v>4197</v>
      </c>
      <c r="D199" s="1" t="str">
        <f t="shared" si="17"/>
        <v>Alabino</v>
      </c>
      <c r="E199" t="str">
        <f t="shared" si="18"/>
        <v>[2] Alabino [Article | PRODUCER | GROUP]</v>
      </c>
      <c r="F199">
        <f t="shared" si="19"/>
        <v>4</v>
      </c>
      <c r="G199">
        <f t="shared" si="20"/>
        <v>11</v>
      </c>
      <c r="H199" s="1">
        <v>198</v>
      </c>
      <c r="I199" s="1">
        <v>2</v>
      </c>
      <c r="J199" s="1" t="s">
        <v>688</v>
      </c>
      <c r="K199" s="1"/>
    </row>
    <row r="200" spans="1:11" x14ac:dyDescent="0.35">
      <c r="A200" t="str">
        <f t="shared" si="16"/>
        <v>Fresh One</v>
      </c>
      <c r="B200" s="1" t="s">
        <v>2</v>
      </c>
      <c r="C200" s="1">
        <v>4198</v>
      </c>
      <c r="D200" s="1" t="str">
        <f t="shared" si="17"/>
        <v>Fresh One</v>
      </c>
      <c r="E200" t="str">
        <f t="shared" si="18"/>
        <v>[3] Fresh One [Article | BRAND | GROUP]</v>
      </c>
      <c r="F200">
        <f t="shared" si="19"/>
        <v>4</v>
      </c>
      <c r="G200">
        <f t="shared" si="20"/>
        <v>13</v>
      </c>
      <c r="H200" s="1">
        <v>199</v>
      </c>
      <c r="I200" s="1">
        <v>3</v>
      </c>
      <c r="J200" s="1" t="s">
        <v>689</v>
      </c>
      <c r="K200" s="1"/>
    </row>
    <row r="201" spans="1:11" x14ac:dyDescent="0.35">
      <c r="A201" t="str">
        <f t="shared" si="16"/>
        <v>Liq</v>
      </c>
      <c r="B201" s="1" t="s">
        <v>2</v>
      </c>
      <c r="C201" s="1">
        <v>4199</v>
      </c>
      <c r="D201" s="1" t="str">
        <f t="shared" si="17"/>
        <v>Liq</v>
      </c>
      <c r="E201" t="str">
        <f t="shared" si="18"/>
        <v>[3] Liq [Article | BRAND | GROUP]</v>
      </c>
      <c r="F201">
        <f t="shared" si="19"/>
        <v>4</v>
      </c>
      <c r="G201">
        <f t="shared" si="20"/>
        <v>7</v>
      </c>
      <c r="H201" s="1">
        <v>200</v>
      </c>
      <c r="I201" s="1">
        <v>3</v>
      </c>
      <c r="J201" s="1" t="s">
        <v>543</v>
      </c>
      <c r="K201" s="1"/>
    </row>
    <row r="202" spans="1:11" x14ac:dyDescent="0.35">
      <c r="A202" t="str">
        <f t="shared" si="16"/>
        <v>Astore Cosmetics</v>
      </c>
      <c r="B202" s="1" t="s">
        <v>1</v>
      </c>
      <c r="C202" s="1">
        <v>4200</v>
      </c>
      <c r="D202" s="1" t="str">
        <f t="shared" si="17"/>
        <v>Astore Cosmetics</v>
      </c>
      <c r="E202" t="str">
        <f t="shared" si="18"/>
        <v>[2] Astore Cosmetics [Article | PRODUCER | GROUP]</v>
      </c>
      <c r="F202">
        <f t="shared" si="19"/>
        <v>4</v>
      </c>
      <c r="G202">
        <f t="shared" si="20"/>
        <v>20</v>
      </c>
      <c r="H202" s="1">
        <v>201</v>
      </c>
      <c r="I202" s="1">
        <v>2</v>
      </c>
      <c r="J202" s="1" t="s">
        <v>540</v>
      </c>
      <c r="K202" s="1"/>
    </row>
    <row r="203" spans="1:11" x14ac:dyDescent="0.35">
      <c r="A203" t="str">
        <f t="shared" si="16"/>
        <v>Ollin</v>
      </c>
      <c r="B203" s="1" t="s">
        <v>2</v>
      </c>
      <c r="C203" s="1">
        <v>4201</v>
      </c>
      <c r="D203" s="1" t="str">
        <f t="shared" si="17"/>
        <v>Ollin</v>
      </c>
      <c r="E203" t="str">
        <f t="shared" si="18"/>
        <v>[3] Ollin [Article | BRAND | GROUP]</v>
      </c>
      <c r="F203">
        <f t="shared" si="19"/>
        <v>4</v>
      </c>
      <c r="G203">
        <f t="shared" si="20"/>
        <v>9</v>
      </c>
      <c r="H203" s="1">
        <v>202</v>
      </c>
      <c r="I203" s="1">
        <v>3</v>
      </c>
      <c r="J203" s="1" t="s">
        <v>541</v>
      </c>
      <c r="K203" s="1"/>
    </row>
    <row r="204" spans="1:11" x14ac:dyDescent="0.35">
      <c r="A204" t="str">
        <f t="shared" si="16"/>
        <v>Cotton Club</v>
      </c>
      <c r="B204" s="1" t="s">
        <v>1</v>
      </c>
      <c r="C204" s="1">
        <v>4202</v>
      </c>
      <c r="D204" s="1" t="str">
        <f t="shared" si="17"/>
        <v>Cotton Club</v>
      </c>
      <c r="E204" t="str">
        <f t="shared" si="18"/>
        <v>[2] Cotton Club [Article | PRODUCER | GROUP]</v>
      </c>
      <c r="F204">
        <f t="shared" si="19"/>
        <v>4</v>
      </c>
      <c r="G204">
        <f t="shared" si="20"/>
        <v>15</v>
      </c>
      <c r="H204" s="1">
        <v>203</v>
      </c>
      <c r="I204" s="1">
        <v>2</v>
      </c>
      <c r="J204" s="1" t="s">
        <v>159</v>
      </c>
      <c r="K204" s="1"/>
    </row>
    <row r="205" spans="1:11" x14ac:dyDescent="0.35">
      <c r="A205" t="str">
        <f t="shared" si="16"/>
        <v>Solntse I Luna</v>
      </c>
      <c r="B205" s="1" t="s">
        <v>2</v>
      </c>
      <c r="C205" s="1">
        <v>4203</v>
      </c>
      <c r="D205" s="1" t="str">
        <f t="shared" si="17"/>
        <v>Solntse I Luna</v>
      </c>
      <c r="E205" t="str">
        <f t="shared" si="18"/>
        <v>[3] Solntse I Luna [Article | BRAND | GROUP]</v>
      </c>
      <c r="F205">
        <f t="shared" si="19"/>
        <v>4</v>
      </c>
      <c r="G205">
        <f t="shared" si="20"/>
        <v>18</v>
      </c>
      <c r="H205" s="1">
        <v>204</v>
      </c>
      <c r="I205" s="1">
        <v>3</v>
      </c>
      <c r="J205" s="1" t="s">
        <v>160</v>
      </c>
      <c r="K205" s="1"/>
    </row>
    <row r="206" spans="1:11" x14ac:dyDescent="0.35">
      <c r="A206" t="str">
        <f t="shared" si="16"/>
        <v>Ekolaboratoriya</v>
      </c>
      <c r="B206" s="1" t="s">
        <v>1</v>
      </c>
      <c r="C206" s="1">
        <v>4204</v>
      </c>
      <c r="D206" s="1" t="str">
        <f t="shared" si="17"/>
        <v>Ekolaboratoriya</v>
      </c>
      <c r="E206" t="str">
        <f t="shared" si="18"/>
        <v>[2] Ekolaboratoriya [Article | PRODUCER | GROUP]</v>
      </c>
      <c r="F206">
        <f t="shared" si="19"/>
        <v>4</v>
      </c>
      <c r="G206">
        <f t="shared" si="20"/>
        <v>19</v>
      </c>
      <c r="H206" s="1">
        <v>205</v>
      </c>
      <c r="I206" s="1">
        <v>2</v>
      </c>
      <c r="J206" s="1" t="s">
        <v>690</v>
      </c>
      <c r="K206" s="1"/>
    </row>
    <row r="207" spans="1:11" x14ac:dyDescent="0.35">
      <c r="A207" t="str">
        <f t="shared" si="16"/>
        <v>Ecolatier</v>
      </c>
      <c r="B207" s="1" t="s">
        <v>2</v>
      </c>
      <c r="C207" s="1">
        <v>4205</v>
      </c>
      <c r="D207" s="1" t="str">
        <f t="shared" si="17"/>
        <v>Ecolatier</v>
      </c>
      <c r="E207" t="str">
        <f t="shared" si="18"/>
        <v>[3] Ecolatier [Article | BRAND | GROUP]</v>
      </c>
      <c r="F207">
        <f t="shared" si="19"/>
        <v>4</v>
      </c>
      <c r="G207">
        <f t="shared" si="20"/>
        <v>13</v>
      </c>
      <c r="H207" s="1">
        <v>206</v>
      </c>
      <c r="I207" s="1">
        <v>3</v>
      </c>
      <c r="J207" s="1" t="s">
        <v>691</v>
      </c>
      <c r="K207" s="1"/>
    </row>
    <row r="208" spans="1:11" x14ac:dyDescent="0.35">
      <c r="A208" t="str">
        <f t="shared" si="16"/>
        <v>Euroline Cosmetics</v>
      </c>
      <c r="B208" s="1" t="s">
        <v>1</v>
      </c>
      <c r="C208" s="1">
        <v>4206</v>
      </c>
      <c r="D208" s="1" t="str">
        <f t="shared" si="17"/>
        <v>Euroline Cosmetics</v>
      </c>
      <c r="E208" t="str">
        <f t="shared" si="18"/>
        <v>[2] Euroline Cosmetics [Article | PRODUCER | GROUP]</v>
      </c>
      <c r="F208">
        <f t="shared" si="19"/>
        <v>4</v>
      </c>
      <c r="G208">
        <f t="shared" si="20"/>
        <v>22</v>
      </c>
      <c r="H208" s="1">
        <v>207</v>
      </c>
      <c r="I208" s="1">
        <v>2</v>
      </c>
      <c r="J208" s="1" t="s">
        <v>692</v>
      </c>
      <c r="K208" s="1"/>
    </row>
    <row r="209" spans="1:11" x14ac:dyDescent="0.35">
      <c r="A209" t="str">
        <f t="shared" si="16"/>
        <v>4d Siyanie</v>
      </c>
      <c r="B209" s="1" t="s">
        <v>2</v>
      </c>
      <c r="C209" s="1">
        <v>4207</v>
      </c>
      <c r="D209" s="1" t="str">
        <f t="shared" si="17"/>
        <v>4d Siyanie</v>
      </c>
      <c r="E209" t="str">
        <f t="shared" si="18"/>
        <v>[3] 4d Siyanie [Article | BRAND | GROUP]</v>
      </c>
      <c r="F209">
        <f t="shared" si="19"/>
        <v>4</v>
      </c>
      <c r="G209">
        <f t="shared" si="20"/>
        <v>14</v>
      </c>
      <c r="H209" s="1">
        <v>208</v>
      </c>
      <c r="I209" s="1">
        <v>3</v>
      </c>
      <c r="J209" s="1" t="s">
        <v>693</v>
      </c>
      <c r="K209" s="1"/>
    </row>
    <row r="210" spans="1:11" x14ac:dyDescent="0.35">
      <c r="A210" t="str">
        <f t="shared" si="16"/>
        <v>Egoiste</v>
      </c>
      <c r="B210" s="1" t="s">
        <v>2</v>
      </c>
      <c r="C210" s="1">
        <v>4208</v>
      </c>
      <c r="D210" s="1" t="str">
        <f t="shared" si="17"/>
        <v>Egoiste</v>
      </c>
      <c r="E210" t="str">
        <f t="shared" si="18"/>
        <v>[3] Egoiste [Article | BRAND | GROUP]</v>
      </c>
      <c r="F210">
        <f t="shared" si="19"/>
        <v>4</v>
      </c>
      <c r="G210">
        <f t="shared" si="20"/>
        <v>11</v>
      </c>
      <c r="H210" s="1">
        <v>209</v>
      </c>
      <c r="I210" s="1">
        <v>3</v>
      </c>
      <c r="J210" s="1" t="s">
        <v>694</v>
      </c>
      <c r="K210" s="1"/>
    </row>
    <row r="211" spans="1:11" x14ac:dyDescent="0.35">
      <c r="A211" t="str">
        <f t="shared" si="16"/>
        <v>Evyap Sabun</v>
      </c>
      <c r="B211" s="1" t="s">
        <v>1</v>
      </c>
      <c r="C211" s="1">
        <v>4209</v>
      </c>
      <c r="D211" s="1" t="str">
        <f t="shared" si="17"/>
        <v>Evyap Sabun</v>
      </c>
      <c r="E211" t="str">
        <f t="shared" si="18"/>
        <v>[2] Evyap Sabun [Article | PRODUCER | GROUP]</v>
      </c>
      <c r="F211">
        <f t="shared" si="19"/>
        <v>4</v>
      </c>
      <c r="G211">
        <f t="shared" si="20"/>
        <v>15</v>
      </c>
      <c r="H211" s="1">
        <v>210</v>
      </c>
      <c r="I211" s="1">
        <v>2</v>
      </c>
      <c r="J211" s="1" t="s">
        <v>695</v>
      </c>
      <c r="K211" s="1"/>
    </row>
    <row r="212" spans="1:11" x14ac:dyDescent="0.35">
      <c r="A212" t="str">
        <f t="shared" si="16"/>
        <v>Duru</v>
      </c>
      <c r="B212" s="1" t="s">
        <v>2</v>
      </c>
      <c r="C212" s="1">
        <v>4210</v>
      </c>
      <c r="D212" s="1" t="str">
        <f t="shared" si="17"/>
        <v>Duru</v>
      </c>
      <c r="E212" t="str">
        <f t="shared" si="18"/>
        <v>[3] Duru [Article | BRAND | GROUP]</v>
      </c>
      <c r="F212">
        <f t="shared" si="19"/>
        <v>4</v>
      </c>
      <c r="G212">
        <f t="shared" si="20"/>
        <v>8</v>
      </c>
      <c r="H212" s="1">
        <v>211</v>
      </c>
      <c r="I212" s="1">
        <v>3</v>
      </c>
      <c r="J212" s="1" t="s">
        <v>696</v>
      </c>
      <c r="K212" s="1"/>
    </row>
    <row r="213" spans="1:11" x14ac:dyDescent="0.35">
      <c r="A213" t="str">
        <f t="shared" si="16"/>
        <v>Fitokosmetik</v>
      </c>
      <c r="B213" s="1" t="s">
        <v>1</v>
      </c>
      <c r="C213" s="1">
        <v>4211</v>
      </c>
      <c r="D213" s="1" t="str">
        <f t="shared" si="17"/>
        <v>Fitokosmetik</v>
      </c>
      <c r="E213" t="str">
        <f t="shared" si="18"/>
        <v>[2] Fitokosmetik [Article | PRODUCER | GROUP]</v>
      </c>
      <c r="F213">
        <f t="shared" si="19"/>
        <v>4</v>
      </c>
      <c r="G213">
        <f t="shared" si="20"/>
        <v>16</v>
      </c>
      <c r="H213" s="1">
        <v>212</v>
      </c>
      <c r="I213" s="1">
        <v>2</v>
      </c>
      <c r="J213" s="1" t="s">
        <v>517</v>
      </c>
      <c r="K213" s="1"/>
    </row>
    <row r="214" spans="1:11" x14ac:dyDescent="0.35">
      <c r="A214" t="str">
        <f t="shared" si="16"/>
        <v>Rossiysk Instit Krasoty I Zdor</v>
      </c>
      <c r="B214" s="1" t="s">
        <v>2</v>
      </c>
      <c r="C214" s="1">
        <v>4212</v>
      </c>
      <c r="D214" s="1" t="str">
        <f t="shared" si="17"/>
        <v>Rossiysk Instit Krasoty I Zdor</v>
      </c>
      <c r="E214" t="str">
        <f t="shared" si="18"/>
        <v>[3] Rossiysk Instit Krasoty I Zdor [Article | BRAND | GROUP]</v>
      </c>
      <c r="F214">
        <f t="shared" si="19"/>
        <v>4</v>
      </c>
      <c r="G214">
        <f t="shared" si="20"/>
        <v>34</v>
      </c>
      <c r="H214" s="1">
        <v>213</v>
      </c>
      <c r="I214" s="1">
        <v>3</v>
      </c>
      <c r="J214" s="1" t="s">
        <v>697</v>
      </c>
      <c r="K214" s="1"/>
    </row>
    <row r="215" spans="1:11" x14ac:dyDescent="0.35">
      <c r="A215" t="str">
        <f t="shared" si="16"/>
        <v>Floresan</v>
      </c>
      <c r="B215" s="1" t="s">
        <v>1</v>
      </c>
      <c r="C215" s="1">
        <v>4213</v>
      </c>
      <c r="D215" s="1" t="str">
        <f t="shared" si="17"/>
        <v>Floresan</v>
      </c>
      <c r="E215" t="str">
        <f t="shared" si="18"/>
        <v>[2] Floresan [Article | PRODUCER | GROUP]</v>
      </c>
      <c r="F215">
        <f t="shared" si="19"/>
        <v>4</v>
      </c>
      <c r="G215">
        <f t="shared" si="20"/>
        <v>12</v>
      </c>
      <c r="H215" s="1">
        <v>214</v>
      </c>
      <c r="I215" s="1">
        <v>2</v>
      </c>
      <c r="J215" s="1" t="s">
        <v>524</v>
      </c>
      <c r="K215" s="1"/>
    </row>
    <row r="216" spans="1:11" x14ac:dyDescent="0.35">
      <c r="A216" t="str">
        <f t="shared" si="16"/>
        <v>Floresan brand</v>
      </c>
      <c r="B216" s="1" t="s">
        <v>2</v>
      </c>
      <c r="C216" s="1">
        <v>4214</v>
      </c>
      <c r="D216" s="1" t="str">
        <f t="shared" si="17"/>
        <v>Floresan brand</v>
      </c>
      <c r="E216" t="str">
        <f t="shared" si="18"/>
        <v>[3] Floresan brand [Article | BRAND | GROUP]</v>
      </c>
      <c r="F216">
        <f t="shared" si="19"/>
        <v>4</v>
      </c>
      <c r="G216">
        <f t="shared" si="20"/>
        <v>18</v>
      </c>
      <c r="H216" s="1">
        <v>215</v>
      </c>
      <c r="I216" s="1">
        <v>3</v>
      </c>
      <c r="J216" s="1" t="s">
        <v>698</v>
      </c>
      <c r="K216" s="1"/>
    </row>
    <row r="217" spans="1:11" x14ac:dyDescent="0.35">
      <c r="A217" t="str">
        <f t="shared" si="16"/>
        <v>Farmatsevticheskie Tehnologii</v>
      </c>
      <c r="B217" s="1" t="s">
        <v>1</v>
      </c>
      <c r="C217" s="1">
        <v>4215</v>
      </c>
      <c r="D217" s="1" t="str">
        <f t="shared" si="17"/>
        <v>Farmatsevticheskie Tehnologii</v>
      </c>
      <c r="E217" t="str">
        <f t="shared" si="18"/>
        <v>[2] Farmatsevticheskie Tehnologii [Article | PRODUCER | GROUP]</v>
      </c>
      <c r="F217">
        <f t="shared" si="19"/>
        <v>4</v>
      </c>
      <c r="G217">
        <f t="shared" si="20"/>
        <v>33</v>
      </c>
      <c r="H217" s="1">
        <v>216</v>
      </c>
      <c r="I217" s="1">
        <v>2</v>
      </c>
      <c r="J217" s="1" t="s">
        <v>699</v>
      </c>
      <c r="K217" s="1"/>
    </row>
    <row r="218" spans="1:11" x14ac:dyDescent="0.35">
      <c r="A218" t="str">
        <f t="shared" si="16"/>
        <v>Sebozole</v>
      </c>
      <c r="B218" s="1" t="s">
        <v>2</v>
      </c>
      <c r="C218" s="1">
        <v>4216</v>
      </c>
      <c r="D218" s="1" t="str">
        <f t="shared" si="17"/>
        <v>Sebozole</v>
      </c>
      <c r="E218" t="str">
        <f t="shared" si="18"/>
        <v>[3] Sebozole [Article | BRAND | GROUP]</v>
      </c>
      <c r="F218">
        <f t="shared" si="19"/>
        <v>4</v>
      </c>
      <c r="G218">
        <f t="shared" si="20"/>
        <v>12</v>
      </c>
      <c r="H218" s="1">
        <v>217</v>
      </c>
      <c r="I218" s="1">
        <v>3</v>
      </c>
      <c r="J218" s="1" t="s">
        <v>700</v>
      </c>
      <c r="K218" s="1"/>
    </row>
    <row r="219" spans="1:11" x14ac:dyDescent="0.35">
      <c r="A219" t="str">
        <f t="shared" si="16"/>
        <v>Kapous Cosmetics</v>
      </c>
      <c r="B219" s="1" t="s">
        <v>1</v>
      </c>
      <c r="C219" s="1">
        <v>4217</v>
      </c>
      <c r="D219" s="1" t="str">
        <f t="shared" si="17"/>
        <v>Kapous Cosmetics</v>
      </c>
      <c r="E219" t="str">
        <f t="shared" si="18"/>
        <v>[2] Kapous Cosmetics [Article | PRODUCER | GROUP]</v>
      </c>
      <c r="F219">
        <f t="shared" si="19"/>
        <v>4</v>
      </c>
      <c r="G219">
        <f t="shared" si="20"/>
        <v>20</v>
      </c>
      <c r="H219" s="1">
        <v>218</v>
      </c>
      <c r="I219" s="1">
        <v>2</v>
      </c>
      <c r="J219" s="1" t="s">
        <v>701</v>
      </c>
      <c r="K219" s="1"/>
    </row>
    <row r="220" spans="1:11" x14ac:dyDescent="0.35">
      <c r="A220" t="str">
        <f t="shared" si="16"/>
        <v>Loren Plus</v>
      </c>
      <c r="B220" s="1" t="s">
        <v>1</v>
      </c>
      <c r="C220" s="1">
        <v>4218</v>
      </c>
      <c r="D220" s="1" t="str">
        <f t="shared" si="17"/>
        <v>Loren Plus</v>
      </c>
      <c r="E220" t="str">
        <f t="shared" si="18"/>
        <v>[2] Loren Plus [Article | PRODUCER | GROUP]</v>
      </c>
      <c r="F220">
        <f t="shared" si="19"/>
        <v>4</v>
      </c>
      <c r="G220">
        <f t="shared" si="20"/>
        <v>14</v>
      </c>
      <c r="H220" s="1">
        <v>219</v>
      </c>
      <c r="I220" s="1">
        <v>2</v>
      </c>
      <c r="J220" s="1" t="s">
        <v>702</v>
      </c>
      <c r="K220" s="1"/>
    </row>
    <row r="221" spans="1:11" x14ac:dyDescent="0.35">
      <c r="A221" t="str">
        <f t="shared" si="16"/>
        <v>Belle Coctail</v>
      </c>
      <c r="B221" s="1" t="s">
        <v>2</v>
      </c>
      <c r="C221" s="1">
        <v>4219</v>
      </c>
      <c r="D221" s="1" t="str">
        <f t="shared" si="17"/>
        <v>Belle Coctail</v>
      </c>
      <c r="E221" t="str">
        <f t="shared" si="18"/>
        <v>[3] Belle Coctail [Article | BRAND | GROUP]</v>
      </c>
      <c r="F221">
        <f t="shared" si="19"/>
        <v>4</v>
      </c>
      <c r="G221">
        <f t="shared" si="20"/>
        <v>17</v>
      </c>
      <c r="H221" s="1">
        <v>220</v>
      </c>
      <c r="I221" s="1">
        <v>3</v>
      </c>
      <c r="J221" s="1" t="s">
        <v>703</v>
      </c>
      <c r="K221" s="1"/>
    </row>
    <row r="222" spans="1:11" x14ac:dyDescent="0.35">
      <c r="A222" t="str">
        <f t="shared" si="16"/>
        <v>Nefis</v>
      </c>
      <c r="B222" s="1" t="s">
        <v>1</v>
      </c>
      <c r="C222" s="1">
        <v>4220</v>
      </c>
      <c r="D222" s="1" t="str">
        <f t="shared" si="17"/>
        <v>Nefis</v>
      </c>
      <c r="E222" t="str">
        <f t="shared" si="18"/>
        <v>[2] Nefis [Article | PRODUCER | GROUP]</v>
      </c>
      <c r="F222">
        <f t="shared" si="19"/>
        <v>4</v>
      </c>
      <c r="G222">
        <f t="shared" si="20"/>
        <v>9</v>
      </c>
      <c r="H222" s="1">
        <v>221</v>
      </c>
      <c r="I222" s="1">
        <v>2</v>
      </c>
      <c r="J222" s="1" t="s">
        <v>704</v>
      </c>
      <c r="K222" s="1"/>
    </row>
    <row r="223" spans="1:11" x14ac:dyDescent="0.35">
      <c r="A223" t="str">
        <f t="shared" si="16"/>
        <v>Tselebnye Travy</v>
      </c>
      <c r="B223" s="1" t="s">
        <v>2</v>
      </c>
      <c r="C223" s="1">
        <v>4221</v>
      </c>
      <c r="D223" s="1" t="str">
        <f t="shared" si="17"/>
        <v>Tselebnye Travy</v>
      </c>
      <c r="E223" t="str">
        <f t="shared" si="18"/>
        <v>[3] Tselebnye Travy [Article | BRAND | GROUP]</v>
      </c>
      <c r="F223">
        <f t="shared" si="19"/>
        <v>4</v>
      </c>
      <c r="G223">
        <f t="shared" si="20"/>
        <v>19</v>
      </c>
      <c r="H223" s="1">
        <v>222</v>
      </c>
      <c r="I223" s="1">
        <v>3</v>
      </c>
      <c r="J223" s="1" t="s">
        <v>705</v>
      </c>
      <c r="K223" s="1"/>
    </row>
    <row r="224" spans="1:11" x14ac:dyDescent="0.35">
      <c r="A224" t="str">
        <f t="shared" si="16"/>
        <v>Parli</v>
      </c>
      <c r="B224" s="1" t="s">
        <v>1</v>
      </c>
      <c r="C224" s="1">
        <v>4222</v>
      </c>
      <c r="D224" s="1" t="str">
        <f t="shared" si="17"/>
        <v>Parli</v>
      </c>
      <c r="E224" t="str">
        <f t="shared" si="18"/>
        <v>[2] Parli [Article | PRODUCER | GROUP]</v>
      </c>
      <c r="F224">
        <f t="shared" si="19"/>
        <v>4</v>
      </c>
      <c r="G224">
        <f t="shared" si="20"/>
        <v>9</v>
      </c>
      <c r="H224" s="1">
        <v>223</v>
      </c>
      <c r="I224" s="1">
        <v>2</v>
      </c>
      <c r="J224" s="1" t="s">
        <v>547</v>
      </c>
      <c r="K224" s="1"/>
    </row>
    <row r="225" spans="1:11" x14ac:dyDescent="0.35">
      <c r="A225" t="str">
        <f t="shared" si="16"/>
        <v>Le Core</v>
      </c>
      <c r="B225" s="1" t="s">
        <v>2</v>
      </c>
      <c r="C225" s="1">
        <v>4223</v>
      </c>
      <c r="D225" s="1" t="str">
        <f t="shared" si="17"/>
        <v>Le Core</v>
      </c>
      <c r="E225" t="str">
        <f t="shared" si="18"/>
        <v>[3] Le Core [Article | BRAND | GROUP]</v>
      </c>
      <c r="F225">
        <f t="shared" si="19"/>
        <v>4</v>
      </c>
      <c r="G225">
        <f t="shared" si="20"/>
        <v>11</v>
      </c>
      <c r="H225" s="1">
        <v>224</v>
      </c>
      <c r="I225" s="1">
        <v>3</v>
      </c>
      <c r="J225" s="1" t="s">
        <v>548</v>
      </c>
      <c r="K225" s="1"/>
    </row>
    <row r="226" spans="1:11" x14ac:dyDescent="0.35">
      <c r="A226" t="str">
        <f t="shared" si="16"/>
        <v>Parli brand</v>
      </c>
      <c r="B226" s="1" t="s">
        <v>2</v>
      </c>
      <c r="C226" s="1">
        <v>4224</v>
      </c>
      <c r="D226" s="1" t="str">
        <f t="shared" si="17"/>
        <v>Parli brand</v>
      </c>
      <c r="E226" t="str">
        <f t="shared" si="18"/>
        <v>[3] Parli brand [Article | BRAND | GROUP]</v>
      </c>
      <c r="F226">
        <f t="shared" si="19"/>
        <v>4</v>
      </c>
      <c r="G226">
        <f t="shared" si="20"/>
        <v>15</v>
      </c>
      <c r="H226" s="1">
        <v>225</v>
      </c>
      <c r="I226" s="1">
        <v>3</v>
      </c>
      <c r="J226" s="1" t="s">
        <v>549</v>
      </c>
      <c r="K226" s="1"/>
    </row>
    <row r="227" spans="1:11" x14ac:dyDescent="0.35">
      <c r="A227" t="str">
        <f t="shared" si="16"/>
        <v>Stokist</v>
      </c>
      <c r="B227" s="1" t="s">
        <v>1</v>
      </c>
      <c r="C227" s="1">
        <v>4225</v>
      </c>
      <c r="D227" s="1" t="str">
        <f t="shared" si="17"/>
        <v>Stokist</v>
      </c>
      <c r="E227" t="str">
        <f t="shared" si="18"/>
        <v>[2] Stokist [Article | PRODUCER | GROUP]</v>
      </c>
      <c r="F227">
        <f t="shared" si="19"/>
        <v>4</v>
      </c>
      <c r="G227">
        <f t="shared" si="20"/>
        <v>11</v>
      </c>
      <c r="H227" s="1">
        <v>226</v>
      </c>
      <c r="I227" s="1">
        <v>2</v>
      </c>
      <c r="J227" s="1" t="s">
        <v>706</v>
      </c>
      <c r="K227" s="1"/>
    </row>
    <row r="228" spans="1:11" x14ac:dyDescent="0.35">
      <c r="A228" t="str">
        <f t="shared" si="16"/>
        <v>Valori</v>
      </c>
      <c r="B228" s="1" t="s">
        <v>2</v>
      </c>
      <c r="C228" s="1">
        <v>4226</v>
      </c>
      <c r="D228" s="1" t="str">
        <f t="shared" si="17"/>
        <v>Valori</v>
      </c>
      <c r="E228" t="str">
        <f t="shared" si="18"/>
        <v>[3] Valori [Article | BRAND | GROUP]</v>
      </c>
      <c r="F228">
        <f t="shared" si="19"/>
        <v>4</v>
      </c>
      <c r="G228">
        <f t="shared" si="20"/>
        <v>10</v>
      </c>
      <c r="H228" s="1">
        <v>227</v>
      </c>
      <c r="I228" s="1">
        <v>3</v>
      </c>
      <c r="J228" s="1" t="s">
        <v>707</v>
      </c>
      <c r="K228" s="1"/>
    </row>
    <row r="229" spans="1:11" x14ac:dyDescent="0.35">
      <c r="A229" t="str">
        <f t="shared" si="16"/>
        <v>Synergetic</v>
      </c>
      <c r="B229" s="1" t="s">
        <v>1</v>
      </c>
      <c r="C229" s="1">
        <v>4227</v>
      </c>
      <c r="D229" s="1" t="str">
        <f t="shared" si="17"/>
        <v>Synergetic</v>
      </c>
      <c r="E229" t="str">
        <f t="shared" si="18"/>
        <v>[2] Synergetic [Article | PRODUCER | GROUP]</v>
      </c>
      <c r="F229">
        <f t="shared" si="19"/>
        <v>4</v>
      </c>
      <c r="G229">
        <f t="shared" si="20"/>
        <v>14</v>
      </c>
      <c r="H229" s="1">
        <v>228</v>
      </c>
      <c r="I229" s="1">
        <v>2</v>
      </c>
      <c r="J229" s="1" t="s">
        <v>708</v>
      </c>
      <c r="K229" s="1"/>
    </row>
    <row r="230" spans="1:11" x14ac:dyDescent="0.35">
      <c r="A230" t="str">
        <f t="shared" si="16"/>
        <v>Synergetic brand</v>
      </c>
      <c r="B230" s="1" t="s">
        <v>2</v>
      </c>
      <c r="C230" s="1">
        <v>4228</v>
      </c>
      <c r="D230" s="1" t="str">
        <f t="shared" si="17"/>
        <v>Synergetic brand</v>
      </c>
      <c r="E230" t="str">
        <f t="shared" si="18"/>
        <v>[3] Synergetic brand [Article | BRAND | GROUP]</v>
      </c>
      <c r="F230">
        <f t="shared" si="19"/>
        <v>4</v>
      </c>
      <c r="G230">
        <f t="shared" si="20"/>
        <v>20</v>
      </c>
      <c r="H230" s="1">
        <v>229</v>
      </c>
      <c r="I230" s="1">
        <v>3</v>
      </c>
      <c r="J230" s="1" t="s">
        <v>709</v>
      </c>
      <c r="K230" s="1"/>
    </row>
    <row r="231" spans="1:11" x14ac:dyDescent="0.35">
      <c r="A231" t="str">
        <f t="shared" si="16"/>
        <v>Twins Tek</v>
      </c>
      <c r="B231" s="1" t="s">
        <v>1</v>
      </c>
      <c r="C231" s="1">
        <v>4229</v>
      </c>
      <c r="D231" s="1" t="str">
        <f t="shared" si="17"/>
        <v>Twins Tek</v>
      </c>
      <c r="E231" t="str">
        <f t="shared" si="18"/>
        <v>[2] Twins Tek [Article | PRODUCER | GROUP]</v>
      </c>
      <c r="F231">
        <f t="shared" si="19"/>
        <v>4</v>
      </c>
      <c r="G231">
        <f t="shared" si="20"/>
        <v>13</v>
      </c>
      <c r="H231" s="1">
        <v>230</v>
      </c>
      <c r="I231" s="1">
        <v>2</v>
      </c>
      <c r="J231" s="1" t="s">
        <v>710</v>
      </c>
      <c r="K231" s="1"/>
    </row>
    <row r="232" spans="1:11" x14ac:dyDescent="0.35">
      <c r="A232" t="str">
        <f t="shared" si="16"/>
        <v>911 Vasha Sluzhba Spaseniya</v>
      </c>
      <c r="B232" s="1" t="s">
        <v>2</v>
      </c>
      <c r="C232" s="1">
        <v>4230</v>
      </c>
      <c r="D232" s="1" t="str">
        <f t="shared" si="17"/>
        <v>911 Vasha Sluzhba Spaseniya</v>
      </c>
      <c r="E232" t="str">
        <f t="shared" si="18"/>
        <v>[3] 911 Vasha Sluzhba Spaseniya [Article | BRAND | GROUP]</v>
      </c>
      <c r="F232">
        <f t="shared" si="19"/>
        <v>4</v>
      </c>
      <c r="G232">
        <f t="shared" si="20"/>
        <v>31</v>
      </c>
      <c r="H232" s="1">
        <v>231</v>
      </c>
      <c r="I232" s="1">
        <v>3</v>
      </c>
      <c r="J232" s="1" t="s">
        <v>711</v>
      </c>
      <c r="K232" s="1"/>
    </row>
    <row r="233" spans="1:11" x14ac:dyDescent="0.35">
      <c r="A233" t="str">
        <f t="shared" si="16"/>
        <v>Verteks</v>
      </c>
      <c r="B233" s="1" t="s">
        <v>1</v>
      </c>
      <c r="C233" s="1">
        <v>4231</v>
      </c>
      <c r="D233" s="1" t="str">
        <f t="shared" si="17"/>
        <v>Verteks</v>
      </c>
      <c r="E233" t="str">
        <f t="shared" si="18"/>
        <v>[2] Verteks [Article | PRODUCER | GROUP]</v>
      </c>
      <c r="F233">
        <f t="shared" si="19"/>
        <v>4</v>
      </c>
      <c r="G233">
        <f t="shared" si="20"/>
        <v>11</v>
      </c>
      <c r="H233" s="1">
        <v>232</v>
      </c>
      <c r="I233" s="1">
        <v>2</v>
      </c>
      <c r="J233" s="1" t="s">
        <v>712</v>
      </c>
      <c r="K233" s="1"/>
    </row>
    <row r="234" spans="1:11" x14ac:dyDescent="0.35">
      <c r="A234" t="str">
        <f t="shared" si="16"/>
        <v>Alerana</v>
      </c>
      <c r="B234" s="1" t="s">
        <v>2</v>
      </c>
      <c r="C234" s="1">
        <v>4232</v>
      </c>
      <c r="D234" s="1" t="str">
        <f t="shared" si="17"/>
        <v>Alerana</v>
      </c>
      <c r="E234" t="str">
        <f t="shared" si="18"/>
        <v>[3] Alerana [Article | BRAND | GROUP]</v>
      </c>
      <c r="F234">
        <f t="shared" si="19"/>
        <v>4</v>
      </c>
      <c r="G234">
        <f t="shared" si="20"/>
        <v>11</v>
      </c>
      <c r="H234" s="1">
        <v>233</v>
      </c>
      <c r="I234" s="1">
        <v>3</v>
      </c>
      <c r="J234" s="1" t="s">
        <v>713</v>
      </c>
      <c r="K234" s="1"/>
    </row>
    <row r="235" spans="1:11" x14ac:dyDescent="0.35">
      <c r="A235" t="str">
        <f t="shared" si="16"/>
        <v>Retailer Brands</v>
      </c>
      <c r="B235" s="1" t="s">
        <v>1</v>
      </c>
      <c r="C235" s="1">
        <v>4233</v>
      </c>
      <c r="D235" s="1" t="str">
        <f t="shared" si="17"/>
        <v>Retailer Brands</v>
      </c>
      <c r="E235" t="str">
        <f t="shared" si="18"/>
        <v>[2] Retailer Brands [Article | BRAND TYPE | GROUP]</v>
      </c>
      <c r="F235">
        <f t="shared" si="19"/>
        <v>4</v>
      </c>
      <c r="G235">
        <f t="shared" si="20"/>
        <v>19</v>
      </c>
      <c r="H235" s="1">
        <v>234</v>
      </c>
      <c r="I235" s="1">
        <v>2</v>
      </c>
      <c r="J235" s="1" t="s">
        <v>714</v>
      </c>
      <c r="K235" s="1"/>
    </row>
    <row r="236" spans="1:11" x14ac:dyDescent="0.35">
      <c r="A236" t="str">
        <f t="shared" si="16"/>
        <v>Retailer Brands Cosmia</v>
      </c>
      <c r="B236" s="1" t="s">
        <v>2</v>
      </c>
      <c r="C236" s="1">
        <v>4234</v>
      </c>
      <c r="D236" s="1" t="str">
        <f t="shared" si="17"/>
        <v>Retailer Brands Cosmia</v>
      </c>
      <c r="E236" t="str">
        <f t="shared" si="18"/>
        <v>[3] Retailer Brands Cosmia [Article | BRAND | GROUP]</v>
      </c>
      <c r="F236">
        <f t="shared" si="19"/>
        <v>4</v>
      </c>
      <c r="G236">
        <f t="shared" si="20"/>
        <v>26</v>
      </c>
      <c r="H236" s="1">
        <v>235</v>
      </c>
      <c r="I236" s="1">
        <v>3</v>
      </c>
      <c r="J236" s="1" t="s">
        <v>715</v>
      </c>
      <c r="K236" s="1"/>
    </row>
    <row r="237" spans="1:11" x14ac:dyDescent="0.35">
      <c r="A237" t="str">
        <f t="shared" si="16"/>
        <v>Retailer Brands Krasnaya Tsena</v>
      </c>
      <c r="B237" s="1" t="s">
        <v>2</v>
      </c>
      <c r="C237" s="1">
        <v>4235</v>
      </c>
      <c r="D237" s="1" t="str">
        <f t="shared" si="17"/>
        <v>Retailer Brands Krasnaya Tsena</v>
      </c>
      <c r="E237" t="str">
        <f t="shared" si="18"/>
        <v>[3] Retailer Brands Krasnaya Tsena [Article | BRAND | GROUP]</v>
      </c>
      <c r="F237">
        <f t="shared" si="19"/>
        <v>4</v>
      </c>
      <c r="G237">
        <f t="shared" si="20"/>
        <v>34</v>
      </c>
      <c r="H237" s="1">
        <v>236</v>
      </c>
      <c r="I237" s="1">
        <v>3</v>
      </c>
      <c r="J237" s="1" t="s">
        <v>716</v>
      </c>
      <c r="K237" s="1"/>
    </row>
    <row r="238" spans="1:11" x14ac:dyDescent="0.35">
      <c r="A238" t="str">
        <f t="shared" si="16"/>
        <v>Retailer Brands Honey Kid</v>
      </c>
      <c r="B238" s="1" t="s">
        <v>2</v>
      </c>
      <c r="C238" s="1">
        <v>4236</v>
      </c>
      <c r="D238" s="1" t="str">
        <f t="shared" si="17"/>
        <v>Retailer Brands Honey Kid</v>
      </c>
      <c r="E238" t="str">
        <f t="shared" si="18"/>
        <v>[3] Retailer Brands Honey Kid [Article | BRAND | GROUP]</v>
      </c>
      <c r="F238">
        <f t="shared" si="19"/>
        <v>4</v>
      </c>
      <c r="G238">
        <f t="shared" si="20"/>
        <v>29</v>
      </c>
      <c r="H238" s="1">
        <v>237</v>
      </c>
      <c r="I238" s="1">
        <v>3</v>
      </c>
      <c r="J238" s="1" t="s">
        <v>717</v>
      </c>
      <c r="K238" s="1"/>
    </row>
  </sheetData>
  <autoFilter ref="B1:J238" xr:uid="{EC00AC90-05CE-4D3A-BB53-7D8BE9ACA71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1E34-B98F-4863-A14F-EE348BE3C28D}">
  <sheetPr>
    <tabColor rgb="FF92D050"/>
  </sheetPr>
  <dimension ref="A1:K339"/>
  <sheetViews>
    <sheetView workbookViewId="0">
      <selection activeCell="C2" sqref="C2:C339"/>
    </sheetView>
  </sheetViews>
  <sheetFormatPr defaultRowHeight="14.5" x14ac:dyDescent="0.35"/>
  <cols>
    <col min="1" max="1" width="26.7265625" customWidth="1"/>
    <col min="4" max="4" width="21.90625" customWidth="1"/>
    <col min="5" max="5" width="19.1796875" customWidth="1"/>
    <col min="6" max="8" width="8.7265625" customWidth="1"/>
  </cols>
  <sheetData>
    <row r="1" spans="1:11" x14ac:dyDescent="0.35">
      <c r="B1" s="1"/>
      <c r="C1" s="1"/>
      <c r="D1" s="1"/>
      <c r="E1" s="1"/>
      <c r="F1" s="1"/>
      <c r="G1" s="1"/>
      <c r="H1" s="1"/>
      <c r="I1" s="14" t="s">
        <v>8</v>
      </c>
      <c r="J1" s="14" t="s">
        <v>9</v>
      </c>
      <c r="K1" s="14" t="s">
        <v>10</v>
      </c>
    </row>
    <row r="2" spans="1:11" x14ac:dyDescent="0.35">
      <c r="A2" t="str">
        <f>TRIM(LEFT(RIGHT(LEFT(E2,G2),G2-F2),30))</f>
        <v>Total Feminine Care</v>
      </c>
      <c r="B2" s="1" t="s">
        <v>12</v>
      </c>
      <c r="C2" s="1">
        <v>5000</v>
      </c>
      <c r="D2" s="1" t="str">
        <f>TRIM(RIGHT(LEFT(E2,G2),G2-F2))</f>
        <v>Total Feminine Care</v>
      </c>
      <c r="E2" s="1" t="str">
        <f>TRIM(K2)</f>
        <v>[1] Total Feminine Care [Article | Product_Group | GROUP]</v>
      </c>
      <c r="F2">
        <f>FIND("]",E2)+1</f>
        <v>4</v>
      </c>
      <c r="G2">
        <f>FIND("[",E2,3)-2</f>
        <v>23</v>
      </c>
      <c r="H2" t="str">
        <f>RIGHT(LEFT(E2,G2),G2-F2)</f>
        <v>Total Feminine Care</v>
      </c>
      <c r="I2" s="1">
        <v>1</v>
      </c>
      <c r="J2" s="1">
        <v>1</v>
      </c>
      <c r="K2" s="1" t="s">
        <v>718</v>
      </c>
    </row>
    <row r="3" spans="1:11" x14ac:dyDescent="0.35">
      <c r="A3" t="str">
        <f t="shared" ref="A3:A66" si="0">TRIM(LEFT(RIGHT(LEFT(E3,G3),G3-F3),30))</f>
        <v>P&amp;G</v>
      </c>
      <c r="B3" s="1" t="s">
        <v>1</v>
      </c>
      <c r="C3" s="1">
        <v>5001</v>
      </c>
      <c r="D3" s="1" t="str">
        <f t="shared" ref="D3:D66" si="1">TRIM(RIGHT(LEFT(E3,G3),G3-F3))</f>
        <v>P&amp;G</v>
      </c>
      <c r="E3" s="1" t="str">
        <f t="shared" ref="E3:E66" si="2">TRIM(K3)</f>
        <v>[2] P&amp;G [Article | PRODUCER | GROUP]</v>
      </c>
      <c r="F3">
        <f t="shared" ref="F3:F66" si="3">FIND("]",E3)+1</f>
        <v>4</v>
      </c>
      <c r="G3">
        <f t="shared" ref="G3:G66" si="4">FIND("[",E3,3)-2</f>
        <v>7</v>
      </c>
      <c r="H3" t="str">
        <f t="shared" ref="H3:H66" si="5">RIGHT(LEFT(E3,G3),G3-F3)</f>
        <v>P&amp;G</v>
      </c>
      <c r="I3" s="1">
        <v>2</v>
      </c>
      <c r="J3" s="1">
        <v>2</v>
      </c>
      <c r="K3" s="1" t="s">
        <v>111</v>
      </c>
    </row>
    <row r="4" spans="1:11" x14ac:dyDescent="0.35">
      <c r="A4" t="str">
        <f t="shared" si="0"/>
        <v>Always Total</v>
      </c>
      <c r="B4" s="1" t="s">
        <v>2</v>
      </c>
      <c r="C4" s="1">
        <v>5002</v>
      </c>
      <c r="D4" s="1" t="str">
        <f t="shared" si="1"/>
        <v>Always Total</v>
      </c>
      <c r="E4" s="1" t="str">
        <f t="shared" si="2"/>
        <v>[3] Always Total [Article | BRAND | GROUP]</v>
      </c>
      <c r="F4">
        <f t="shared" si="3"/>
        <v>4</v>
      </c>
      <c r="G4">
        <f t="shared" si="4"/>
        <v>16</v>
      </c>
      <c r="H4" t="str">
        <f t="shared" si="5"/>
        <v>Always Total</v>
      </c>
      <c r="I4" s="1">
        <v>3</v>
      </c>
      <c r="J4" s="1">
        <v>3</v>
      </c>
      <c r="K4" s="1" t="s">
        <v>723</v>
      </c>
    </row>
    <row r="5" spans="1:11" x14ac:dyDescent="0.35">
      <c r="A5" t="str">
        <f t="shared" si="0"/>
        <v>Discreet</v>
      </c>
      <c r="B5" s="1" t="s">
        <v>2</v>
      </c>
      <c r="C5" s="1">
        <v>5003</v>
      </c>
      <c r="D5" s="1" t="str">
        <f t="shared" si="1"/>
        <v>Discreet</v>
      </c>
      <c r="E5" s="1" t="str">
        <f t="shared" si="2"/>
        <v>[3] Discreet [Article | BRAND | GROUP]</v>
      </c>
      <c r="F5">
        <f t="shared" si="3"/>
        <v>4</v>
      </c>
      <c r="G5">
        <f t="shared" si="4"/>
        <v>12</v>
      </c>
      <c r="H5" t="str">
        <f t="shared" si="5"/>
        <v>Discreet</v>
      </c>
      <c r="I5" s="1">
        <v>4</v>
      </c>
      <c r="J5" s="1">
        <v>3</v>
      </c>
      <c r="K5" s="1" t="s">
        <v>724</v>
      </c>
    </row>
    <row r="6" spans="1:11" x14ac:dyDescent="0.35">
      <c r="A6" t="str">
        <f t="shared" si="0"/>
        <v>Naturella Total</v>
      </c>
      <c r="B6" s="1" t="s">
        <v>2</v>
      </c>
      <c r="C6" s="1">
        <v>5004</v>
      </c>
      <c r="D6" s="1" t="str">
        <f t="shared" si="1"/>
        <v>Naturella Total</v>
      </c>
      <c r="E6" s="1" t="str">
        <f t="shared" si="2"/>
        <v>[3] Naturella Total [Article | BRAND | GROUP]</v>
      </c>
      <c r="F6">
        <f t="shared" si="3"/>
        <v>4</v>
      </c>
      <c r="G6">
        <f t="shared" si="4"/>
        <v>19</v>
      </c>
      <c r="H6" t="str">
        <f t="shared" si="5"/>
        <v>Naturella Total</v>
      </c>
      <c r="I6" s="1">
        <v>5</v>
      </c>
      <c r="J6" s="1">
        <v>3</v>
      </c>
      <c r="K6" s="1" t="s">
        <v>725</v>
      </c>
    </row>
    <row r="7" spans="1:11" x14ac:dyDescent="0.35">
      <c r="A7" t="str">
        <f t="shared" si="0"/>
        <v>Tampax</v>
      </c>
      <c r="B7" s="1" t="s">
        <v>2</v>
      </c>
      <c r="C7" s="1">
        <v>5005</v>
      </c>
      <c r="D7" s="1" t="str">
        <f t="shared" si="1"/>
        <v>Tampax</v>
      </c>
      <c r="E7" s="1" t="str">
        <f t="shared" si="2"/>
        <v>[3] Tampax [Article | BRAND]</v>
      </c>
      <c r="F7">
        <f t="shared" si="3"/>
        <v>4</v>
      </c>
      <c r="G7">
        <f t="shared" si="4"/>
        <v>10</v>
      </c>
      <c r="H7" t="str">
        <f t="shared" si="5"/>
        <v>Tampax</v>
      </c>
      <c r="I7" s="1">
        <v>6</v>
      </c>
      <c r="J7" s="1">
        <v>3</v>
      </c>
      <c r="K7" s="1" t="s">
        <v>726</v>
      </c>
    </row>
    <row r="8" spans="1:11" x14ac:dyDescent="0.35">
      <c r="A8" t="str">
        <f t="shared" si="0"/>
        <v>TZMO</v>
      </c>
      <c r="B8" s="1" t="s">
        <v>1</v>
      </c>
      <c r="C8" s="1">
        <v>5006</v>
      </c>
      <c r="D8" s="1" t="str">
        <f t="shared" si="1"/>
        <v>TZMO</v>
      </c>
      <c r="E8" s="1" t="str">
        <f t="shared" si="2"/>
        <v>[2] TZMO [Article | PRODUCER]</v>
      </c>
      <c r="F8">
        <f t="shared" si="3"/>
        <v>4</v>
      </c>
      <c r="G8">
        <f t="shared" si="4"/>
        <v>8</v>
      </c>
      <c r="H8" t="str">
        <f t="shared" si="5"/>
        <v>TZMO</v>
      </c>
      <c r="I8" s="1">
        <v>7</v>
      </c>
      <c r="J8" s="1">
        <v>2</v>
      </c>
      <c r="K8" s="1" t="s">
        <v>157</v>
      </c>
    </row>
    <row r="9" spans="1:11" x14ac:dyDescent="0.35">
      <c r="A9" t="str">
        <f t="shared" si="0"/>
        <v>Bella</v>
      </c>
      <c r="B9" s="1" t="s">
        <v>2</v>
      </c>
      <c r="C9" s="1">
        <v>5007</v>
      </c>
      <c r="D9" s="1" t="str">
        <f t="shared" si="1"/>
        <v>Bella</v>
      </c>
      <c r="E9" s="1" t="str">
        <f t="shared" si="2"/>
        <v>[3] Bella [Article | BRAND]</v>
      </c>
      <c r="F9">
        <f t="shared" si="3"/>
        <v>4</v>
      </c>
      <c r="G9">
        <f t="shared" si="4"/>
        <v>9</v>
      </c>
      <c r="H9" t="str">
        <f t="shared" si="5"/>
        <v>Bella</v>
      </c>
      <c r="I9" s="1">
        <v>8</v>
      </c>
      <c r="J9" s="1">
        <v>3</v>
      </c>
      <c r="K9" s="1" t="s">
        <v>727</v>
      </c>
    </row>
    <row r="10" spans="1:11" x14ac:dyDescent="0.35">
      <c r="A10" t="str">
        <f t="shared" si="0"/>
        <v>Hygiene Kinetics</v>
      </c>
      <c r="B10" s="1" t="s">
        <v>1</v>
      </c>
      <c r="C10" s="1">
        <v>5008</v>
      </c>
      <c r="D10" s="1" t="str">
        <f t="shared" si="1"/>
        <v>Hygiene Kinetics</v>
      </c>
      <c r="E10" s="1" t="str">
        <f t="shared" si="2"/>
        <v>[2] Hygiene Kinetics [Article | PRODUCER]</v>
      </c>
      <c r="F10">
        <f t="shared" si="3"/>
        <v>4</v>
      </c>
      <c r="G10">
        <f t="shared" si="4"/>
        <v>20</v>
      </c>
      <c r="H10" t="str">
        <f t="shared" si="5"/>
        <v>Hygiene Kinetics</v>
      </c>
      <c r="I10" s="1">
        <v>9</v>
      </c>
      <c r="J10" s="1">
        <v>2</v>
      </c>
      <c r="K10" s="1" t="s">
        <v>728</v>
      </c>
    </row>
    <row r="11" spans="1:11" x14ac:dyDescent="0.35">
      <c r="A11" t="str">
        <f t="shared" si="0"/>
        <v>Ola!</v>
      </c>
      <c r="B11" s="1" t="s">
        <v>2</v>
      </c>
      <c r="C11" s="1">
        <v>5009</v>
      </c>
      <c r="D11" s="1" t="str">
        <f t="shared" si="1"/>
        <v>Ola!</v>
      </c>
      <c r="E11" s="1" t="str">
        <f t="shared" si="2"/>
        <v>[3] Ola! [Article | BRAND]</v>
      </c>
      <c r="F11">
        <f t="shared" si="3"/>
        <v>4</v>
      </c>
      <c r="G11">
        <f t="shared" si="4"/>
        <v>8</v>
      </c>
      <c r="H11" t="str">
        <f t="shared" si="5"/>
        <v>Ola!</v>
      </c>
      <c r="I11" s="1">
        <v>10</v>
      </c>
      <c r="J11" s="1">
        <v>3</v>
      </c>
      <c r="K11" s="1" t="s">
        <v>729</v>
      </c>
    </row>
    <row r="12" spans="1:11" x14ac:dyDescent="0.35">
      <c r="A12" t="str">
        <f t="shared" si="0"/>
        <v>Essity</v>
      </c>
      <c r="B12" s="1" t="s">
        <v>1</v>
      </c>
      <c r="C12" s="1">
        <v>5010</v>
      </c>
      <c r="D12" s="1" t="str">
        <f t="shared" si="1"/>
        <v>Essity</v>
      </c>
      <c r="E12" s="1" t="str">
        <f t="shared" si="2"/>
        <v>[2] Essity [Article | PRODUCER | GROUP]</v>
      </c>
      <c r="F12">
        <f t="shared" si="3"/>
        <v>4</v>
      </c>
      <c r="G12">
        <f t="shared" si="4"/>
        <v>10</v>
      </c>
      <c r="H12" t="str">
        <f t="shared" si="5"/>
        <v>Essity</v>
      </c>
      <c r="I12" s="1">
        <v>11</v>
      </c>
      <c r="J12" s="1">
        <v>2</v>
      </c>
      <c r="K12" s="1" t="s">
        <v>145</v>
      </c>
    </row>
    <row r="13" spans="1:11" x14ac:dyDescent="0.35">
      <c r="A13" t="str">
        <f t="shared" si="0"/>
        <v>Libresse</v>
      </c>
      <c r="B13" s="1" t="s">
        <v>2</v>
      </c>
      <c r="C13" s="1">
        <v>5011</v>
      </c>
      <c r="D13" s="1" t="str">
        <f t="shared" si="1"/>
        <v>Libresse</v>
      </c>
      <c r="E13" s="1" t="str">
        <f t="shared" si="2"/>
        <v>[3] Libresse [Article | BRAND]</v>
      </c>
      <c r="F13">
        <f t="shared" si="3"/>
        <v>4</v>
      </c>
      <c r="G13">
        <f t="shared" si="4"/>
        <v>12</v>
      </c>
      <c r="H13" t="str">
        <f t="shared" si="5"/>
        <v>Libresse</v>
      </c>
      <c r="I13" s="1">
        <v>12</v>
      </c>
      <c r="J13" s="1">
        <v>3</v>
      </c>
      <c r="K13" s="1" t="s">
        <v>730</v>
      </c>
    </row>
    <row r="14" spans="1:11" x14ac:dyDescent="0.35">
      <c r="A14" t="str">
        <f t="shared" si="0"/>
        <v>KC</v>
      </c>
      <c r="B14" s="1" t="s">
        <v>1</v>
      </c>
      <c r="C14" s="1">
        <v>5012</v>
      </c>
      <c r="D14" s="1" t="str">
        <f t="shared" si="1"/>
        <v>KC</v>
      </c>
      <c r="E14" s="1" t="str">
        <f t="shared" si="2"/>
        <v>[2] KC [Article | PRODUCER | GROUP]</v>
      </c>
      <c r="F14">
        <f t="shared" si="3"/>
        <v>4</v>
      </c>
      <c r="G14">
        <f t="shared" si="4"/>
        <v>6</v>
      </c>
      <c r="H14" t="str">
        <f t="shared" si="5"/>
        <v>KC</v>
      </c>
      <c r="I14" s="1">
        <v>13</v>
      </c>
      <c r="J14" s="1">
        <v>2</v>
      </c>
      <c r="K14" s="1" t="s">
        <v>129</v>
      </c>
    </row>
    <row r="15" spans="1:11" x14ac:dyDescent="0.35">
      <c r="A15" t="str">
        <f t="shared" si="0"/>
        <v>Kotex</v>
      </c>
      <c r="B15" s="1" t="s">
        <v>2</v>
      </c>
      <c r="C15" s="1">
        <v>5013</v>
      </c>
      <c r="D15" s="1" t="str">
        <f t="shared" si="1"/>
        <v>Kotex</v>
      </c>
      <c r="E15" s="1" t="str">
        <f t="shared" si="2"/>
        <v>[3] Kotex [Article | BRAND]</v>
      </c>
      <c r="F15">
        <f t="shared" si="3"/>
        <v>4</v>
      </c>
      <c r="G15">
        <f t="shared" si="4"/>
        <v>9</v>
      </c>
      <c r="H15" t="str">
        <f t="shared" si="5"/>
        <v>Kotex</v>
      </c>
      <c r="I15" s="1">
        <v>14</v>
      </c>
      <c r="J15" s="1">
        <v>3</v>
      </c>
      <c r="K15" s="1" t="s">
        <v>731</v>
      </c>
    </row>
    <row r="16" spans="1:11" x14ac:dyDescent="0.35">
      <c r="A16" t="str">
        <f t="shared" si="0"/>
        <v>J&amp;J</v>
      </c>
      <c r="B16" s="1" t="s">
        <v>1</v>
      </c>
      <c r="C16" s="1">
        <v>5014</v>
      </c>
      <c r="D16" s="1" t="str">
        <f t="shared" si="1"/>
        <v>J&amp;J</v>
      </c>
      <c r="E16" s="1" t="str">
        <f t="shared" si="2"/>
        <v>[2] J&amp;J [Article | PRODUCER | GROUP]</v>
      </c>
      <c r="F16">
        <f t="shared" si="3"/>
        <v>4</v>
      </c>
      <c r="G16">
        <f t="shared" si="4"/>
        <v>7</v>
      </c>
      <c r="H16" t="str">
        <f t="shared" si="5"/>
        <v>J&amp;J</v>
      </c>
      <c r="I16" s="1">
        <v>15</v>
      </c>
      <c r="J16" s="1">
        <v>2</v>
      </c>
      <c r="K16" s="1" t="s">
        <v>655</v>
      </c>
    </row>
    <row r="17" spans="1:11" x14ac:dyDescent="0.35">
      <c r="A17" t="str">
        <f t="shared" si="0"/>
        <v>Carefree</v>
      </c>
      <c r="B17" s="1" t="s">
        <v>2</v>
      </c>
      <c r="C17" s="1">
        <v>5015</v>
      </c>
      <c r="D17" s="1" t="str">
        <f t="shared" si="1"/>
        <v>Carefree</v>
      </c>
      <c r="E17" s="1" t="str">
        <f t="shared" si="2"/>
        <v>[3] Carefree [Article | BRAND]</v>
      </c>
      <c r="F17">
        <f t="shared" si="3"/>
        <v>4</v>
      </c>
      <c r="G17">
        <f t="shared" si="4"/>
        <v>12</v>
      </c>
      <c r="H17" t="str">
        <f t="shared" si="5"/>
        <v>Carefree</v>
      </c>
      <c r="I17" s="1">
        <v>16</v>
      </c>
      <c r="J17" s="1">
        <v>3</v>
      </c>
      <c r="K17" s="1" t="s">
        <v>732</v>
      </c>
    </row>
    <row r="18" spans="1:11" x14ac:dyDescent="0.35">
      <c r="A18" t="str">
        <f t="shared" si="0"/>
        <v>O.B.</v>
      </c>
      <c r="B18" s="1" t="s">
        <v>2</v>
      </c>
      <c r="C18" s="1">
        <v>5016</v>
      </c>
      <c r="D18" s="1" t="str">
        <f t="shared" si="1"/>
        <v>O.B.</v>
      </c>
      <c r="E18" s="1" t="str">
        <f t="shared" si="2"/>
        <v>[3] O.B. [Article | BRAND]</v>
      </c>
      <c r="F18">
        <f t="shared" si="3"/>
        <v>4</v>
      </c>
      <c r="G18">
        <f t="shared" si="4"/>
        <v>8</v>
      </c>
      <c r="H18" t="str">
        <f t="shared" si="5"/>
        <v>O.B.</v>
      </c>
      <c r="I18" s="1">
        <v>17</v>
      </c>
      <c r="J18" s="1">
        <v>3</v>
      </c>
      <c r="K18" s="1" t="s">
        <v>733</v>
      </c>
    </row>
    <row r="19" spans="1:11" x14ac:dyDescent="0.35">
      <c r="A19" t="str">
        <f t="shared" si="0"/>
        <v>Gigiena</v>
      </c>
      <c r="B19" s="1" t="s">
        <v>1</v>
      </c>
      <c r="C19" s="1">
        <v>5017</v>
      </c>
      <c r="D19" s="1" t="str">
        <f t="shared" si="1"/>
        <v>Gigiena</v>
      </c>
      <c r="E19" s="1" t="str">
        <f t="shared" si="2"/>
        <v>[2] Gigiena [Article | PRODUCER | GROUP]</v>
      </c>
      <c r="F19">
        <f t="shared" si="3"/>
        <v>4</v>
      </c>
      <c r="G19">
        <f t="shared" si="4"/>
        <v>11</v>
      </c>
      <c r="H19" t="str">
        <f t="shared" si="5"/>
        <v>Gigiena</v>
      </c>
      <c r="I19" s="1">
        <v>18</v>
      </c>
      <c r="J19" s="1">
        <v>2</v>
      </c>
      <c r="K19" s="1" t="s">
        <v>734</v>
      </c>
    </row>
    <row r="20" spans="1:11" x14ac:dyDescent="0.35">
      <c r="A20" t="str">
        <f t="shared" si="0"/>
        <v>Milana</v>
      </c>
      <c r="B20" s="1" t="s">
        <v>2</v>
      </c>
      <c r="C20" s="1">
        <v>5018</v>
      </c>
      <c r="D20" s="1" t="str">
        <f t="shared" si="1"/>
        <v>Milana</v>
      </c>
      <c r="E20" s="1" t="str">
        <f t="shared" si="2"/>
        <v>[3] Milana [Article | BRAND]</v>
      </c>
      <c r="F20">
        <f t="shared" si="3"/>
        <v>4</v>
      </c>
      <c r="G20">
        <f t="shared" si="4"/>
        <v>10</v>
      </c>
      <c r="H20" t="str">
        <f t="shared" si="5"/>
        <v>Milana</v>
      </c>
      <c r="I20" s="1">
        <v>19</v>
      </c>
      <c r="J20" s="1">
        <v>3</v>
      </c>
      <c r="K20" s="1" t="s">
        <v>735</v>
      </c>
    </row>
    <row r="21" spans="1:11" x14ac:dyDescent="0.35">
      <c r="A21" t="str">
        <f t="shared" si="0"/>
        <v>Olteks</v>
      </c>
      <c r="B21" s="1" t="s">
        <v>1</v>
      </c>
      <c r="C21" s="1">
        <v>5019</v>
      </c>
      <c r="D21" s="1" t="str">
        <f t="shared" si="1"/>
        <v>Olteks</v>
      </c>
      <c r="E21" s="1" t="str">
        <f t="shared" si="2"/>
        <v>[2] Olteks [Article | PRODUCER | GROUP]</v>
      </c>
      <c r="F21">
        <f t="shared" si="3"/>
        <v>4</v>
      </c>
      <c r="G21">
        <f t="shared" si="4"/>
        <v>10</v>
      </c>
      <c r="H21" t="str">
        <f t="shared" si="5"/>
        <v>Olteks</v>
      </c>
      <c r="I21" s="1">
        <v>20</v>
      </c>
      <c r="J21" s="1">
        <v>2</v>
      </c>
      <c r="K21" s="1" t="s">
        <v>736</v>
      </c>
    </row>
    <row r="22" spans="1:11" x14ac:dyDescent="0.35">
      <c r="A22" t="str">
        <f t="shared" si="0"/>
        <v>Softline</v>
      </c>
      <c r="B22" s="1" t="s">
        <v>2</v>
      </c>
      <c r="C22" s="1">
        <v>5020</v>
      </c>
      <c r="D22" s="1" t="str">
        <f t="shared" si="1"/>
        <v>Softline</v>
      </c>
      <c r="E22" s="1" t="str">
        <f t="shared" si="2"/>
        <v>[3] Softline [Article | BRAND | GROUP]</v>
      </c>
      <c r="F22">
        <f t="shared" si="3"/>
        <v>4</v>
      </c>
      <c r="G22">
        <f t="shared" si="4"/>
        <v>12</v>
      </c>
      <c r="H22" t="str">
        <f t="shared" si="5"/>
        <v>Softline</v>
      </c>
      <c r="I22" s="1">
        <v>21</v>
      </c>
      <c r="J22" s="1">
        <v>3</v>
      </c>
      <c r="K22" s="1" t="s">
        <v>737</v>
      </c>
    </row>
    <row r="23" spans="1:11" x14ac:dyDescent="0.35">
      <c r="A23" t="str">
        <f t="shared" si="0"/>
        <v>Stokist</v>
      </c>
      <c r="B23" s="1" t="s">
        <v>1</v>
      </c>
      <c r="C23" s="1">
        <v>5021</v>
      </c>
      <c r="D23" s="1" t="str">
        <f t="shared" si="1"/>
        <v>Stokist</v>
      </c>
      <c r="E23" s="1" t="str">
        <f t="shared" si="2"/>
        <v>[2] Stokist [Article | PRODUCER | GROUP]</v>
      </c>
      <c r="F23">
        <f t="shared" si="3"/>
        <v>4</v>
      </c>
      <c r="G23">
        <f t="shared" si="4"/>
        <v>11</v>
      </c>
      <c r="H23" t="str">
        <f t="shared" si="5"/>
        <v>Stokist</v>
      </c>
      <c r="I23" s="1">
        <v>22</v>
      </c>
      <c r="J23" s="1">
        <v>2</v>
      </c>
      <c r="K23" s="1" t="s">
        <v>706</v>
      </c>
    </row>
    <row r="24" spans="1:11" x14ac:dyDescent="0.35">
      <c r="A24" t="str">
        <f t="shared" si="0"/>
        <v>Day Spa</v>
      </c>
      <c r="B24" s="1" t="s">
        <v>2</v>
      </c>
      <c r="C24" s="1">
        <v>5022</v>
      </c>
      <c r="D24" s="1" t="str">
        <f t="shared" si="1"/>
        <v>Day Spa</v>
      </c>
      <c r="E24" s="1" t="str">
        <f t="shared" si="2"/>
        <v>[3] Day Spa [Article | BRAND | GROUP]</v>
      </c>
      <c r="F24">
        <f t="shared" si="3"/>
        <v>4</v>
      </c>
      <c r="G24">
        <f t="shared" si="4"/>
        <v>11</v>
      </c>
      <c r="H24" t="str">
        <f t="shared" si="5"/>
        <v>Day Spa</v>
      </c>
      <c r="I24" s="1">
        <v>23</v>
      </c>
      <c r="J24" s="1">
        <v>3</v>
      </c>
      <c r="K24" s="1" t="s">
        <v>738</v>
      </c>
    </row>
    <row r="25" spans="1:11" x14ac:dyDescent="0.35">
      <c r="A25" t="str">
        <f t="shared" si="0"/>
        <v>I.N.S.O</v>
      </c>
      <c r="B25" s="1" t="s">
        <v>2</v>
      </c>
      <c r="C25" s="1">
        <v>5023</v>
      </c>
      <c r="D25" s="1" t="str">
        <f t="shared" si="1"/>
        <v>I.N.S.O</v>
      </c>
      <c r="E25" s="1" t="str">
        <f t="shared" si="2"/>
        <v>[3] I.N.S.O [Article | BRAND]</v>
      </c>
      <c r="F25">
        <f t="shared" si="3"/>
        <v>4</v>
      </c>
      <c r="G25">
        <f t="shared" si="4"/>
        <v>11</v>
      </c>
      <c r="H25" t="str">
        <f t="shared" si="5"/>
        <v>I.N.S.O</v>
      </c>
      <c r="I25" s="1">
        <v>24</v>
      </c>
      <c r="J25" s="1">
        <v>3</v>
      </c>
      <c r="K25" s="1" t="s">
        <v>739</v>
      </c>
    </row>
    <row r="26" spans="1:11" x14ac:dyDescent="0.35">
      <c r="A26" t="str">
        <f t="shared" si="0"/>
        <v>Vygoda!</v>
      </c>
      <c r="B26" s="1" t="s">
        <v>2</v>
      </c>
      <c r="C26" s="1">
        <v>5024</v>
      </c>
      <c r="D26" s="1" t="str">
        <f t="shared" si="1"/>
        <v>Vygoda!</v>
      </c>
      <c r="E26" s="1" t="str">
        <f t="shared" si="2"/>
        <v>[3] Vygoda! [Article | BRAND | GROUP]</v>
      </c>
      <c r="F26">
        <f t="shared" si="3"/>
        <v>4</v>
      </c>
      <c r="G26">
        <f t="shared" si="4"/>
        <v>11</v>
      </c>
      <c r="H26" t="str">
        <f t="shared" si="5"/>
        <v>Vygoda!</v>
      </c>
      <c r="I26" s="1">
        <v>25</v>
      </c>
      <c r="J26" s="1">
        <v>3</v>
      </c>
      <c r="K26" s="1" t="s">
        <v>740</v>
      </c>
    </row>
    <row r="27" spans="1:11" x14ac:dyDescent="0.35">
      <c r="A27" t="str">
        <f t="shared" si="0"/>
        <v>Technoline-2007</v>
      </c>
      <c r="B27" s="1" t="s">
        <v>1</v>
      </c>
      <c r="C27" s="1">
        <v>5025</v>
      </c>
      <c r="D27" s="1" t="str">
        <f t="shared" si="1"/>
        <v>Technoline-2007</v>
      </c>
      <c r="E27" s="1" t="str">
        <f t="shared" si="2"/>
        <v>[2] Technoline-2007 [Article | PRODUCER | GROUP]</v>
      </c>
      <c r="F27">
        <f t="shared" si="3"/>
        <v>4</v>
      </c>
      <c r="G27">
        <f t="shared" si="4"/>
        <v>19</v>
      </c>
      <c r="H27" t="str">
        <f t="shared" si="5"/>
        <v>Technoline-2007</v>
      </c>
      <c r="I27" s="1">
        <v>26</v>
      </c>
      <c r="J27" s="1">
        <v>2</v>
      </c>
      <c r="K27" s="1" t="s">
        <v>741</v>
      </c>
    </row>
    <row r="28" spans="1:11" x14ac:dyDescent="0.35">
      <c r="A28" t="str">
        <f t="shared" si="0"/>
        <v>Mis</v>
      </c>
      <c r="B28" s="1" t="s">
        <v>2</v>
      </c>
      <c r="C28" s="1">
        <v>5026</v>
      </c>
      <c r="D28" s="1" t="str">
        <f t="shared" si="1"/>
        <v>Mis</v>
      </c>
      <c r="E28" s="1" t="str">
        <f t="shared" si="2"/>
        <v>[3] Mis [Article | BRAND | GROUP]</v>
      </c>
      <c r="F28">
        <f t="shared" si="3"/>
        <v>4</v>
      </c>
      <c r="G28">
        <f t="shared" si="4"/>
        <v>7</v>
      </c>
      <c r="H28" t="str">
        <f t="shared" si="5"/>
        <v>Mis</v>
      </c>
      <c r="I28" s="1">
        <v>27</v>
      </c>
      <c r="J28" s="1">
        <v>3</v>
      </c>
      <c r="K28" s="1" t="s">
        <v>742</v>
      </c>
    </row>
    <row r="29" spans="1:11" x14ac:dyDescent="0.35">
      <c r="A29" t="str">
        <f t="shared" si="0"/>
        <v>C-Airlaid</v>
      </c>
      <c r="B29" s="1" t="s">
        <v>1</v>
      </c>
      <c r="C29" s="1">
        <v>5027</v>
      </c>
      <c r="D29" s="1" t="str">
        <f t="shared" si="1"/>
        <v>C-Airlaid</v>
      </c>
      <c r="E29" s="1" t="str">
        <f t="shared" si="2"/>
        <v>[2] C-Airlaid [Article | PRODUCER | GROUP]</v>
      </c>
      <c r="F29">
        <f t="shared" si="3"/>
        <v>4</v>
      </c>
      <c r="G29">
        <f t="shared" si="4"/>
        <v>13</v>
      </c>
      <c r="H29" t="str">
        <f t="shared" si="5"/>
        <v>C-Airlaid</v>
      </c>
      <c r="I29" s="1">
        <v>28</v>
      </c>
      <c r="J29" s="1">
        <v>2</v>
      </c>
      <c r="K29" s="1" t="s">
        <v>743</v>
      </c>
    </row>
    <row r="30" spans="1:11" x14ac:dyDescent="0.35">
      <c r="A30" t="str">
        <f t="shared" si="0"/>
        <v>Bibi</v>
      </c>
      <c r="B30" s="1" t="s">
        <v>2</v>
      </c>
      <c r="C30" s="1">
        <v>5028</v>
      </c>
      <c r="D30" s="1" t="str">
        <f t="shared" si="1"/>
        <v>Bibi</v>
      </c>
      <c r="E30" s="1" t="str">
        <f t="shared" si="2"/>
        <v>[3] Bibi [Article | BRAND | GROUP]</v>
      </c>
      <c r="F30">
        <f t="shared" si="3"/>
        <v>4</v>
      </c>
      <c r="G30">
        <f t="shared" si="4"/>
        <v>8</v>
      </c>
      <c r="H30" t="str">
        <f t="shared" si="5"/>
        <v>Bibi</v>
      </c>
      <c r="I30" s="1">
        <v>29</v>
      </c>
      <c r="J30" s="1">
        <v>3</v>
      </c>
      <c r="K30" s="1" t="s">
        <v>744</v>
      </c>
    </row>
    <row r="31" spans="1:11" x14ac:dyDescent="0.35">
      <c r="A31" t="str">
        <f t="shared" si="0"/>
        <v>Hygiene Technologies</v>
      </c>
      <c r="B31" s="1" t="s">
        <v>1</v>
      </c>
      <c r="C31" s="1">
        <v>5029</v>
      </c>
      <c r="D31" s="1" t="str">
        <f t="shared" si="1"/>
        <v>Hygiene Technologies</v>
      </c>
      <c r="E31" s="1" t="str">
        <f t="shared" si="2"/>
        <v>[2] Hygiene Technologies [Article | PRODUCER | GROUP]</v>
      </c>
      <c r="F31">
        <f t="shared" si="3"/>
        <v>4</v>
      </c>
      <c r="G31">
        <f t="shared" si="4"/>
        <v>24</v>
      </c>
      <c r="H31" t="str">
        <f t="shared" si="5"/>
        <v>Hygiene Technologies</v>
      </c>
      <c r="I31" s="1">
        <v>30</v>
      </c>
      <c r="J31" s="1">
        <v>2</v>
      </c>
      <c r="K31" s="1" t="s">
        <v>745</v>
      </c>
    </row>
    <row r="32" spans="1:11" x14ac:dyDescent="0.35">
      <c r="A32" t="str">
        <f t="shared" si="0"/>
        <v>Vivi</v>
      </c>
      <c r="B32" s="1" t="s">
        <v>2</v>
      </c>
      <c r="C32" s="1">
        <v>5030</v>
      </c>
      <c r="D32" s="1" t="str">
        <f t="shared" si="1"/>
        <v>Vivi</v>
      </c>
      <c r="E32" s="1" t="str">
        <f t="shared" si="2"/>
        <v>[3] Vivi [Article | BRAND | GROUP]</v>
      </c>
      <c r="F32">
        <f t="shared" si="3"/>
        <v>4</v>
      </c>
      <c r="G32">
        <f t="shared" si="4"/>
        <v>8</v>
      </c>
      <c r="H32" t="str">
        <f t="shared" si="5"/>
        <v>Vivi</v>
      </c>
      <c r="I32" s="1">
        <v>31</v>
      </c>
      <c r="J32" s="1">
        <v>3</v>
      </c>
      <c r="K32" s="1" t="s">
        <v>746</v>
      </c>
    </row>
    <row r="33" spans="1:11" x14ac:dyDescent="0.35">
      <c r="A33" t="str">
        <f t="shared" si="0"/>
        <v>Hayat Kimya</v>
      </c>
      <c r="B33" s="1" t="s">
        <v>1</v>
      </c>
      <c r="C33" s="1">
        <v>5031</v>
      </c>
      <c r="D33" s="1" t="str">
        <f t="shared" si="1"/>
        <v>Hayat Kimya</v>
      </c>
      <c r="E33" s="1" t="str">
        <f t="shared" si="2"/>
        <v>[2] Hayat Kimya [Article | PRODUCER | GROUP]</v>
      </c>
      <c r="F33">
        <f t="shared" si="3"/>
        <v>4</v>
      </c>
      <c r="G33">
        <f t="shared" si="4"/>
        <v>15</v>
      </c>
      <c r="H33" t="str">
        <f t="shared" si="5"/>
        <v>Hayat Kimya</v>
      </c>
      <c r="I33" s="1">
        <v>32</v>
      </c>
      <c r="J33" s="1">
        <v>2</v>
      </c>
      <c r="K33" s="1" t="s">
        <v>747</v>
      </c>
    </row>
    <row r="34" spans="1:11" x14ac:dyDescent="0.35">
      <c r="A34" t="str">
        <f t="shared" si="0"/>
        <v>Molped</v>
      </c>
      <c r="B34" s="1" t="s">
        <v>2</v>
      </c>
      <c r="C34" s="1">
        <v>5032</v>
      </c>
      <c r="D34" s="1" t="str">
        <f t="shared" si="1"/>
        <v>Molped</v>
      </c>
      <c r="E34" s="1" t="str">
        <f t="shared" si="2"/>
        <v>[3] Molped [Article | BRAND | GROUP]</v>
      </c>
      <c r="F34">
        <f t="shared" si="3"/>
        <v>4</v>
      </c>
      <c r="G34">
        <f t="shared" si="4"/>
        <v>10</v>
      </c>
      <c r="H34" t="str">
        <f t="shared" si="5"/>
        <v>Molped</v>
      </c>
      <c r="I34" s="1">
        <v>33</v>
      </c>
      <c r="J34" s="1">
        <v>3</v>
      </c>
      <c r="K34" s="1" t="s">
        <v>748</v>
      </c>
    </row>
    <row r="35" spans="1:11" x14ac:dyDescent="0.35">
      <c r="A35" t="str">
        <f t="shared" si="0"/>
        <v>Nevis</v>
      </c>
      <c r="B35" s="1" t="s">
        <v>1</v>
      </c>
      <c r="C35" s="1">
        <v>5033</v>
      </c>
      <c r="D35" s="1" t="str">
        <f t="shared" si="1"/>
        <v>Nevis</v>
      </c>
      <c r="E35" s="1" t="str">
        <f t="shared" si="2"/>
        <v>[2] Nevis [Article | PRODUCER | GROUP]</v>
      </c>
      <c r="F35">
        <f t="shared" si="3"/>
        <v>4</v>
      </c>
      <c r="G35">
        <f t="shared" si="4"/>
        <v>9</v>
      </c>
      <c r="H35" t="str">
        <f t="shared" si="5"/>
        <v>Nevis</v>
      </c>
      <c r="I35" s="1">
        <v>34</v>
      </c>
      <c r="J35" s="1">
        <v>2</v>
      </c>
      <c r="K35" s="1" t="s">
        <v>749</v>
      </c>
    </row>
    <row r="36" spans="1:11" x14ac:dyDescent="0.35">
      <c r="A36" t="str">
        <f t="shared" si="0"/>
        <v>Dr.Vilsh</v>
      </c>
      <c r="B36" s="1" t="s">
        <v>2</v>
      </c>
      <c r="C36" s="1">
        <v>5034</v>
      </c>
      <c r="D36" s="1" t="str">
        <f t="shared" si="1"/>
        <v>Dr.Vilsh</v>
      </c>
      <c r="E36" s="1" t="str">
        <f t="shared" si="2"/>
        <v>[3] Dr.Vilsh [Article | BRAND | GROUP]</v>
      </c>
      <c r="F36">
        <f t="shared" si="3"/>
        <v>4</v>
      </c>
      <c r="G36">
        <f t="shared" si="4"/>
        <v>12</v>
      </c>
      <c r="H36" t="str">
        <f t="shared" si="5"/>
        <v>Dr.Vilsh</v>
      </c>
      <c r="I36" s="1">
        <v>35</v>
      </c>
      <c r="J36" s="1">
        <v>3</v>
      </c>
      <c r="K36" s="1" t="s">
        <v>750</v>
      </c>
    </row>
    <row r="37" spans="1:11" x14ac:dyDescent="0.35">
      <c r="A37" t="str">
        <f t="shared" si="0"/>
        <v>Altunkaya Group</v>
      </c>
      <c r="B37" s="1" t="s">
        <v>1</v>
      </c>
      <c r="C37" s="1">
        <v>5035</v>
      </c>
      <c r="D37" s="1" t="str">
        <f t="shared" si="1"/>
        <v>Altunkaya Group</v>
      </c>
      <c r="E37" s="1" t="str">
        <f t="shared" si="2"/>
        <v>[2] Altunkaya Group [Article | PRODUCER | GROUP]</v>
      </c>
      <c r="F37">
        <f t="shared" si="3"/>
        <v>4</v>
      </c>
      <c r="G37">
        <f t="shared" si="4"/>
        <v>19</v>
      </c>
      <c r="H37" t="str">
        <f t="shared" si="5"/>
        <v>Altunkaya Group</v>
      </c>
      <c r="I37" s="1">
        <v>36</v>
      </c>
      <c r="J37" s="1">
        <v>2</v>
      </c>
      <c r="K37" s="1" t="s">
        <v>751</v>
      </c>
    </row>
    <row r="38" spans="1:11" x14ac:dyDescent="0.35">
      <c r="A38" t="str">
        <f t="shared" si="0"/>
        <v>Confy Lady</v>
      </c>
      <c r="B38" s="1" t="s">
        <v>2</v>
      </c>
      <c r="C38" s="1">
        <v>5036</v>
      </c>
      <c r="D38" s="1" t="str">
        <f t="shared" si="1"/>
        <v>Confy Lady</v>
      </c>
      <c r="E38" s="1" t="str">
        <f t="shared" si="2"/>
        <v>[3] Confy Lady [Article | BRAND | GROUP]</v>
      </c>
      <c r="F38">
        <f t="shared" si="3"/>
        <v>4</v>
      </c>
      <c r="G38">
        <f t="shared" si="4"/>
        <v>14</v>
      </c>
      <c r="H38" t="str">
        <f t="shared" si="5"/>
        <v>Confy Lady</v>
      </c>
      <c r="I38" s="1">
        <v>37</v>
      </c>
      <c r="J38" s="1">
        <v>3</v>
      </c>
      <c r="K38" s="1" t="s">
        <v>752</v>
      </c>
    </row>
    <row r="39" spans="1:11" x14ac:dyDescent="0.35">
      <c r="A39" t="str">
        <f t="shared" si="0"/>
        <v>B.H.T.</v>
      </c>
      <c r="B39" s="1" t="s">
        <v>1</v>
      </c>
      <c r="C39" s="1">
        <v>5037</v>
      </c>
      <c r="D39" s="1" t="str">
        <f t="shared" si="1"/>
        <v>B.H.T.</v>
      </c>
      <c r="E39" s="1" t="str">
        <f t="shared" si="2"/>
        <v>[2] B.H.T. [Article | PRODUCER]</v>
      </c>
      <c r="F39">
        <f t="shared" si="3"/>
        <v>4</v>
      </c>
      <c r="G39">
        <f t="shared" si="4"/>
        <v>10</v>
      </c>
      <c r="H39" t="str">
        <f t="shared" si="5"/>
        <v>B.H.T.</v>
      </c>
      <c r="I39" s="1">
        <v>38</v>
      </c>
      <c r="J39" s="1">
        <v>2</v>
      </c>
      <c r="K39" s="1" t="s">
        <v>753</v>
      </c>
    </row>
    <row r="40" spans="1:11" x14ac:dyDescent="0.35">
      <c r="A40" t="str">
        <f t="shared" si="0"/>
        <v>Freestyle</v>
      </c>
      <c r="B40" s="1" t="s">
        <v>2</v>
      </c>
      <c r="C40" s="1">
        <v>5038</v>
      </c>
      <c r="D40" s="1" t="str">
        <f t="shared" si="1"/>
        <v>Freestyle</v>
      </c>
      <c r="E40" s="1" t="str">
        <f t="shared" si="2"/>
        <v>[3] Freestyle [Article | BRAND | GROUP]</v>
      </c>
      <c r="F40">
        <f t="shared" si="3"/>
        <v>4</v>
      </c>
      <c r="G40">
        <f t="shared" si="4"/>
        <v>13</v>
      </c>
      <c r="H40" t="str">
        <f t="shared" si="5"/>
        <v>Freestyle</v>
      </c>
      <c r="I40" s="1">
        <v>39</v>
      </c>
      <c r="J40" s="1">
        <v>3</v>
      </c>
      <c r="K40" s="1" t="s">
        <v>754</v>
      </c>
    </row>
    <row r="41" spans="1:11" x14ac:dyDescent="0.35">
      <c r="A41" t="str">
        <f t="shared" si="0"/>
        <v>Cotton Club</v>
      </c>
      <c r="B41" s="1" t="s">
        <v>1</v>
      </c>
      <c r="C41" s="1">
        <v>5039</v>
      </c>
      <c r="D41" s="1" t="str">
        <f t="shared" si="1"/>
        <v>Cotton Club</v>
      </c>
      <c r="E41" s="1" t="str">
        <f t="shared" si="2"/>
        <v>[2] Cotton Club [Article | PRODUCER | GROUP]</v>
      </c>
      <c r="F41">
        <f t="shared" si="3"/>
        <v>4</v>
      </c>
      <c r="G41">
        <f t="shared" si="4"/>
        <v>15</v>
      </c>
      <c r="H41" t="str">
        <f t="shared" si="5"/>
        <v>Cotton Club</v>
      </c>
      <c r="I41" s="1">
        <v>40</v>
      </c>
      <c r="J41" s="1">
        <v>2</v>
      </c>
      <c r="K41" s="1" t="s">
        <v>159</v>
      </c>
    </row>
    <row r="42" spans="1:11" x14ac:dyDescent="0.35">
      <c r="A42" t="str">
        <f t="shared" si="0"/>
        <v>Aura</v>
      </c>
      <c r="B42" s="1" t="s">
        <v>2</v>
      </c>
      <c r="C42" s="1">
        <v>5040</v>
      </c>
      <c r="D42" s="1" t="str">
        <f t="shared" si="1"/>
        <v>Aura</v>
      </c>
      <c r="E42" s="1" t="str">
        <f t="shared" si="2"/>
        <v>[3] Aura [Article | BRAND | GROUP]</v>
      </c>
      <c r="F42">
        <f t="shared" si="3"/>
        <v>4</v>
      </c>
      <c r="G42">
        <f t="shared" si="4"/>
        <v>8</v>
      </c>
      <c r="H42" t="str">
        <f t="shared" si="5"/>
        <v>Aura</v>
      </c>
      <c r="I42" s="1">
        <v>41</v>
      </c>
      <c r="J42" s="1">
        <v>3</v>
      </c>
      <c r="K42" s="1" t="s">
        <v>755</v>
      </c>
    </row>
    <row r="43" spans="1:11" x14ac:dyDescent="0.35">
      <c r="A43" t="str">
        <f t="shared" si="0"/>
        <v>Kas-Opt</v>
      </c>
      <c r="B43" s="1" t="s">
        <v>1</v>
      </c>
      <c r="C43" s="1">
        <v>5041</v>
      </c>
      <c r="D43" s="1" t="str">
        <f t="shared" si="1"/>
        <v>Kas-Opt</v>
      </c>
      <c r="E43" s="1" t="str">
        <f t="shared" si="2"/>
        <v>[2] Kas-Opt [Article | PRODUCER | GROUP]</v>
      </c>
      <c r="F43">
        <f t="shared" si="3"/>
        <v>4</v>
      </c>
      <c r="G43">
        <f t="shared" si="4"/>
        <v>11</v>
      </c>
      <c r="H43" t="str">
        <f t="shared" si="5"/>
        <v>Kas-Opt</v>
      </c>
      <c r="I43" s="1">
        <v>42</v>
      </c>
      <c r="J43" s="1">
        <v>2</v>
      </c>
      <c r="K43" s="1" t="s">
        <v>756</v>
      </c>
    </row>
    <row r="44" spans="1:11" x14ac:dyDescent="0.35">
      <c r="A44" t="str">
        <f t="shared" si="0"/>
        <v>Lin'yun</v>
      </c>
      <c r="B44" s="1" t="s">
        <v>2</v>
      </c>
      <c r="C44" s="1">
        <v>5042</v>
      </c>
      <c r="D44" s="1" t="str">
        <f t="shared" si="1"/>
        <v>Lin'yun</v>
      </c>
      <c r="E44" s="1" t="str">
        <f t="shared" si="2"/>
        <v>[3] Lin'yun [Article | BRAND | GROUP]</v>
      </c>
      <c r="F44">
        <f t="shared" si="3"/>
        <v>4</v>
      </c>
      <c r="G44">
        <f t="shared" si="4"/>
        <v>11</v>
      </c>
      <c r="H44" t="str">
        <f t="shared" si="5"/>
        <v>Lin'yun</v>
      </c>
      <c r="I44" s="1">
        <v>43</v>
      </c>
      <c r="J44" s="1">
        <v>3</v>
      </c>
      <c r="K44" s="1" t="s">
        <v>757</v>
      </c>
    </row>
    <row r="45" spans="1:11" x14ac:dyDescent="0.35">
      <c r="A45" t="str">
        <f t="shared" si="0"/>
        <v>Total Natural brands</v>
      </c>
      <c r="B45" s="1" t="s">
        <v>1</v>
      </c>
      <c r="C45" s="1">
        <v>5043</v>
      </c>
      <c r="D45" s="1" t="str">
        <f t="shared" si="1"/>
        <v>Total Natural brands</v>
      </c>
      <c r="E45" s="1" t="str">
        <f t="shared" si="2"/>
        <v>[2] Total Natural brands [UDF Article | FemCare Variants | GROUP]</v>
      </c>
      <c r="F45">
        <f t="shared" si="3"/>
        <v>4</v>
      </c>
      <c r="G45">
        <f t="shared" si="4"/>
        <v>24</v>
      </c>
      <c r="H45" t="str">
        <f t="shared" si="5"/>
        <v>Total Natural brands</v>
      </c>
      <c r="I45" s="1">
        <v>44</v>
      </c>
      <c r="J45" s="1">
        <v>2</v>
      </c>
      <c r="K45" s="1" t="s">
        <v>758</v>
      </c>
    </row>
    <row r="46" spans="1:11" x14ac:dyDescent="0.35">
      <c r="A46" t="str">
        <f t="shared" si="0"/>
        <v>Secretday</v>
      </c>
      <c r="B46" s="1" t="s">
        <v>2</v>
      </c>
      <c r="C46" s="1">
        <v>5044</v>
      </c>
      <c r="D46" s="1" t="str">
        <f t="shared" si="1"/>
        <v>Secretday</v>
      </c>
      <c r="E46" s="1" t="str">
        <f t="shared" si="2"/>
        <v>[3] Secretday [Article | BRAND | GROUP]</v>
      </c>
      <c r="F46">
        <f t="shared" si="3"/>
        <v>4</v>
      </c>
      <c r="G46">
        <f t="shared" si="4"/>
        <v>13</v>
      </c>
      <c r="H46" t="str">
        <f t="shared" si="5"/>
        <v>Secretday</v>
      </c>
      <c r="I46" s="1">
        <v>45</v>
      </c>
      <c r="J46" s="1">
        <v>3</v>
      </c>
      <c r="K46" s="1" t="s">
        <v>759</v>
      </c>
    </row>
    <row r="47" spans="1:11" x14ac:dyDescent="0.35">
      <c r="A47" t="str">
        <f t="shared" si="0"/>
        <v>Naturella Cotton Protection</v>
      </c>
      <c r="B47" s="1" t="s">
        <v>2</v>
      </c>
      <c r="C47" s="1">
        <v>5045</v>
      </c>
      <c r="D47" s="1" t="str">
        <f t="shared" si="1"/>
        <v>Naturella Cotton Protection</v>
      </c>
      <c r="E47" s="1" t="str">
        <f t="shared" si="2"/>
        <v>[3] Naturella Cotton Protection [Article | BRAND | GROUP]</v>
      </c>
      <c r="F47">
        <f t="shared" si="3"/>
        <v>4</v>
      </c>
      <c r="G47">
        <f t="shared" si="4"/>
        <v>31</v>
      </c>
      <c r="H47" t="str">
        <f t="shared" si="5"/>
        <v>Naturella Cotton Protection</v>
      </c>
      <c r="I47" s="1">
        <v>46</v>
      </c>
      <c r="J47" s="1">
        <v>3</v>
      </c>
      <c r="K47" s="1" t="s">
        <v>760</v>
      </c>
    </row>
    <row r="48" spans="1:11" x14ac:dyDescent="0.35">
      <c r="A48" t="str">
        <f t="shared" si="0"/>
        <v>Laurier</v>
      </c>
      <c r="B48" s="1" t="s">
        <v>2</v>
      </c>
      <c r="C48" s="1">
        <v>5046</v>
      </c>
      <c r="D48" s="1" t="str">
        <f t="shared" si="1"/>
        <v>Laurier</v>
      </c>
      <c r="E48" s="1" t="str">
        <f t="shared" si="2"/>
        <v>[3] Laurier [Article | BRAND | GROUP]</v>
      </c>
      <c r="F48">
        <f t="shared" si="3"/>
        <v>4</v>
      </c>
      <c r="G48">
        <f t="shared" si="4"/>
        <v>11</v>
      </c>
      <c r="H48" t="str">
        <f t="shared" si="5"/>
        <v>Laurier</v>
      </c>
      <c r="I48" s="1">
        <v>47</v>
      </c>
      <c r="J48" s="1">
        <v>3</v>
      </c>
      <c r="K48" s="1" t="s">
        <v>761</v>
      </c>
    </row>
    <row r="49" spans="1:11" x14ac:dyDescent="0.35">
      <c r="A49" t="str">
        <f t="shared" si="0"/>
        <v>Kotex Natural</v>
      </c>
      <c r="B49" s="1" t="s">
        <v>2</v>
      </c>
      <c r="C49" s="1">
        <v>5047</v>
      </c>
      <c r="D49" s="1" t="str">
        <f t="shared" si="1"/>
        <v>Kotex Natural</v>
      </c>
      <c r="E49" s="1" t="str">
        <f t="shared" si="2"/>
        <v>[3] Kotex Natural [Article | BRAND | GROUP]</v>
      </c>
      <c r="F49">
        <f t="shared" si="3"/>
        <v>4</v>
      </c>
      <c r="G49">
        <f t="shared" si="4"/>
        <v>17</v>
      </c>
      <c r="H49" t="str">
        <f t="shared" si="5"/>
        <v>Kotex Natural</v>
      </c>
      <c r="I49" s="1">
        <v>48</v>
      </c>
      <c r="J49" s="1">
        <v>3</v>
      </c>
      <c r="K49" s="1" t="s">
        <v>762</v>
      </c>
    </row>
    <row r="50" spans="1:11" x14ac:dyDescent="0.35">
      <c r="A50" t="str">
        <f t="shared" si="0"/>
        <v>Libresse Pure Sensitive</v>
      </c>
      <c r="B50" s="1" t="s">
        <v>2</v>
      </c>
      <c r="C50" s="1">
        <v>5048</v>
      </c>
      <c r="D50" s="1" t="str">
        <f t="shared" si="1"/>
        <v>Libresse Pure Sensitive</v>
      </c>
      <c r="E50" s="1" t="str">
        <f t="shared" si="2"/>
        <v>[3] Libresse Pure Sensitive [Article | BRAND | GROUP]</v>
      </c>
      <c r="F50">
        <f t="shared" si="3"/>
        <v>4</v>
      </c>
      <c r="G50">
        <f t="shared" si="4"/>
        <v>27</v>
      </c>
      <c r="H50" t="str">
        <f t="shared" si="5"/>
        <v>Libresse Pure Sensitive</v>
      </c>
      <c r="I50" s="1">
        <v>49</v>
      </c>
      <c r="J50" s="1">
        <v>3</v>
      </c>
      <c r="K50" s="1" t="s">
        <v>763</v>
      </c>
    </row>
    <row r="51" spans="1:11" x14ac:dyDescent="0.35">
      <c r="A51" t="str">
        <f t="shared" si="0"/>
        <v>Discreet Skin Love</v>
      </c>
      <c r="B51" s="1" t="s">
        <v>2</v>
      </c>
      <c r="C51" s="1">
        <v>5049</v>
      </c>
      <c r="D51" s="1" t="str">
        <f t="shared" si="1"/>
        <v>Discreet Skin Love</v>
      </c>
      <c r="E51" s="1" t="str">
        <f t="shared" si="2"/>
        <v>[3] Discreet Skin Love [Article | BRAND | GROUP]</v>
      </c>
      <c r="F51">
        <f t="shared" si="3"/>
        <v>4</v>
      </c>
      <c r="G51">
        <f t="shared" si="4"/>
        <v>22</v>
      </c>
      <c r="H51" t="str">
        <f t="shared" si="5"/>
        <v>Discreet Skin Love</v>
      </c>
      <c r="I51" s="1">
        <v>50</v>
      </c>
      <c r="J51" s="1">
        <v>3</v>
      </c>
      <c r="K51" s="1" t="s">
        <v>764</v>
      </c>
    </row>
    <row r="52" spans="1:11" x14ac:dyDescent="0.35">
      <c r="A52" t="str">
        <f t="shared" si="0"/>
        <v>Monty</v>
      </c>
      <c r="B52" s="1" t="s">
        <v>2</v>
      </c>
      <c r="C52" s="1">
        <v>5050</v>
      </c>
      <c r="D52" s="1" t="str">
        <f t="shared" si="1"/>
        <v>Monty</v>
      </c>
      <c r="E52" s="1" t="str">
        <f t="shared" si="2"/>
        <v>[3] Monty [Article | BRAND | GROUP]</v>
      </c>
      <c r="F52">
        <f t="shared" si="3"/>
        <v>4</v>
      </c>
      <c r="G52">
        <f t="shared" si="4"/>
        <v>9</v>
      </c>
      <c r="H52" t="str">
        <f t="shared" si="5"/>
        <v>Monty</v>
      </c>
      <c r="I52" s="1">
        <v>51</v>
      </c>
      <c r="J52" s="1">
        <v>3</v>
      </c>
      <c r="K52" s="1" t="s">
        <v>765</v>
      </c>
    </row>
    <row r="53" spans="1:11" x14ac:dyDescent="0.35">
      <c r="A53" t="str">
        <f t="shared" si="0"/>
        <v>All Other Natural Brands</v>
      </c>
      <c r="B53" s="1" t="s">
        <v>2</v>
      </c>
      <c r="C53" s="1">
        <v>5051</v>
      </c>
      <c r="D53" s="1" t="str">
        <f t="shared" si="1"/>
        <v>All Other Natural Brands</v>
      </c>
      <c r="E53" s="1" t="str">
        <f t="shared" si="2"/>
        <v>[3] All Other Natural Brands [REST]</v>
      </c>
      <c r="F53">
        <f t="shared" si="3"/>
        <v>4</v>
      </c>
      <c r="G53">
        <f t="shared" si="4"/>
        <v>28</v>
      </c>
      <c r="H53" t="str">
        <f t="shared" si="5"/>
        <v>All Other Natural Brands</v>
      </c>
      <c r="I53" s="15">
        <v>52</v>
      </c>
      <c r="J53" s="15">
        <v>3</v>
      </c>
      <c r="K53" s="15" t="s">
        <v>766</v>
      </c>
    </row>
    <row r="54" spans="1:11" x14ac:dyDescent="0.35">
      <c r="A54" t="str">
        <f t="shared" si="0"/>
        <v>Total Retailer Brands</v>
      </c>
      <c r="B54" s="1" t="s">
        <v>1</v>
      </c>
      <c r="C54" s="1">
        <v>5052</v>
      </c>
      <c r="D54" s="1" t="str">
        <f t="shared" si="1"/>
        <v>Total Retailer Brands</v>
      </c>
      <c r="E54" s="1" t="str">
        <f t="shared" si="2"/>
        <v>[2] Total Retailer Brands [Article | BRAND TYPE | GROUP]</v>
      </c>
      <c r="F54">
        <f t="shared" si="3"/>
        <v>4</v>
      </c>
      <c r="G54">
        <f t="shared" si="4"/>
        <v>25</v>
      </c>
      <c r="H54" t="str">
        <f t="shared" si="5"/>
        <v>Total Retailer Brands</v>
      </c>
      <c r="I54" s="1">
        <v>53</v>
      </c>
      <c r="J54" s="1">
        <v>2</v>
      </c>
      <c r="K54" s="1" t="s">
        <v>767</v>
      </c>
    </row>
    <row r="55" spans="1:11" x14ac:dyDescent="0.35">
      <c r="A55" t="str">
        <f t="shared" si="0"/>
        <v>365 Dney</v>
      </c>
      <c r="B55" s="1" t="s">
        <v>2</v>
      </c>
      <c r="C55" s="1">
        <v>5053</v>
      </c>
      <c r="D55" s="1" t="str">
        <f t="shared" si="1"/>
        <v>365 Dney</v>
      </c>
      <c r="E55" s="1" t="str">
        <f t="shared" si="2"/>
        <v>[3] 365 Dney [Article | BRAND | GROUP]</v>
      </c>
      <c r="F55">
        <f t="shared" si="3"/>
        <v>4</v>
      </c>
      <c r="G55">
        <f t="shared" si="4"/>
        <v>12</v>
      </c>
      <c r="H55" t="str">
        <f t="shared" si="5"/>
        <v>365 Dney</v>
      </c>
      <c r="I55" s="1">
        <v>54</v>
      </c>
      <c r="J55" s="1">
        <v>3</v>
      </c>
      <c r="K55" s="1" t="s">
        <v>768</v>
      </c>
    </row>
    <row r="56" spans="1:11" x14ac:dyDescent="0.35">
      <c r="A56" t="str">
        <f t="shared" si="0"/>
        <v>Kazhdiy Den</v>
      </c>
      <c r="B56" s="1" t="s">
        <v>2</v>
      </c>
      <c r="C56" s="1">
        <v>5054</v>
      </c>
      <c r="D56" s="1" t="str">
        <f t="shared" si="1"/>
        <v>Kazhdiy Den</v>
      </c>
      <c r="E56" s="1" t="str">
        <f t="shared" si="2"/>
        <v>[3] Kazhdiy Den [Article | BRAND | GROUP]</v>
      </c>
      <c r="F56">
        <f t="shared" si="3"/>
        <v>4</v>
      </c>
      <c r="G56">
        <f t="shared" si="4"/>
        <v>15</v>
      </c>
      <c r="H56" t="str">
        <f t="shared" si="5"/>
        <v>Kazhdiy Den</v>
      </c>
      <c r="I56" s="1">
        <v>55</v>
      </c>
      <c r="J56" s="1">
        <v>3</v>
      </c>
      <c r="K56" s="1" t="s">
        <v>769</v>
      </c>
    </row>
    <row r="57" spans="1:11" x14ac:dyDescent="0.35">
      <c r="A57" t="str">
        <f t="shared" si="0"/>
        <v>La Fresh</v>
      </c>
      <c r="B57" s="1" t="s">
        <v>2</v>
      </c>
      <c r="C57" s="1">
        <v>5055</v>
      </c>
      <c r="D57" s="1" t="str">
        <f t="shared" si="1"/>
        <v>La Fresh</v>
      </c>
      <c r="E57" s="1" t="str">
        <f t="shared" si="2"/>
        <v>[3] La Fresh [Article | BRAND | GROUP]</v>
      </c>
      <c r="F57">
        <f t="shared" si="3"/>
        <v>4</v>
      </c>
      <c r="G57">
        <f t="shared" si="4"/>
        <v>12</v>
      </c>
      <c r="H57" t="str">
        <f t="shared" si="5"/>
        <v>La Fresh</v>
      </c>
      <c r="I57" s="1">
        <v>56</v>
      </c>
      <c r="J57" s="1">
        <v>3</v>
      </c>
      <c r="K57" s="1" t="s">
        <v>770</v>
      </c>
    </row>
    <row r="58" spans="1:11" x14ac:dyDescent="0.35">
      <c r="A58" t="str">
        <f t="shared" si="0"/>
        <v>Lenta</v>
      </c>
      <c r="B58" s="1" t="s">
        <v>2</v>
      </c>
      <c r="C58" s="1">
        <v>5056</v>
      </c>
      <c r="D58" s="1" t="str">
        <f t="shared" si="1"/>
        <v>Lenta</v>
      </c>
      <c r="E58" s="1" t="str">
        <f t="shared" si="2"/>
        <v>[3] Lenta [Article | BRAND | GROUP]</v>
      </c>
      <c r="F58">
        <f t="shared" si="3"/>
        <v>4</v>
      </c>
      <c r="G58">
        <f t="shared" si="4"/>
        <v>9</v>
      </c>
      <c r="H58" t="str">
        <f t="shared" si="5"/>
        <v>Lenta</v>
      </c>
      <c r="I58" s="1">
        <v>57</v>
      </c>
      <c r="J58" s="1">
        <v>3</v>
      </c>
      <c r="K58" s="1" t="s">
        <v>771</v>
      </c>
    </row>
    <row r="59" spans="1:11" x14ac:dyDescent="0.35">
      <c r="A59" t="str">
        <f t="shared" si="0"/>
        <v>O'key</v>
      </c>
      <c r="B59" s="1" t="s">
        <v>2</v>
      </c>
      <c r="C59" s="1">
        <v>5057</v>
      </c>
      <c r="D59" s="1" t="str">
        <f t="shared" si="1"/>
        <v>O'key</v>
      </c>
      <c r="E59" s="1" t="str">
        <f t="shared" si="2"/>
        <v>[3] O'key [UDF Article | FemCare Variants | GROUP]</v>
      </c>
      <c r="F59">
        <f t="shared" si="3"/>
        <v>4</v>
      </c>
      <c r="G59">
        <f t="shared" si="4"/>
        <v>9</v>
      </c>
      <c r="H59" t="str">
        <f t="shared" si="5"/>
        <v>O'key</v>
      </c>
      <c r="I59" s="1">
        <v>58</v>
      </c>
      <c r="J59" s="1">
        <v>3</v>
      </c>
      <c r="K59" s="1" t="s">
        <v>772</v>
      </c>
    </row>
    <row r="60" spans="1:11" x14ac:dyDescent="0.35">
      <c r="A60" t="str">
        <f t="shared" si="0"/>
        <v>Pupi</v>
      </c>
      <c r="B60" s="1" t="s">
        <v>2</v>
      </c>
      <c r="C60" s="1">
        <v>5058</v>
      </c>
      <c r="D60" s="1" t="str">
        <f t="shared" si="1"/>
        <v>Pupi</v>
      </c>
      <c r="E60" s="1" t="str">
        <f t="shared" si="2"/>
        <v>[3] Pupi [Article | BRAND | GROUP]</v>
      </c>
      <c r="F60">
        <f t="shared" si="3"/>
        <v>4</v>
      </c>
      <c r="G60">
        <f t="shared" si="4"/>
        <v>8</v>
      </c>
      <c r="H60" t="str">
        <f t="shared" si="5"/>
        <v>Pupi</v>
      </c>
      <c r="I60" s="1">
        <v>59</v>
      </c>
      <c r="J60" s="1">
        <v>3</v>
      </c>
      <c r="K60" s="1" t="s">
        <v>773</v>
      </c>
    </row>
    <row r="61" spans="1:11" x14ac:dyDescent="0.35">
      <c r="A61" t="str">
        <f t="shared" si="0"/>
        <v>PL Auchan</v>
      </c>
      <c r="B61" s="1" t="s">
        <v>2</v>
      </c>
      <c r="C61" s="1">
        <v>5059</v>
      </c>
      <c r="D61" s="1" t="str">
        <f t="shared" si="1"/>
        <v>PL Auchan</v>
      </c>
      <c r="E61" s="1" t="str">
        <f t="shared" si="2"/>
        <v>[3] PL Auchan [Article | BRAND | GROUP]</v>
      </c>
      <c r="F61">
        <f t="shared" si="3"/>
        <v>4</v>
      </c>
      <c r="G61">
        <f t="shared" si="4"/>
        <v>13</v>
      </c>
      <c r="H61" t="str">
        <f t="shared" si="5"/>
        <v>PL Auchan</v>
      </c>
      <c r="I61" s="1">
        <v>60</v>
      </c>
      <c r="J61" s="1">
        <v>3</v>
      </c>
      <c r="K61" s="1" t="s">
        <v>774</v>
      </c>
    </row>
    <row r="62" spans="1:11" x14ac:dyDescent="0.35">
      <c r="A62" t="str">
        <f t="shared" si="0"/>
        <v>Prosto</v>
      </c>
      <c r="B62" s="1" t="s">
        <v>2</v>
      </c>
      <c r="C62" s="1">
        <v>5060</v>
      </c>
      <c r="D62" s="1" t="str">
        <f t="shared" si="1"/>
        <v>Prosto</v>
      </c>
      <c r="E62" s="1" t="str">
        <f t="shared" si="2"/>
        <v>[3] Prosto [Article | BRAND | GROUP]</v>
      </c>
      <c r="F62">
        <f t="shared" si="3"/>
        <v>4</v>
      </c>
      <c r="G62">
        <f t="shared" si="4"/>
        <v>10</v>
      </c>
      <c r="H62" t="str">
        <f t="shared" si="5"/>
        <v>Prosto</v>
      </c>
      <c r="I62" s="1">
        <v>61</v>
      </c>
      <c r="J62" s="1">
        <v>3</v>
      </c>
      <c r="K62" s="1" t="s">
        <v>775</v>
      </c>
    </row>
    <row r="63" spans="1:11" x14ac:dyDescent="0.35">
      <c r="A63" t="str">
        <f t="shared" si="0"/>
        <v>Inturel</v>
      </c>
      <c r="B63" s="1" t="s">
        <v>2</v>
      </c>
      <c r="C63" s="1">
        <v>5061</v>
      </c>
      <c r="D63" s="1" t="str">
        <f t="shared" si="1"/>
        <v>Inturel</v>
      </c>
      <c r="E63" s="1" t="str">
        <f t="shared" si="2"/>
        <v>[3] Inturel [Article | BRAND | GROUP]</v>
      </c>
      <c r="F63">
        <f t="shared" si="3"/>
        <v>4</v>
      </c>
      <c r="G63">
        <f t="shared" si="4"/>
        <v>11</v>
      </c>
      <c r="H63" t="str">
        <f t="shared" si="5"/>
        <v>Inturel</v>
      </c>
      <c r="I63" s="1">
        <v>62</v>
      </c>
      <c r="J63" s="1">
        <v>3</v>
      </c>
      <c r="K63" s="1" t="s">
        <v>776</v>
      </c>
    </row>
    <row r="64" spans="1:11" x14ac:dyDescent="0.35">
      <c r="A64" t="str">
        <f t="shared" si="0"/>
        <v>Sofita</v>
      </c>
      <c r="B64" s="1" t="s">
        <v>2</v>
      </c>
      <c r="C64" s="1">
        <v>5062</v>
      </c>
      <c r="D64" s="1" t="str">
        <f t="shared" si="1"/>
        <v>Sofita</v>
      </c>
      <c r="E64" s="1" t="str">
        <f t="shared" si="2"/>
        <v>[3] Sofita [Article | BRAND | GROUP]</v>
      </c>
      <c r="F64">
        <f t="shared" si="3"/>
        <v>4</v>
      </c>
      <c r="G64">
        <f t="shared" si="4"/>
        <v>10</v>
      </c>
      <c r="H64" t="str">
        <f t="shared" si="5"/>
        <v>Sofita</v>
      </c>
      <c r="I64" s="1">
        <v>63</v>
      </c>
      <c r="J64" s="1">
        <v>3</v>
      </c>
      <c r="K64" s="1" t="s">
        <v>777</v>
      </c>
    </row>
    <row r="65" spans="1:11" x14ac:dyDescent="0.35">
      <c r="A65" t="str">
        <f t="shared" si="0"/>
        <v>Style Fleur</v>
      </c>
      <c r="B65" s="1" t="s">
        <v>2</v>
      </c>
      <c r="C65" s="1">
        <v>5063</v>
      </c>
      <c r="D65" s="1" t="str">
        <f t="shared" si="1"/>
        <v>Style Fleur</v>
      </c>
      <c r="E65" s="1" t="str">
        <f t="shared" si="2"/>
        <v>[3] Style Fleur [Article | BRAND | GROUP]</v>
      </c>
      <c r="F65">
        <f t="shared" si="3"/>
        <v>4</v>
      </c>
      <c r="G65">
        <f t="shared" si="4"/>
        <v>15</v>
      </c>
      <c r="H65" t="str">
        <f t="shared" si="5"/>
        <v>Style Fleur</v>
      </c>
      <c r="I65" s="1">
        <v>64</v>
      </c>
      <c r="J65" s="1">
        <v>3</v>
      </c>
      <c r="K65" s="1" t="s">
        <v>778</v>
      </c>
    </row>
    <row r="66" spans="1:11" x14ac:dyDescent="0.35">
      <c r="A66" t="str">
        <f t="shared" si="0"/>
        <v>Siola</v>
      </c>
      <c r="B66" s="1" t="s">
        <v>2</v>
      </c>
      <c r="C66" s="1">
        <v>5064</v>
      </c>
      <c r="D66" s="1" t="str">
        <f t="shared" si="1"/>
        <v>Siola</v>
      </c>
      <c r="E66" s="1" t="str">
        <f t="shared" si="2"/>
        <v>[3] Siola [Article | BRAND | GROUP]</v>
      </c>
      <c r="F66">
        <f t="shared" si="3"/>
        <v>4</v>
      </c>
      <c r="G66">
        <f t="shared" si="4"/>
        <v>9</v>
      </c>
      <c r="H66" t="str">
        <f t="shared" si="5"/>
        <v>Siola</v>
      </c>
      <c r="I66" s="1">
        <v>65</v>
      </c>
      <c r="J66" s="1">
        <v>3</v>
      </c>
      <c r="K66" s="1" t="s">
        <v>779</v>
      </c>
    </row>
    <row r="67" spans="1:11" x14ac:dyDescent="0.35">
      <c r="A67" t="str">
        <f t="shared" ref="A67:A130" si="6">TRIM(LEFT(RIGHT(LEFT(E67,G67),G67-F67),30))</f>
        <v>Other RB</v>
      </c>
      <c r="B67" s="1" t="s">
        <v>2</v>
      </c>
      <c r="C67" s="1">
        <v>5065</v>
      </c>
      <c r="D67" s="1" t="str">
        <f t="shared" ref="D67:D130" si="7">TRIM(RIGHT(LEFT(E67,G67),G67-F67))</f>
        <v>Other RB</v>
      </c>
      <c r="E67" s="1" t="str">
        <f t="shared" ref="E67:E130" si="8">TRIM(K67)</f>
        <v>[3] Other RB [REST]</v>
      </c>
      <c r="F67">
        <f t="shared" ref="F67:F130" si="9">FIND("]",E67)+1</f>
        <v>4</v>
      </c>
      <c r="G67">
        <f t="shared" ref="G67:G130" si="10">FIND("[",E67,3)-2</f>
        <v>12</v>
      </c>
      <c r="H67" t="str">
        <f t="shared" ref="H67:H130" si="11">RIGHT(LEFT(E67,G67),G67-F67)</f>
        <v>Other RB</v>
      </c>
      <c r="I67" s="15">
        <v>66</v>
      </c>
      <c r="J67" s="15">
        <v>3</v>
      </c>
      <c r="K67" s="15" t="s">
        <v>780</v>
      </c>
    </row>
    <row r="68" spans="1:11" x14ac:dyDescent="0.35">
      <c r="A68" t="str">
        <f t="shared" si="6"/>
        <v>Liners + Tampons</v>
      </c>
      <c r="B68" s="1" t="s">
        <v>719</v>
      </c>
      <c r="C68" s="1">
        <v>5066</v>
      </c>
      <c r="D68" s="1" t="str">
        <f t="shared" si="7"/>
        <v>Liners + Tampons</v>
      </c>
      <c r="E68" s="1" t="str">
        <f t="shared" si="8"/>
        <v>[2] Liners + Tampons [Article | Product_Group | GROUP]</v>
      </c>
      <c r="F68">
        <f t="shared" si="9"/>
        <v>4</v>
      </c>
      <c r="G68">
        <f t="shared" si="10"/>
        <v>20</v>
      </c>
      <c r="H68" t="str">
        <f t="shared" si="11"/>
        <v>Liners + Tampons</v>
      </c>
      <c r="I68" s="1">
        <v>67</v>
      </c>
      <c r="J68" s="1">
        <v>2</v>
      </c>
      <c r="K68" s="1" t="s">
        <v>781</v>
      </c>
    </row>
    <row r="69" spans="1:11" x14ac:dyDescent="0.35">
      <c r="A69" t="str">
        <f t="shared" si="6"/>
        <v>P&amp;G Liners + Tampons</v>
      </c>
      <c r="B69" s="1" t="s">
        <v>1</v>
      </c>
      <c r="C69" s="1">
        <v>5067</v>
      </c>
      <c r="D69" s="1" t="str">
        <f t="shared" si="7"/>
        <v>P&amp;G Liners + Tampons</v>
      </c>
      <c r="E69" s="1" t="str">
        <f t="shared" si="8"/>
        <v>[3] P&amp;G Liners + Tampons [Article | PRODUCER | GROUP]</v>
      </c>
      <c r="F69">
        <f t="shared" si="9"/>
        <v>4</v>
      </c>
      <c r="G69">
        <f t="shared" si="10"/>
        <v>24</v>
      </c>
      <c r="H69" t="str">
        <f t="shared" si="11"/>
        <v>P&amp;G Liners + Tampons</v>
      </c>
      <c r="I69" s="1">
        <v>68</v>
      </c>
      <c r="J69" s="1">
        <v>3</v>
      </c>
      <c r="K69" s="1" t="s">
        <v>782</v>
      </c>
    </row>
    <row r="70" spans="1:11" x14ac:dyDescent="0.35">
      <c r="A70" t="str">
        <f t="shared" si="6"/>
        <v>TZMO Liners + Tampons</v>
      </c>
      <c r="B70" s="1" t="s">
        <v>1</v>
      </c>
      <c r="C70" s="1">
        <v>5068</v>
      </c>
      <c r="D70" s="1" t="str">
        <f t="shared" si="7"/>
        <v>TZMO Liners + Tampons</v>
      </c>
      <c r="E70" s="1" t="str">
        <f t="shared" si="8"/>
        <v>[3] TZMO Liners + Tampons [Article | PRODUCER | GROUP]</v>
      </c>
      <c r="F70">
        <f t="shared" si="9"/>
        <v>4</v>
      </c>
      <c r="G70">
        <f t="shared" si="10"/>
        <v>25</v>
      </c>
      <c r="H70" t="str">
        <f t="shared" si="11"/>
        <v>TZMO Liners + Tampons</v>
      </c>
      <c r="I70" s="1">
        <v>69</v>
      </c>
      <c r="J70" s="1">
        <v>3</v>
      </c>
      <c r="K70" s="1" t="s">
        <v>783</v>
      </c>
    </row>
    <row r="71" spans="1:11" x14ac:dyDescent="0.35">
      <c r="A71" t="str">
        <f t="shared" si="6"/>
        <v>Hygiene Kinetics Liners + Tamp</v>
      </c>
      <c r="B71" s="1" t="s">
        <v>1</v>
      </c>
      <c r="C71" s="1">
        <v>5069</v>
      </c>
      <c r="D71" s="1" t="str">
        <f t="shared" si="7"/>
        <v>Hygiene Kinetics Liners + Tampons</v>
      </c>
      <c r="E71" s="1" t="str">
        <f t="shared" si="8"/>
        <v>[3] Hygiene Kinetics Liners + Tampons [Article | PRODUCER | GROUP]</v>
      </c>
      <c r="F71">
        <f t="shared" si="9"/>
        <v>4</v>
      </c>
      <c r="G71">
        <f t="shared" si="10"/>
        <v>37</v>
      </c>
      <c r="H71" t="str">
        <f t="shared" si="11"/>
        <v>Hygiene Kinetics Liners + Tampons</v>
      </c>
      <c r="I71" s="1">
        <v>70</v>
      </c>
      <c r="J71" s="1">
        <v>3</v>
      </c>
      <c r="K71" s="1" t="s">
        <v>784</v>
      </c>
    </row>
    <row r="72" spans="1:11" x14ac:dyDescent="0.35">
      <c r="A72" t="str">
        <f t="shared" si="6"/>
        <v>Essity Liners + Tampons</v>
      </c>
      <c r="B72" s="1" t="s">
        <v>1</v>
      </c>
      <c r="C72" s="1">
        <v>5070</v>
      </c>
      <c r="D72" s="1" t="str">
        <f t="shared" si="7"/>
        <v>Essity Liners + Tampons</v>
      </c>
      <c r="E72" s="1" t="str">
        <f t="shared" si="8"/>
        <v>[3] Essity Liners + Tampons [Article | PRODUCER | GROUP]</v>
      </c>
      <c r="F72">
        <f t="shared" si="9"/>
        <v>4</v>
      </c>
      <c r="G72">
        <f t="shared" si="10"/>
        <v>27</v>
      </c>
      <c r="H72" t="str">
        <f t="shared" si="11"/>
        <v>Essity Liners + Tampons</v>
      </c>
      <c r="I72" s="1">
        <v>71</v>
      </c>
      <c r="J72" s="1">
        <v>3</v>
      </c>
      <c r="K72" s="1" t="s">
        <v>785</v>
      </c>
    </row>
    <row r="73" spans="1:11" x14ac:dyDescent="0.35">
      <c r="A73" t="str">
        <f t="shared" si="6"/>
        <v>KC Liners + Tampons</v>
      </c>
      <c r="B73" s="1" t="s">
        <v>1</v>
      </c>
      <c r="C73" s="1">
        <v>5071</v>
      </c>
      <c r="D73" s="1" t="str">
        <f t="shared" si="7"/>
        <v>KC Liners + Tampons</v>
      </c>
      <c r="E73" s="1" t="str">
        <f t="shared" si="8"/>
        <v>[3] KC Liners + Tampons [Article | PRODUCER | GROUP]</v>
      </c>
      <c r="F73">
        <f t="shared" si="9"/>
        <v>4</v>
      </c>
      <c r="G73">
        <f t="shared" si="10"/>
        <v>23</v>
      </c>
      <c r="H73" t="str">
        <f t="shared" si="11"/>
        <v>KC Liners + Tampons</v>
      </c>
      <c r="I73" s="1">
        <v>72</v>
      </c>
      <c r="J73" s="1">
        <v>3</v>
      </c>
      <c r="K73" s="1" t="s">
        <v>786</v>
      </c>
    </row>
    <row r="74" spans="1:11" x14ac:dyDescent="0.35">
      <c r="A74" t="str">
        <f t="shared" si="6"/>
        <v>J&amp;J Liners + Tampons</v>
      </c>
      <c r="B74" s="1" t="s">
        <v>1</v>
      </c>
      <c r="C74" s="1">
        <v>5072</v>
      </c>
      <c r="D74" s="1" t="str">
        <f t="shared" si="7"/>
        <v>J&amp;J Liners + Tampons</v>
      </c>
      <c r="E74" s="1" t="str">
        <f t="shared" si="8"/>
        <v>[3] J&amp;J Liners + Tampons [Article | PRODUCER | GROUP]</v>
      </c>
      <c r="F74">
        <f t="shared" si="9"/>
        <v>4</v>
      </c>
      <c r="G74">
        <f t="shared" si="10"/>
        <v>24</v>
      </c>
      <c r="H74" t="str">
        <f t="shared" si="11"/>
        <v>J&amp;J Liners + Tampons</v>
      </c>
      <c r="I74" s="1">
        <v>73</v>
      </c>
      <c r="J74" s="1">
        <v>3</v>
      </c>
      <c r="K74" s="1" t="s">
        <v>787</v>
      </c>
    </row>
    <row r="75" spans="1:11" x14ac:dyDescent="0.35">
      <c r="A75" t="str">
        <f t="shared" si="6"/>
        <v>Total Retailer Brands Liners +</v>
      </c>
      <c r="B75" s="1" t="s">
        <v>1</v>
      </c>
      <c r="C75" s="1">
        <v>5073</v>
      </c>
      <c r="D75" s="1" t="str">
        <f t="shared" si="7"/>
        <v>Total Retailer Brands Liners + Tampons</v>
      </c>
      <c r="E75" s="1" t="str">
        <f t="shared" si="8"/>
        <v>[3] Total Retailer Brands Liners + Tampons [Article | BRAND TYPE | GROUP]</v>
      </c>
      <c r="F75">
        <f t="shared" si="9"/>
        <v>4</v>
      </c>
      <c r="G75">
        <f t="shared" si="10"/>
        <v>42</v>
      </c>
      <c r="H75" t="str">
        <f t="shared" si="11"/>
        <v>Total Retailer Brands Liners + Tampons</v>
      </c>
      <c r="I75" s="1">
        <v>74</v>
      </c>
      <c r="J75" s="1">
        <v>3</v>
      </c>
      <c r="K75" s="1" t="s">
        <v>788</v>
      </c>
    </row>
    <row r="76" spans="1:11" x14ac:dyDescent="0.35">
      <c r="A76" t="str">
        <f t="shared" si="6"/>
        <v>Pads + Tampons</v>
      </c>
      <c r="B76" s="1" t="s">
        <v>719</v>
      </c>
      <c r="C76" s="1">
        <v>5074</v>
      </c>
      <c r="D76" s="1" t="str">
        <f t="shared" si="7"/>
        <v>Pads + Tampons</v>
      </c>
      <c r="E76" s="1" t="str">
        <f t="shared" si="8"/>
        <v>[2] Pads + Tampons [Article | Product_Group | GROUP]</v>
      </c>
      <c r="F76">
        <f t="shared" si="9"/>
        <v>4</v>
      </c>
      <c r="G76">
        <f t="shared" si="10"/>
        <v>18</v>
      </c>
      <c r="H76" t="str">
        <f t="shared" si="11"/>
        <v>Pads + Tampons</v>
      </c>
      <c r="I76" s="1">
        <v>75</v>
      </c>
      <c r="J76" s="1">
        <v>2</v>
      </c>
      <c r="K76" s="1" t="s">
        <v>789</v>
      </c>
    </row>
    <row r="77" spans="1:11" x14ac:dyDescent="0.35">
      <c r="A77" t="str">
        <f t="shared" si="6"/>
        <v>P&amp;G Pads + Tampons</v>
      </c>
      <c r="B77" s="1" t="s">
        <v>1</v>
      </c>
      <c r="C77" s="1">
        <v>5075</v>
      </c>
      <c r="D77" s="1" t="str">
        <f t="shared" si="7"/>
        <v>P&amp;G Pads + Tampons</v>
      </c>
      <c r="E77" s="1" t="str">
        <f t="shared" si="8"/>
        <v>[3] P&amp;G Pads + Tampons [Article | PRODUCER | GROUP]</v>
      </c>
      <c r="F77">
        <f t="shared" si="9"/>
        <v>4</v>
      </c>
      <c r="G77">
        <f t="shared" si="10"/>
        <v>22</v>
      </c>
      <c r="H77" t="str">
        <f t="shared" si="11"/>
        <v>P&amp;G Pads + Tampons</v>
      </c>
      <c r="I77" s="1">
        <v>76</v>
      </c>
      <c r="J77" s="1">
        <v>3</v>
      </c>
      <c r="K77" s="1" t="s">
        <v>790</v>
      </c>
    </row>
    <row r="78" spans="1:11" x14ac:dyDescent="0.35">
      <c r="A78" t="str">
        <f t="shared" si="6"/>
        <v>TZMO Pads + Tampons</v>
      </c>
      <c r="B78" s="1" t="s">
        <v>1</v>
      </c>
      <c r="C78" s="1">
        <v>5076</v>
      </c>
      <c r="D78" s="1" t="str">
        <f t="shared" si="7"/>
        <v>TZMO Pads + Tampons</v>
      </c>
      <c r="E78" s="1" t="str">
        <f t="shared" si="8"/>
        <v>[3] TZMO Pads + Tampons [Article | PRODUCER | GROUP]</v>
      </c>
      <c r="F78">
        <f t="shared" si="9"/>
        <v>4</v>
      </c>
      <c r="G78">
        <f t="shared" si="10"/>
        <v>23</v>
      </c>
      <c r="H78" t="str">
        <f t="shared" si="11"/>
        <v>TZMO Pads + Tampons</v>
      </c>
      <c r="I78" s="1">
        <v>77</v>
      </c>
      <c r="J78" s="1">
        <v>3</v>
      </c>
      <c r="K78" s="1" t="s">
        <v>791</v>
      </c>
    </row>
    <row r="79" spans="1:11" x14ac:dyDescent="0.35">
      <c r="A79" t="str">
        <f t="shared" si="6"/>
        <v>Hygiene Kinetics Pads + Tampon</v>
      </c>
      <c r="B79" s="1" t="s">
        <v>1</v>
      </c>
      <c r="C79" s="1">
        <v>5077</v>
      </c>
      <c r="D79" s="1" t="str">
        <f t="shared" si="7"/>
        <v>Hygiene Kinetics Pads + Tampons</v>
      </c>
      <c r="E79" s="1" t="str">
        <f t="shared" si="8"/>
        <v>[3] Hygiene Kinetics Pads + Tampons [Article | PRODUCER | GROUP]</v>
      </c>
      <c r="F79">
        <f t="shared" si="9"/>
        <v>4</v>
      </c>
      <c r="G79">
        <f t="shared" si="10"/>
        <v>35</v>
      </c>
      <c r="H79" t="str">
        <f t="shared" si="11"/>
        <v>Hygiene Kinetics Pads + Tampons</v>
      </c>
      <c r="I79" s="1">
        <v>78</v>
      </c>
      <c r="J79" s="1">
        <v>3</v>
      </c>
      <c r="K79" s="1" t="s">
        <v>792</v>
      </c>
    </row>
    <row r="80" spans="1:11" x14ac:dyDescent="0.35">
      <c r="A80" t="str">
        <f t="shared" si="6"/>
        <v>KC Pads + Tampons</v>
      </c>
      <c r="B80" s="1" t="s">
        <v>1</v>
      </c>
      <c r="C80" s="1">
        <v>5078</v>
      </c>
      <c r="D80" s="1" t="str">
        <f t="shared" si="7"/>
        <v>KC Pads + Tampons</v>
      </c>
      <c r="E80" s="1" t="str">
        <f t="shared" si="8"/>
        <v>[3] KC Pads + Tampons [Article | PRODUCER | GROUP]</v>
      </c>
      <c r="F80">
        <f t="shared" si="9"/>
        <v>4</v>
      </c>
      <c r="G80">
        <f t="shared" si="10"/>
        <v>21</v>
      </c>
      <c r="H80" t="str">
        <f t="shared" si="11"/>
        <v>KC Pads + Tampons</v>
      </c>
      <c r="I80" s="1">
        <v>79</v>
      </c>
      <c r="J80" s="1">
        <v>3</v>
      </c>
      <c r="K80" s="1" t="s">
        <v>793</v>
      </c>
    </row>
    <row r="81" spans="1:11" x14ac:dyDescent="0.35">
      <c r="A81" t="str">
        <f t="shared" si="6"/>
        <v>J&amp;J Pads + Tampons</v>
      </c>
      <c r="B81" s="1" t="s">
        <v>1</v>
      </c>
      <c r="C81" s="1">
        <v>5079</v>
      </c>
      <c r="D81" s="1" t="str">
        <f t="shared" si="7"/>
        <v>J&amp;J Pads + Tampons</v>
      </c>
      <c r="E81" s="1" t="str">
        <f t="shared" si="8"/>
        <v>[3] J&amp;J Pads + Tampons [Article | PRODUCER | GROUP]</v>
      </c>
      <c r="F81">
        <f t="shared" si="9"/>
        <v>4</v>
      </c>
      <c r="G81">
        <f t="shared" si="10"/>
        <v>22</v>
      </c>
      <c r="H81" t="str">
        <f t="shared" si="11"/>
        <v>J&amp;J Pads + Tampons</v>
      </c>
      <c r="I81" s="1">
        <v>80</v>
      </c>
      <c r="J81" s="1">
        <v>3</v>
      </c>
      <c r="K81" s="1" t="s">
        <v>794</v>
      </c>
    </row>
    <row r="82" spans="1:11" x14ac:dyDescent="0.35">
      <c r="A82" t="str">
        <f t="shared" si="6"/>
        <v>Gigiena Pads + Tampons</v>
      </c>
      <c r="B82" s="1" t="s">
        <v>1</v>
      </c>
      <c r="C82" s="1">
        <v>5080</v>
      </c>
      <c r="D82" s="1" t="str">
        <f t="shared" si="7"/>
        <v>Gigiena Pads + Tampons</v>
      </c>
      <c r="E82" s="1" t="str">
        <f t="shared" si="8"/>
        <v>[3] Gigiena Pads + Tampons [Article | PRODUCER | GROUP]</v>
      </c>
      <c r="F82">
        <f t="shared" si="9"/>
        <v>4</v>
      </c>
      <c r="G82">
        <f t="shared" si="10"/>
        <v>26</v>
      </c>
      <c r="H82" t="str">
        <f t="shared" si="11"/>
        <v>Gigiena Pads + Tampons</v>
      </c>
      <c r="I82" s="1">
        <v>81</v>
      </c>
      <c r="J82" s="1">
        <v>3</v>
      </c>
      <c r="K82" s="1" t="s">
        <v>795</v>
      </c>
    </row>
    <row r="83" spans="1:11" x14ac:dyDescent="0.35">
      <c r="A83" t="str">
        <f t="shared" si="6"/>
        <v>Total Retailer Brands Pads + T</v>
      </c>
      <c r="B83" s="1" t="s">
        <v>1</v>
      </c>
      <c r="C83" s="1">
        <v>5081</v>
      </c>
      <c r="D83" s="1" t="str">
        <f t="shared" si="7"/>
        <v>Total Retailer Brands Pads + Tampons</v>
      </c>
      <c r="E83" s="1" t="str">
        <f t="shared" si="8"/>
        <v>[3] Total Retailer Brands Pads + Tampons [Article | BRAND TYPE | GROUP]</v>
      </c>
      <c r="F83">
        <f t="shared" si="9"/>
        <v>4</v>
      </c>
      <c r="G83">
        <f t="shared" si="10"/>
        <v>40</v>
      </c>
      <c r="H83" t="str">
        <f t="shared" si="11"/>
        <v>Total Retailer Brands Pads + Tampons</v>
      </c>
      <c r="I83" s="1">
        <v>82</v>
      </c>
      <c r="J83" s="1">
        <v>3</v>
      </c>
      <c r="K83" s="1" t="s">
        <v>796</v>
      </c>
    </row>
    <row r="84" spans="1:11" x14ac:dyDescent="0.35">
      <c r="A84" t="str">
        <f t="shared" si="6"/>
        <v>Pads</v>
      </c>
      <c r="B84" s="1" t="s">
        <v>720</v>
      </c>
      <c r="C84" s="1">
        <v>5082</v>
      </c>
      <c r="D84" s="1" t="str">
        <f t="shared" si="7"/>
        <v>Pads</v>
      </c>
      <c r="E84" s="1" t="str">
        <f t="shared" si="8"/>
        <v>[2] Pads [Article | Product_Group | GROUP]</v>
      </c>
      <c r="F84">
        <f t="shared" si="9"/>
        <v>4</v>
      </c>
      <c r="G84">
        <f t="shared" si="10"/>
        <v>8</v>
      </c>
      <c r="H84" t="str">
        <f t="shared" si="11"/>
        <v>Pads</v>
      </c>
      <c r="I84" s="1">
        <v>83</v>
      </c>
      <c r="J84" s="1">
        <v>2</v>
      </c>
      <c r="K84" s="1" t="s">
        <v>797</v>
      </c>
    </row>
    <row r="85" spans="1:11" x14ac:dyDescent="0.35">
      <c r="A85" t="str">
        <f t="shared" si="6"/>
        <v>Ultra</v>
      </c>
      <c r="B85" s="1" t="s">
        <v>721</v>
      </c>
      <c r="C85" s="1">
        <v>5083</v>
      </c>
      <c r="D85" s="1" t="str">
        <f t="shared" si="7"/>
        <v>Ultra</v>
      </c>
      <c r="E85" s="1" t="str">
        <f t="shared" si="8"/>
        <v>[3] Ultra [UDF Article | FemCare Attributes | GROUP]</v>
      </c>
      <c r="F85">
        <f t="shared" si="9"/>
        <v>4</v>
      </c>
      <c r="G85">
        <f t="shared" si="10"/>
        <v>9</v>
      </c>
      <c r="H85" t="str">
        <f t="shared" si="11"/>
        <v>Ultra</v>
      </c>
      <c r="I85" s="1">
        <v>84</v>
      </c>
      <c r="J85" s="1">
        <v>3</v>
      </c>
      <c r="K85" s="1" t="s">
        <v>798</v>
      </c>
    </row>
    <row r="86" spans="1:11" x14ac:dyDescent="0.35">
      <c r="A86" t="str">
        <f t="shared" si="6"/>
        <v>Thick</v>
      </c>
      <c r="B86" s="1" t="s">
        <v>721</v>
      </c>
      <c r="C86" s="1">
        <v>5084</v>
      </c>
      <c r="D86" s="1" t="str">
        <f t="shared" si="7"/>
        <v>Thick</v>
      </c>
      <c r="E86" s="1" t="str">
        <f t="shared" si="8"/>
        <v>[3] Thick [UDF Article | FemCare Attributes | GROUP]</v>
      </c>
      <c r="F86">
        <f t="shared" si="9"/>
        <v>4</v>
      </c>
      <c r="G86">
        <f t="shared" si="10"/>
        <v>9</v>
      </c>
      <c r="H86" t="str">
        <f t="shared" si="11"/>
        <v>Thick</v>
      </c>
      <c r="I86" s="1">
        <v>85</v>
      </c>
      <c r="J86" s="1">
        <v>3</v>
      </c>
      <c r="K86" s="1" t="s">
        <v>799</v>
      </c>
    </row>
    <row r="87" spans="1:11" x14ac:dyDescent="0.35">
      <c r="A87" t="str">
        <f t="shared" si="6"/>
        <v>Day</v>
      </c>
      <c r="B87" s="1" t="s">
        <v>721</v>
      </c>
      <c r="C87" s="1">
        <v>5085</v>
      </c>
      <c r="D87" s="1" t="str">
        <f t="shared" si="7"/>
        <v>Day</v>
      </c>
      <c r="E87" s="1" t="str">
        <f t="shared" si="8"/>
        <v>[3] Day [UDF Article | FemCare Attributes | GROUP]</v>
      </c>
      <c r="F87">
        <f t="shared" si="9"/>
        <v>4</v>
      </c>
      <c r="G87">
        <f t="shared" si="10"/>
        <v>7</v>
      </c>
      <c r="H87" t="str">
        <f t="shared" si="11"/>
        <v>Day</v>
      </c>
      <c r="I87" s="1">
        <v>86</v>
      </c>
      <c r="J87" s="1">
        <v>3</v>
      </c>
      <c r="K87" s="1" t="s">
        <v>800</v>
      </c>
    </row>
    <row r="88" spans="1:11" x14ac:dyDescent="0.35">
      <c r="A88" t="str">
        <f t="shared" si="6"/>
        <v>Night</v>
      </c>
      <c r="B88" s="1" t="s">
        <v>721</v>
      </c>
      <c r="C88" s="1">
        <v>5086</v>
      </c>
      <c r="D88" s="1" t="str">
        <f t="shared" si="7"/>
        <v>Night</v>
      </c>
      <c r="E88" s="1" t="str">
        <f t="shared" si="8"/>
        <v>[3] Night [UDF Article | FemCare Attributes | GROUP]</v>
      </c>
      <c r="F88">
        <f t="shared" si="9"/>
        <v>4</v>
      </c>
      <c r="G88">
        <f t="shared" si="10"/>
        <v>9</v>
      </c>
      <c r="H88" t="str">
        <f t="shared" si="11"/>
        <v>Night</v>
      </c>
      <c r="I88" s="1">
        <v>87</v>
      </c>
      <c r="J88" s="1">
        <v>3</v>
      </c>
      <c r="K88" s="1" t="s">
        <v>801</v>
      </c>
    </row>
    <row r="89" spans="1:11" x14ac:dyDescent="0.35">
      <c r="A89" t="str">
        <f t="shared" si="6"/>
        <v>P&amp;G Pads</v>
      </c>
      <c r="B89" s="1" t="s">
        <v>1</v>
      </c>
      <c r="C89" s="1">
        <v>5087</v>
      </c>
      <c r="D89" s="1" t="str">
        <f t="shared" si="7"/>
        <v>P&amp;G Pads</v>
      </c>
      <c r="E89" s="1" t="str">
        <f t="shared" si="8"/>
        <v>[3] P&amp;G Pads [Article | PRODUCER | GROUP]</v>
      </c>
      <c r="F89">
        <f t="shared" si="9"/>
        <v>4</v>
      </c>
      <c r="G89">
        <f t="shared" si="10"/>
        <v>12</v>
      </c>
      <c r="H89" t="str">
        <f t="shared" si="11"/>
        <v>P&amp;G Pads</v>
      </c>
      <c r="I89" s="1">
        <v>88</v>
      </c>
      <c r="J89" s="1">
        <v>3</v>
      </c>
      <c r="K89" s="1" t="s">
        <v>802</v>
      </c>
    </row>
    <row r="90" spans="1:11" x14ac:dyDescent="0.35">
      <c r="A90" t="str">
        <f t="shared" si="6"/>
        <v>Always Pads</v>
      </c>
      <c r="B90" s="1" t="s">
        <v>2</v>
      </c>
      <c r="C90" s="1">
        <v>5088</v>
      </c>
      <c r="D90" s="1" t="str">
        <f t="shared" si="7"/>
        <v>Always Pads</v>
      </c>
      <c r="E90" s="1" t="str">
        <f t="shared" si="8"/>
        <v>[4] Always Pads [Article | BRAND | GROUP]</v>
      </c>
      <c r="F90">
        <f t="shared" si="9"/>
        <v>4</v>
      </c>
      <c r="G90">
        <f t="shared" si="10"/>
        <v>15</v>
      </c>
      <c r="H90" t="str">
        <f t="shared" si="11"/>
        <v>Always Pads</v>
      </c>
      <c r="I90" s="1">
        <v>89</v>
      </c>
      <c r="J90" s="1">
        <v>4</v>
      </c>
      <c r="K90" s="1" t="s">
        <v>803</v>
      </c>
    </row>
    <row r="91" spans="1:11" x14ac:dyDescent="0.35">
      <c r="A91" t="str">
        <f t="shared" si="6"/>
        <v>Always Ultra</v>
      </c>
      <c r="B91" s="1" t="s">
        <v>3</v>
      </c>
      <c r="C91" s="1">
        <v>5089</v>
      </c>
      <c r="D91" s="1" t="str">
        <f t="shared" si="7"/>
        <v>Always Ultra</v>
      </c>
      <c r="E91" s="1" t="str">
        <f t="shared" si="8"/>
        <v>[5] Always Ultra [UDF Article | FemCare Attributes | GROUP]</v>
      </c>
      <c r="F91">
        <f t="shared" si="9"/>
        <v>4</v>
      </c>
      <c r="G91">
        <f t="shared" si="10"/>
        <v>16</v>
      </c>
      <c r="H91" t="str">
        <f t="shared" si="11"/>
        <v>Always Ultra</v>
      </c>
      <c r="I91" s="1">
        <v>90</v>
      </c>
      <c r="J91" s="1">
        <v>5</v>
      </c>
      <c r="K91" s="1" t="s">
        <v>804</v>
      </c>
    </row>
    <row r="92" spans="1:11" x14ac:dyDescent="0.35">
      <c r="A92" t="str">
        <f t="shared" si="6"/>
        <v>Always Ultra Day</v>
      </c>
      <c r="B92" s="1" t="s">
        <v>6</v>
      </c>
      <c r="C92" s="1">
        <v>5090</v>
      </c>
      <c r="D92" s="1" t="str">
        <f t="shared" si="7"/>
        <v>Always Ultra Day</v>
      </c>
      <c r="E92" s="1" t="str">
        <f t="shared" si="8"/>
        <v>[6] Always Ultra Day [UDF Article | FemCare Attributes | GROUP]</v>
      </c>
      <c r="F92">
        <f t="shared" si="9"/>
        <v>4</v>
      </c>
      <c r="G92">
        <f t="shared" si="10"/>
        <v>20</v>
      </c>
      <c r="H92" t="str">
        <f t="shared" si="11"/>
        <v>Always Ultra Day</v>
      </c>
      <c r="I92" s="1">
        <v>91</v>
      </c>
      <c r="J92" s="1">
        <v>6</v>
      </c>
      <c r="K92" s="1" t="s">
        <v>805</v>
      </c>
    </row>
    <row r="93" spans="1:11" x14ac:dyDescent="0.35">
      <c r="A93" t="str">
        <f t="shared" si="6"/>
        <v>Always Ultra Night Total</v>
      </c>
      <c r="B93" s="1" t="s">
        <v>6</v>
      </c>
      <c r="C93" s="1">
        <v>5091</v>
      </c>
      <c r="D93" s="1" t="str">
        <f t="shared" si="7"/>
        <v>Always Ultra Night Total</v>
      </c>
      <c r="E93" s="1" t="str">
        <f t="shared" si="8"/>
        <v>[6] Always Ultra Night Total [UDF Article | FemCare Attributes | GROUP]</v>
      </c>
      <c r="F93">
        <f t="shared" si="9"/>
        <v>4</v>
      </c>
      <c r="G93">
        <f t="shared" si="10"/>
        <v>28</v>
      </c>
      <c r="H93" t="str">
        <f t="shared" si="11"/>
        <v>Always Ultra Night Total</v>
      </c>
      <c r="I93" s="1">
        <v>92</v>
      </c>
      <c r="J93" s="1">
        <v>6</v>
      </c>
      <c r="K93" s="1" t="s">
        <v>806</v>
      </c>
    </row>
    <row r="94" spans="1:11" x14ac:dyDescent="0.35">
      <c r="A94" t="str">
        <f t="shared" si="6"/>
        <v>Always Thick</v>
      </c>
      <c r="B94" s="1" t="s">
        <v>3</v>
      </c>
      <c r="C94" s="1">
        <v>5092</v>
      </c>
      <c r="D94" s="1" t="str">
        <f t="shared" si="7"/>
        <v>Always Thick</v>
      </c>
      <c r="E94" s="1" t="str">
        <f t="shared" si="8"/>
        <v>[5] Always Thick [UDF Article | FemCare Attributes | GROUP]</v>
      </c>
      <c r="F94">
        <f t="shared" si="9"/>
        <v>4</v>
      </c>
      <c r="G94">
        <f t="shared" si="10"/>
        <v>16</v>
      </c>
      <c r="H94" t="str">
        <f t="shared" si="11"/>
        <v>Always Thick</v>
      </c>
      <c r="I94" s="1">
        <v>93</v>
      </c>
      <c r="J94" s="1">
        <v>5</v>
      </c>
      <c r="K94" s="1" t="s">
        <v>807</v>
      </c>
    </row>
    <row r="95" spans="1:11" x14ac:dyDescent="0.35">
      <c r="A95" t="str">
        <f t="shared" si="6"/>
        <v>Always Thick Day</v>
      </c>
      <c r="B95" s="1" t="s">
        <v>6</v>
      </c>
      <c r="C95" s="1">
        <v>5093</v>
      </c>
      <c r="D95" s="1" t="str">
        <f t="shared" si="7"/>
        <v>Always Thick Day</v>
      </c>
      <c r="E95" s="1" t="str">
        <f t="shared" si="8"/>
        <v>[6] Always Thick Day [UDF Article | FemCare Attributes | GROUP]</v>
      </c>
      <c r="F95">
        <f t="shared" si="9"/>
        <v>4</v>
      </c>
      <c r="G95">
        <f t="shared" si="10"/>
        <v>20</v>
      </c>
      <c r="H95" t="str">
        <f t="shared" si="11"/>
        <v>Always Thick Day</v>
      </c>
      <c r="I95" s="1">
        <v>94</v>
      </c>
      <c r="J95" s="1">
        <v>6</v>
      </c>
      <c r="K95" s="1" t="s">
        <v>808</v>
      </c>
    </row>
    <row r="96" spans="1:11" x14ac:dyDescent="0.35">
      <c r="A96" t="str">
        <f t="shared" si="6"/>
        <v>Always Thick Night</v>
      </c>
      <c r="B96" s="1" t="s">
        <v>6</v>
      </c>
      <c r="C96" s="1">
        <v>5094</v>
      </c>
      <c r="D96" s="1" t="str">
        <f t="shared" si="7"/>
        <v>Always Thick Night</v>
      </c>
      <c r="E96" s="1" t="str">
        <f t="shared" si="8"/>
        <v>[6] Always Thick Night [UDF Article | FemCare Attributes | GROUP]</v>
      </c>
      <c r="F96">
        <f t="shared" si="9"/>
        <v>4</v>
      </c>
      <c r="G96">
        <f t="shared" si="10"/>
        <v>22</v>
      </c>
      <c r="H96" t="str">
        <f t="shared" si="11"/>
        <v>Always Thick Night</v>
      </c>
      <c r="I96" s="1">
        <v>95</v>
      </c>
      <c r="J96" s="1">
        <v>6</v>
      </c>
      <c r="K96" s="1" t="s">
        <v>809</v>
      </c>
    </row>
    <row r="97" spans="1:11" x14ac:dyDescent="0.35">
      <c r="A97" t="str">
        <f t="shared" si="6"/>
        <v>Always Pads Mainline</v>
      </c>
      <c r="B97" s="1" t="s">
        <v>3</v>
      </c>
      <c r="C97" s="1">
        <v>5095</v>
      </c>
      <c r="D97" s="1" t="str">
        <f t="shared" si="7"/>
        <v>Always Pads Mainline</v>
      </c>
      <c r="E97" s="1" t="str">
        <f t="shared" si="8"/>
        <v>[5] Always Pads Mainline [UDF Article | FemCare Variants | GROUP]</v>
      </c>
      <c r="F97">
        <f t="shared" si="9"/>
        <v>4</v>
      </c>
      <c r="G97">
        <f t="shared" si="10"/>
        <v>24</v>
      </c>
      <c r="H97" t="str">
        <f t="shared" si="11"/>
        <v>Always Pads Mainline</v>
      </c>
      <c r="I97" s="1">
        <v>96</v>
      </c>
      <c r="J97" s="1">
        <v>5</v>
      </c>
      <c r="K97" s="1" t="s">
        <v>810</v>
      </c>
    </row>
    <row r="98" spans="1:11" x14ac:dyDescent="0.35">
      <c r="A98" t="str">
        <f t="shared" si="6"/>
        <v>Always Mainline Pads Day</v>
      </c>
      <c r="B98" s="1" t="s">
        <v>6</v>
      </c>
      <c r="C98" s="1">
        <v>5096</v>
      </c>
      <c r="D98" s="1" t="str">
        <f t="shared" si="7"/>
        <v>Always Mainline Pads Day</v>
      </c>
      <c r="E98" s="1" t="str">
        <f t="shared" si="8"/>
        <v>[6] Always Mainline Pads Day [UDF Article | FemCare Attributes | GROUP]</v>
      </c>
      <c r="F98">
        <f t="shared" si="9"/>
        <v>4</v>
      </c>
      <c r="G98">
        <f t="shared" si="10"/>
        <v>28</v>
      </c>
      <c r="H98" t="str">
        <f t="shared" si="11"/>
        <v>Always Mainline Pads Day</v>
      </c>
      <c r="I98" s="1">
        <v>97</v>
      </c>
      <c r="J98" s="1">
        <v>6</v>
      </c>
      <c r="K98" s="1" t="s">
        <v>811</v>
      </c>
    </row>
    <row r="99" spans="1:11" x14ac:dyDescent="0.35">
      <c r="A99" t="str">
        <f t="shared" si="6"/>
        <v>Always Pads Mainline Night Tot</v>
      </c>
      <c r="B99" s="1" t="s">
        <v>6</v>
      </c>
      <c r="C99" s="1">
        <v>5097</v>
      </c>
      <c r="D99" s="1" t="str">
        <f t="shared" si="7"/>
        <v>Always Pads Mainline Night Total</v>
      </c>
      <c r="E99" s="1" t="str">
        <f t="shared" si="8"/>
        <v>[6] Always Pads Mainline Night Total [UDF Article | FemCare Attributes | GROUP]</v>
      </c>
      <c r="F99">
        <f t="shared" si="9"/>
        <v>4</v>
      </c>
      <c r="G99">
        <f t="shared" si="10"/>
        <v>36</v>
      </c>
      <c r="H99" t="str">
        <f t="shared" si="11"/>
        <v>Always Pads Mainline Night Total</v>
      </c>
      <c r="I99" s="1">
        <v>98</v>
      </c>
      <c r="J99" s="1">
        <v>6</v>
      </c>
      <c r="K99" s="1" t="s">
        <v>812</v>
      </c>
    </row>
    <row r="100" spans="1:11" x14ac:dyDescent="0.35">
      <c r="A100" t="str">
        <f t="shared" si="6"/>
        <v>Always Platinum</v>
      </c>
      <c r="B100" s="1" t="s">
        <v>3</v>
      </c>
      <c r="C100" s="1">
        <v>5098</v>
      </c>
      <c r="D100" s="1" t="str">
        <f t="shared" si="7"/>
        <v>Always Platinum</v>
      </c>
      <c r="E100" s="1" t="str">
        <f t="shared" si="8"/>
        <v>[5] Always Platinum [Article | SUB-BRAND | GROUP]</v>
      </c>
      <c r="F100">
        <f t="shared" si="9"/>
        <v>4</v>
      </c>
      <c r="G100">
        <f t="shared" si="10"/>
        <v>19</v>
      </c>
      <c r="H100" t="str">
        <f t="shared" si="11"/>
        <v>Always Platinum</v>
      </c>
      <c r="I100" s="1">
        <v>99</v>
      </c>
      <c r="J100" s="1">
        <v>5</v>
      </c>
      <c r="K100" s="1" t="s">
        <v>813</v>
      </c>
    </row>
    <row r="101" spans="1:11" x14ac:dyDescent="0.35">
      <c r="A101" t="str">
        <f t="shared" si="6"/>
        <v>Always Platinum Day</v>
      </c>
      <c r="B101" s="1" t="s">
        <v>6</v>
      </c>
      <c r="C101" s="1">
        <v>5099</v>
      </c>
      <c r="D101" s="1" t="str">
        <f t="shared" si="7"/>
        <v>Always Platinum Day</v>
      </c>
      <c r="E101" s="1" t="str">
        <f t="shared" si="8"/>
        <v>[6] Always Platinum Day [UDF Article | FemCare Attributes | GROUP]</v>
      </c>
      <c r="F101">
        <f t="shared" si="9"/>
        <v>4</v>
      </c>
      <c r="G101">
        <f t="shared" si="10"/>
        <v>23</v>
      </c>
      <c r="H101" t="str">
        <f t="shared" si="11"/>
        <v>Always Platinum Day</v>
      </c>
      <c r="I101" s="1">
        <v>100</v>
      </c>
      <c r="J101" s="1">
        <v>6</v>
      </c>
      <c r="K101" s="1" t="s">
        <v>814</v>
      </c>
    </row>
    <row r="102" spans="1:11" x14ac:dyDescent="0.35">
      <c r="A102" t="str">
        <f t="shared" si="6"/>
        <v>Always Platinum Night Total</v>
      </c>
      <c r="B102" s="1" t="s">
        <v>6</v>
      </c>
      <c r="C102" s="1">
        <v>5100</v>
      </c>
      <c r="D102" s="1" t="str">
        <f t="shared" si="7"/>
        <v>Always Platinum Night Total</v>
      </c>
      <c r="E102" s="1" t="str">
        <f t="shared" si="8"/>
        <v>[6] Always Platinum Night Total [UDF Article | FemCare Attributes | GROUP]</v>
      </c>
      <c r="F102">
        <f t="shared" si="9"/>
        <v>4</v>
      </c>
      <c r="G102">
        <f t="shared" si="10"/>
        <v>31</v>
      </c>
      <c r="H102" t="str">
        <f t="shared" si="11"/>
        <v>Always Platinum Night Total</v>
      </c>
      <c r="I102" s="1">
        <v>101</v>
      </c>
      <c r="J102" s="1">
        <v>6</v>
      </c>
      <c r="K102" s="1" t="s">
        <v>815</v>
      </c>
    </row>
    <row r="103" spans="1:11" x14ac:dyDescent="0.35">
      <c r="A103" t="str">
        <f t="shared" si="6"/>
        <v>Always Sensitive Pads</v>
      </c>
      <c r="B103" s="1" t="s">
        <v>3</v>
      </c>
      <c r="C103" s="1">
        <v>5101</v>
      </c>
      <c r="D103" s="1" t="str">
        <f t="shared" si="7"/>
        <v>Always Sensitive Pads</v>
      </c>
      <c r="E103" s="1" t="str">
        <f t="shared" si="8"/>
        <v>[5] Always Sensitive Pads [Article | SUB-BRAND | GROUP]</v>
      </c>
      <c r="F103">
        <f t="shared" si="9"/>
        <v>4</v>
      </c>
      <c r="G103">
        <f t="shared" si="10"/>
        <v>25</v>
      </c>
      <c r="H103" t="str">
        <f t="shared" si="11"/>
        <v>Always Sensitive Pads</v>
      </c>
      <c r="I103" s="1">
        <v>102</v>
      </c>
      <c r="J103" s="1">
        <v>5</v>
      </c>
      <c r="K103" s="1" t="s">
        <v>816</v>
      </c>
    </row>
    <row r="104" spans="1:11" x14ac:dyDescent="0.35">
      <c r="A104" t="str">
        <f t="shared" si="6"/>
        <v>Always Sensitive Day</v>
      </c>
      <c r="B104" s="1" t="s">
        <v>6</v>
      </c>
      <c r="C104" s="1">
        <v>5102</v>
      </c>
      <c r="D104" s="1" t="str">
        <f t="shared" si="7"/>
        <v>Always Sensitive Day</v>
      </c>
      <c r="E104" s="1" t="str">
        <f t="shared" si="8"/>
        <v>[6] Always Sensitive Day [UDF Article | FemCare Attributes | GROUP]</v>
      </c>
      <c r="F104">
        <f t="shared" si="9"/>
        <v>4</v>
      </c>
      <c r="G104">
        <f t="shared" si="10"/>
        <v>24</v>
      </c>
      <c r="H104" t="str">
        <f t="shared" si="11"/>
        <v>Always Sensitive Day</v>
      </c>
      <c r="I104" s="1">
        <v>103</v>
      </c>
      <c r="J104" s="1">
        <v>6</v>
      </c>
      <c r="K104" s="1" t="s">
        <v>817</v>
      </c>
    </row>
    <row r="105" spans="1:11" x14ac:dyDescent="0.35">
      <c r="A105" t="str">
        <f t="shared" si="6"/>
        <v>Naturella Pads</v>
      </c>
      <c r="B105" s="1" t="s">
        <v>2</v>
      </c>
      <c r="C105" s="1">
        <v>5103</v>
      </c>
      <c r="D105" s="1" t="str">
        <f t="shared" si="7"/>
        <v>Naturella Pads</v>
      </c>
      <c r="E105" s="1" t="str">
        <f t="shared" si="8"/>
        <v>[4] Naturella Pads [Article | BRAND | GROUP]</v>
      </c>
      <c r="F105">
        <f t="shared" si="9"/>
        <v>4</v>
      </c>
      <c r="G105">
        <f t="shared" si="10"/>
        <v>18</v>
      </c>
      <c r="H105" t="str">
        <f t="shared" si="11"/>
        <v>Naturella Pads</v>
      </c>
      <c r="I105" s="1">
        <v>104</v>
      </c>
      <c r="J105" s="1">
        <v>4</v>
      </c>
      <c r="K105" s="1" t="s">
        <v>818</v>
      </c>
    </row>
    <row r="106" spans="1:11" x14ac:dyDescent="0.35">
      <c r="A106" t="str">
        <f t="shared" si="6"/>
        <v>Naturella Ultra</v>
      </c>
      <c r="B106" s="1" t="s">
        <v>3</v>
      </c>
      <c r="C106" s="1">
        <v>5104</v>
      </c>
      <c r="D106" s="1" t="str">
        <f t="shared" si="7"/>
        <v>Naturella Ultra</v>
      </c>
      <c r="E106" s="1" t="str">
        <f t="shared" si="8"/>
        <v>[5] Naturella Ultra [UDF Article | FemCare Attributes | GROUP]</v>
      </c>
      <c r="F106">
        <f t="shared" si="9"/>
        <v>4</v>
      </c>
      <c r="G106">
        <f t="shared" si="10"/>
        <v>19</v>
      </c>
      <c r="H106" t="str">
        <f t="shared" si="11"/>
        <v>Naturella Ultra</v>
      </c>
      <c r="I106" s="1">
        <v>105</v>
      </c>
      <c r="J106" s="1">
        <v>5</v>
      </c>
      <c r="K106" s="1" t="s">
        <v>819</v>
      </c>
    </row>
    <row r="107" spans="1:11" x14ac:dyDescent="0.35">
      <c r="A107" t="str">
        <f t="shared" si="6"/>
        <v>Naturella Ultra Day</v>
      </c>
      <c r="B107" s="1" t="s">
        <v>6</v>
      </c>
      <c r="C107" s="1">
        <v>5105</v>
      </c>
      <c r="D107" s="1" t="str">
        <f t="shared" si="7"/>
        <v>Naturella Ultra Day</v>
      </c>
      <c r="E107" s="1" t="str">
        <f t="shared" si="8"/>
        <v>[6] Naturella Ultra Day [UDF Article | FemCare Attributes | GROUP]</v>
      </c>
      <c r="F107">
        <f t="shared" si="9"/>
        <v>4</v>
      </c>
      <c r="G107">
        <f t="shared" si="10"/>
        <v>23</v>
      </c>
      <c r="H107" t="str">
        <f t="shared" si="11"/>
        <v>Naturella Ultra Day</v>
      </c>
      <c r="I107" s="1">
        <v>106</v>
      </c>
      <c r="J107" s="1">
        <v>6</v>
      </c>
      <c r="K107" s="1" t="s">
        <v>820</v>
      </c>
    </row>
    <row r="108" spans="1:11" x14ac:dyDescent="0.35">
      <c r="A108" t="str">
        <f t="shared" si="6"/>
        <v>Naturella Ultra Night</v>
      </c>
      <c r="B108" s="1" t="s">
        <v>6</v>
      </c>
      <c r="C108" s="1">
        <v>5106</v>
      </c>
      <c r="D108" s="1" t="str">
        <f t="shared" si="7"/>
        <v>Naturella Ultra Night</v>
      </c>
      <c r="E108" s="1" t="str">
        <f t="shared" si="8"/>
        <v>[6] Naturella Ultra Night [UDF Article | FemCare Attributes | GROUP]</v>
      </c>
      <c r="F108">
        <f t="shared" si="9"/>
        <v>4</v>
      </c>
      <c r="G108">
        <f t="shared" si="10"/>
        <v>25</v>
      </c>
      <c r="H108" t="str">
        <f t="shared" si="11"/>
        <v>Naturella Ultra Night</v>
      </c>
      <c r="I108" s="1">
        <v>107</v>
      </c>
      <c r="J108" s="1">
        <v>6</v>
      </c>
      <c r="K108" s="1" t="s">
        <v>821</v>
      </c>
    </row>
    <row r="109" spans="1:11" x14ac:dyDescent="0.35">
      <c r="A109" t="str">
        <f t="shared" si="6"/>
        <v>Naturella Thick</v>
      </c>
      <c r="B109" s="1" t="s">
        <v>3</v>
      </c>
      <c r="C109" s="1">
        <v>5107</v>
      </c>
      <c r="D109" s="1" t="str">
        <f t="shared" si="7"/>
        <v>Naturella Thick</v>
      </c>
      <c r="E109" s="1" t="str">
        <f t="shared" si="8"/>
        <v>[5] Naturella Thick [UDF Article | FemCare Attributes | GROUP]</v>
      </c>
      <c r="F109">
        <f t="shared" si="9"/>
        <v>4</v>
      </c>
      <c r="G109">
        <f t="shared" si="10"/>
        <v>19</v>
      </c>
      <c r="H109" t="str">
        <f t="shared" si="11"/>
        <v>Naturella Thick</v>
      </c>
      <c r="I109" s="1">
        <v>108</v>
      </c>
      <c r="J109" s="1">
        <v>5</v>
      </c>
      <c r="K109" s="1" t="s">
        <v>822</v>
      </c>
    </row>
    <row r="110" spans="1:11" x14ac:dyDescent="0.35">
      <c r="A110" t="str">
        <f t="shared" si="6"/>
        <v>Naturella Thick Day</v>
      </c>
      <c r="B110" s="1" t="s">
        <v>6</v>
      </c>
      <c r="C110" s="1">
        <v>5108</v>
      </c>
      <c r="D110" s="1" t="str">
        <f t="shared" si="7"/>
        <v>Naturella Thick Day</v>
      </c>
      <c r="E110" s="1" t="str">
        <f t="shared" si="8"/>
        <v>[6] Naturella Thick Day [UDF Article | FemCare Attributes | GROUP]</v>
      </c>
      <c r="F110">
        <f t="shared" si="9"/>
        <v>4</v>
      </c>
      <c r="G110">
        <f t="shared" si="10"/>
        <v>23</v>
      </c>
      <c r="H110" t="str">
        <f t="shared" si="11"/>
        <v>Naturella Thick Day</v>
      </c>
      <c r="I110" s="1">
        <v>109</v>
      </c>
      <c r="J110" s="1">
        <v>6</v>
      </c>
      <c r="K110" s="1" t="s">
        <v>823</v>
      </c>
    </row>
    <row r="111" spans="1:11" x14ac:dyDescent="0.35">
      <c r="A111" t="str">
        <f t="shared" si="6"/>
        <v>Naturella Thick Night</v>
      </c>
      <c r="B111" s="1" t="s">
        <v>6</v>
      </c>
      <c r="C111" s="1">
        <v>5109</v>
      </c>
      <c r="D111" s="1" t="str">
        <f t="shared" si="7"/>
        <v>Naturella Thick Night</v>
      </c>
      <c r="E111" s="1" t="str">
        <f t="shared" si="8"/>
        <v>[6] Naturella Thick Night [UDF Article | FemCare Attributes | GROUP]</v>
      </c>
      <c r="F111">
        <f t="shared" si="9"/>
        <v>4</v>
      </c>
      <c r="G111">
        <f t="shared" si="10"/>
        <v>25</v>
      </c>
      <c r="H111" t="str">
        <f t="shared" si="11"/>
        <v>Naturella Thick Night</v>
      </c>
      <c r="I111" s="1">
        <v>110</v>
      </c>
      <c r="J111" s="1">
        <v>6</v>
      </c>
      <c r="K111" s="1" t="s">
        <v>824</v>
      </c>
    </row>
    <row r="112" spans="1:11" x14ac:dyDescent="0.35">
      <c r="A112" t="str">
        <f t="shared" si="6"/>
        <v>Naturella Mainline</v>
      </c>
      <c r="B112" s="1" t="s">
        <v>3</v>
      </c>
      <c r="C112" s="1">
        <v>5110</v>
      </c>
      <c r="D112" s="1" t="str">
        <f t="shared" si="7"/>
        <v>Naturella Mainline</v>
      </c>
      <c r="E112" s="1" t="str">
        <f t="shared" si="8"/>
        <v>[5] Naturella Mainline [Article | SUB-BRAND | GROUP]</v>
      </c>
      <c r="F112">
        <f t="shared" si="9"/>
        <v>4</v>
      </c>
      <c r="G112">
        <f t="shared" si="10"/>
        <v>22</v>
      </c>
      <c r="H112" t="str">
        <f t="shared" si="11"/>
        <v>Naturella Mainline</v>
      </c>
      <c r="I112" s="1">
        <v>111</v>
      </c>
      <c r="J112" s="1">
        <v>5</v>
      </c>
      <c r="K112" s="1" t="s">
        <v>825</v>
      </c>
    </row>
    <row r="113" spans="1:11" x14ac:dyDescent="0.35">
      <c r="A113" t="str">
        <f t="shared" si="6"/>
        <v>TZMO Pads</v>
      </c>
      <c r="B113" s="1" t="s">
        <v>1</v>
      </c>
      <c r="C113" s="1">
        <v>5111</v>
      </c>
      <c r="D113" s="1" t="str">
        <f t="shared" si="7"/>
        <v>TZMO Pads</v>
      </c>
      <c r="E113" s="1" t="str">
        <f t="shared" si="8"/>
        <v>[3] TZMO Pads [Article | PRODUCER | GROUP]</v>
      </c>
      <c r="F113">
        <f t="shared" si="9"/>
        <v>4</v>
      </c>
      <c r="G113">
        <f t="shared" si="10"/>
        <v>13</v>
      </c>
      <c r="H113" t="str">
        <f t="shared" si="11"/>
        <v>TZMO Pads</v>
      </c>
      <c r="I113" s="1">
        <v>112</v>
      </c>
      <c r="J113" s="1">
        <v>3</v>
      </c>
      <c r="K113" s="1" t="s">
        <v>826</v>
      </c>
    </row>
    <row r="114" spans="1:11" x14ac:dyDescent="0.35">
      <c r="A114" t="str">
        <f t="shared" si="6"/>
        <v>Bella Pads</v>
      </c>
      <c r="B114" s="1" t="s">
        <v>2</v>
      </c>
      <c r="C114" s="1">
        <v>5112</v>
      </c>
      <c r="D114" s="1" t="str">
        <f t="shared" si="7"/>
        <v>Bella Pads</v>
      </c>
      <c r="E114" s="1" t="str">
        <f t="shared" si="8"/>
        <v>[4] Bella Pads [Article | BRAND | GROUP]</v>
      </c>
      <c r="F114">
        <f t="shared" si="9"/>
        <v>4</v>
      </c>
      <c r="G114">
        <f t="shared" si="10"/>
        <v>14</v>
      </c>
      <c r="H114" t="str">
        <f t="shared" si="11"/>
        <v>Bella Pads</v>
      </c>
      <c r="I114" s="1">
        <v>113</v>
      </c>
      <c r="J114" s="1">
        <v>4</v>
      </c>
      <c r="K114" s="1" t="s">
        <v>827</v>
      </c>
    </row>
    <row r="115" spans="1:11" x14ac:dyDescent="0.35">
      <c r="A115" t="str">
        <f t="shared" si="6"/>
        <v>Bella Ultra</v>
      </c>
      <c r="B115" s="1" t="s">
        <v>3</v>
      </c>
      <c r="C115" s="1">
        <v>5113</v>
      </c>
      <c r="D115" s="1" t="str">
        <f t="shared" si="7"/>
        <v>Bella Ultra</v>
      </c>
      <c r="E115" s="1" t="str">
        <f t="shared" si="8"/>
        <v>[5] Bella Ultra [UDF Article | FemCare Attributes | GROUP]</v>
      </c>
      <c r="F115">
        <f t="shared" si="9"/>
        <v>4</v>
      </c>
      <c r="G115">
        <f t="shared" si="10"/>
        <v>15</v>
      </c>
      <c r="H115" t="str">
        <f t="shared" si="11"/>
        <v>Bella Ultra</v>
      </c>
      <c r="I115" s="1">
        <v>114</v>
      </c>
      <c r="J115" s="1">
        <v>5</v>
      </c>
      <c r="K115" s="1" t="s">
        <v>828</v>
      </c>
    </row>
    <row r="116" spans="1:11" x14ac:dyDescent="0.35">
      <c r="A116" t="str">
        <f t="shared" si="6"/>
        <v>Bella Thick</v>
      </c>
      <c r="B116" s="1" t="s">
        <v>3</v>
      </c>
      <c r="C116" s="1">
        <v>5114</v>
      </c>
      <c r="D116" s="1" t="str">
        <f t="shared" si="7"/>
        <v>Bella Thick</v>
      </c>
      <c r="E116" s="1" t="str">
        <f t="shared" si="8"/>
        <v>[5] Bella Thick [UDF Article | FemCare Attributes | GROUP]</v>
      </c>
      <c r="F116">
        <f t="shared" si="9"/>
        <v>4</v>
      </c>
      <c r="G116">
        <f t="shared" si="10"/>
        <v>15</v>
      </c>
      <c r="H116" t="str">
        <f t="shared" si="11"/>
        <v>Bella Thick</v>
      </c>
      <c r="I116" s="1">
        <v>115</v>
      </c>
      <c r="J116" s="1">
        <v>5</v>
      </c>
      <c r="K116" s="1" t="s">
        <v>829</v>
      </c>
    </row>
    <row r="117" spans="1:11" x14ac:dyDescent="0.35">
      <c r="A117" t="str">
        <f t="shared" si="6"/>
        <v>Hygiene Kinetics Pads</v>
      </c>
      <c r="B117" s="1" t="s">
        <v>1</v>
      </c>
      <c r="C117" s="1">
        <v>5115</v>
      </c>
      <c r="D117" s="1" t="str">
        <f t="shared" si="7"/>
        <v>Hygiene Kinetics Pads</v>
      </c>
      <c r="E117" s="1" t="str">
        <f t="shared" si="8"/>
        <v>[3] Hygiene Kinetics Pads [Article | PRODUCER | GROUP]</v>
      </c>
      <c r="F117">
        <f t="shared" si="9"/>
        <v>4</v>
      </c>
      <c r="G117">
        <f t="shared" si="10"/>
        <v>25</v>
      </c>
      <c r="H117" t="str">
        <f t="shared" si="11"/>
        <v>Hygiene Kinetics Pads</v>
      </c>
      <c r="I117" s="1">
        <v>116</v>
      </c>
      <c r="J117" s="1">
        <v>3</v>
      </c>
      <c r="K117" s="1" t="s">
        <v>830</v>
      </c>
    </row>
    <row r="118" spans="1:11" x14ac:dyDescent="0.35">
      <c r="A118" t="str">
        <f t="shared" si="6"/>
        <v>Ola! Pads</v>
      </c>
      <c r="B118" s="1" t="s">
        <v>2</v>
      </c>
      <c r="C118" s="1">
        <v>5116</v>
      </c>
      <c r="D118" s="1" t="str">
        <f t="shared" si="7"/>
        <v>Ola! Pads</v>
      </c>
      <c r="E118" s="1" t="str">
        <f t="shared" si="8"/>
        <v>[4] Ola! Pads [Article | BRAND | GROUP]</v>
      </c>
      <c r="F118">
        <f t="shared" si="9"/>
        <v>4</v>
      </c>
      <c r="G118">
        <f t="shared" si="10"/>
        <v>13</v>
      </c>
      <c r="H118" t="str">
        <f t="shared" si="11"/>
        <v>Ola! Pads</v>
      </c>
      <c r="I118" s="1">
        <v>117</v>
      </c>
      <c r="J118" s="1">
        <v>4</v>
      </c>
      <c r="K118" s="1" t="s">
        <v>831</v>
      </c>
    </row>
    <row r="119" spans="1:11" x14ac:dyDescent="0.35">
      <c r="A119" t="str">
        <f t="shared" si="6"/>
        <v>Ola! Ultra</v>
      </c>
      <c r="B119" s="1" t="s">
        <v>3</v>
      </c>
      <c r="C119" s="1">
        <v>5117</v>
      </c>
      <c r="D119" s="1" t="str">
        <f t="shared" si="7"/>
        <v>Ola! Ultra</v>
      </c>
      <c r="E119" s="1" t="str">
        <f t="shared" si="8"/>
        <v>[5] Ola! Ultra [UDF Article | FemCare Attributes | GROUP]</v>
      </c>
      <c r="F119">
        <f t="shared" si="9"/>
        <v>4</v>
      </c>
      <c r="G119">
        <f t="shared" si="10"/>
        <v>14</v>
      </c>
      <c r="H119" t="str">
        <f t="shared" si="11"/>
        <v>Ola! Ultra</v>
      </c>
      <c r="I119" s="1">
        <v>118</v>
      </c>
      <c r="J119" s="1">
        <v>5</v>
      </c>
      <c r="K119" s="1" t="s">
        <v>832</v>
      </c>
    </row>
    <row r="120" spans="1:11" x14ac:dyDescent="0.35">
      <c r="A120" t="str">
        <f t="shared" si="6"/>
        <v>Ola! Thick</v>
      </c>
      <c r="B120" s="1" t="s">
        <v>3</v>
      </c>
      <c r="C120" s="1">
        <v>5118</v>
      </c>
      <c r="D120" s="1" t="str">
        <f t="shared" si="7"/>
        <v>Ola! Thick</v>
      </c>
      <c r="E120" s="1" t="str">
        <f t="shared" si="8"/>
        <v>[5] Ola! Thick [UDF Article | FemCare Attributes | GROUP]</v>
      </c>
      <c r="F120">
        <f t="shared" si="9"/>
        <v>4</v>
      </c>
      <c r="G120">
        <f t="shared" si="10"/>
        <v>14</v>
      </c>
      <c r="H120" t="str">
        <f t="shared" si="11"/>
        <v>Ola! Thick</v>
      </c>
      <c r="I120" s="1">
        <v>119</v>
      </c>
      <c r="J120" s="1">
        <v>5</v>
      </c>
      <c r="K120" s="1" t="s">
        <v>833</v>
      </c>
    </row>
    <row r="121" spans="1:11" x14ac:dyDescent="0.35">
      <c r="A121" t="str">
        <f t="shared" si="6"/>
        <v>Essity Pads</v>
      </c>
      <c r="B121" s="1" t="s">
        <v>1</v>
      </c>
      <c r="C121" s="1">
        <v>5119</v>
      </c>
      <c r="D121" s="1" t="str">
        <f t="shared" si="7"/>
        <v>Essity Pads</v>
      </c>
      <c r="E121" s="1" t="str">
        <f t="shared" si="8"/>
        <v>[3] Essity Pads [Article | PRODUCER | GROUP]</v>
      </c>
      <c r="F121">
        <f t="shared" si="9"/>
        <v>4</v>
      </c>
      <c r="G121">
        <f t="shared" si="10"/>
        <v>15</v>
      </c>
      <c r="H121" t="str">
        <f t="shared" si="11"/>
        <v>Essity Pads</v>
      </c>
      <c r="I121" s="1">
        <v>120</v>
      </c>
      <c r="J121" s="1">
        <v>3</v>
      </c>
      <c r="K121" s="1" t="s">
        <v>834</v>
      </c>
    </row>
    <row r="122" spans="1:11" x14ac:dyDescent="0.35">
      <c r="A122" t="str">
        <f t="shared" si="6"/>
        <v>Libresse Pads</v>
      </c>
      <c r="B122" s="1" t="s">
        <v>2</v>
      </c>
      <c r="C122" s="1">
        <v>5120</v>
      </c>
      <c r="D122" s="1" t="str">
        <f t="shared" si="7"/>
        <v>Libresse Pads</v>
      </c>
      <c r="E122" s="1" t="str">
        <f t="shared" si="8"/>
        <v>[4] Libresse Pads [Article | BRAND | GROUP]</v>
      </c>
      <c r="F122">
        <f t="shared" si="9"/>
        <v>4</v>
      </c>
      <c r="G122">
        <f t="shared" si="10"/>
        <v>17</v>
      </c>
      <c r="H122" t="str">
        <f t="shared" si="11"/>
        <v>Libresse Pads</v>
      </c>
      <c r="I122" s="1">
        <v>121</v>
      </c>
      <c r="J122" s="1">
        <v>4</v>
      </c>
      <c r="K122" s="1" t="s">
        <v>835</v>
      </c>
    </row>
    <row r="123" spans="1:11" x14ac:dyDescent="0.35">
      <c r="A123" t="str">
        <f t="shared" si="6"/>
        <v>Libresse Ultra</v>
      </c>
      <c r="B123" s="1" t="s">
        <v>3</v>
      </c>
      <c r="C123" s="1">
        <v>5121</v>
      </c>
      <c r="D123" s="1" t="str">
        <f t="shared" si="7"/>
        <v>Libresse Ultra</v>
      </c>
      <c r="E123" s="1" t="str">
        <f t="shared" si="8"/>
        <v>[5] Libresse Ultra [UDF Article | FemCare Attributes | GROUP]</v>
      </c>
      <c r="F123">
        <f t="shared" si="9"/>
        <v>4</v>
      </c>
      <c r="G123">
        <f t="shared" si="10"/>
        <v>18</v>
      </c>
      <c r="H123" t="str">
        <f t="shared" si="11"/>
        <v>Libresse Ultra</v>
      </c>
      <c r="I123" s="1">
        <v>122</v>
      </c>
      <c r="J123" s="1">
        <v>5</v>
      </c>
      <c r="K123" s="1" t="s">
        <v>836</v>
      </c>
    </row>
    <row r="124" spans="1:11" x14ac:dyDescent="0.35">
      <c r="A124" t="str">
        <f t="shared" si="6"/>
        <v>Libresse Thick</v>
      </c>
      <c r="B124" s="1" t="s">
        <v>3</v>
      </c>
      <c r="C124" s="1">
        <v>5122</v>
      </c>
      <c r="D124" s="1" t="str">
        <f t="shared" si="7"/>
        <v>Libresse Thick</v>
      </c>
      <c r="E124" s="1" t="str">
        <f t="shared" si="8"/>
        <v>[5] Libresse Thick [UDF Article | FemCare Attributes | GROUP]</v>
      </c>
      <c r="F124">
        <f t="shared" si="9"/>
        <v>4</v>
      </c>
      <c r="G124">
        <f t="shared" si="10"/>
        <v>18</v>
      </c>
      <c r="H124" t="str">
        <f t="shared" si="11"/>
        <v>Libresse Thick</v>
      </c>
      <c r="I124" s="1">
        <v>123</v>
      </c>
      <c r="J124" s="1">
        <v>5</v>
      </c>
      <c r="K124" s="1" t="s">
        <v>837</v>
      </c>
    </row>
    <row r="125" spans="1:11" x14ac:dyDescent="0.35">
      <c r="A125" t="str">
        <f t="shared" si="6"/>
        <v>KC Pads</v>
      </c>
      <c r="B125" s="1" t="s">
        <v>1</v>
      </c>
      <c r="C125" s="1">
        <v>5123</v>
      </c>
      <c r="D125" s="1" t="str">
        <f t="shared" si="7"/>
        <v>KC Pads</v>
      </c>
      <c r="E125" s="1" t="str">
        <f t="shared" si="8"/>
        <v>[3] KC Pads [Article | PRODUCER | GROUP]</v>
      </c>
      <c r="F125">
        <f t="shared" si="9"/>
        <v>4</v>
      </c>
      <c r="G125">
        <f t="shared" si="10"/>
        <v>11</v>
      </c>
      <c r="H125" t="str">
        <f t="shared" si="11"/>
        <v>KC Pads</v>
      </c>
      <c r="I125" s="1">
        <v>124</v>
      </c>
      <c r="J125" s="1">
        <v>3</v>
      </c>
      <c r="K125" s="1" t="s">
        <v>838</v>
      </c>
    </row>
    <row r="126" spans="1:11" x14ac:dyDescent="0.35">
      <c r="A126" t="str">
        <f t="shared" si="6"/>
        <v>Kotex Pads</v>
      </c>
      <c r="B126" s="1" t="s">
        <v>2</v>
      </c>
      <c r="C126" s="1">
        <v>5124</v>
      </c>
      <c r="D126" s="1" t="str">
        <f t="shared" si="7"/>
        <v>Kotex Pads</v>
      </c>
      <c r="E126" s="1" t="str">
        <f t="shared" si="8"/>
        <v>[4] Kotex Pads [Article | BRAND | GROUP]</v>
      </c>
      <c r="F126">
        <f t="shared" si="9"/>
        <v>4</v>
      </c>
      <c r="G126">
        <f t="shared" si="10"/>
        <v>14</v>
      </c>
      <c r="H126" t="str">
        <f t="shared" si="11"/>
        <v>Kotex Pads</v>
      </c>
      <c r="I126" s="1">
        <v>125</v>
      </c>
      <c r="J126" s="1">
        <v>4</v>
      </c>
      <c r="K126" s="1" t="s">
        <v>839</v>
      </c>
    </row>
    <row r="127" spans="1:11" x14ac:dyDescent="0.35">
      <c r="A127" t="str">
        <f t="shared" si="6"/>
        <v>Kotex Ultra Pads</v>
      </c>
      <c r="B127" s="1" t="s">
        <v>3</v>
      </c>
      <c r="C127" s="1">
        <v>5125</v>
      </c>
      <c r="D127" s="1" t="str">
        <f t="shared" si="7"/>
        <v>Kotex Ultra Pads</v>
      </c>
      <c r="E127" s="1" t="str">
        <f t="shared" si="8"/>
        <v>[5] Kotex Ultra Pads [UDF Article | FemCare Attributes | GROUP]</v>
      </c>
      <c r="F127">
        <f t="shared" si="9"/>
        <v>4</v>
      </c>
      <c r="G127">
        <f t="shared" si="10"/>
        <v>20</v>
      </c>
      <c r="H127" t="str">
        <f t="shared" si="11"/>
        <v>Kotex Ultra Pads</v>
      </c>
      <c r="I127" s="1">
        <v>126</v>
      </c>
      <c r="J127" s="1">
        <v>5</v>
      </c>
      <c r="K127" s="1" t="s">
        <v>840</v>
      </c>
    </row>
    <row r="128" spans="1:11" x14ac:dyDescent="0.35">
      <c r="A128" t="str">
        <f t="shared" si="6"/>
        <v>Kotex Ultra Day</v>
      </c>
      <c r="B128" s="1" t="s">
        <v>6</v>
      </c>
      <c r="C128" s="1">
        <v>5126</v>
      </c>
      <c r="D128" s="1" t="str">
        <f t="shared" si="7"/>
        <v>Kotex Ultra Day</v>
      </c>
      <c r="E128" s="1" t="str">
        <f t="shared" si="8"/>
        <v>[6] Kotex Ultra Day [UDF Article | FemCare Attributes | GROUP]</v>
      </c>
      <c r="F128">
        <f t="shared" si="9"/>
        <v>4</v>
      </c>
      <c r="G128">
        <f t="shared" si="10"/>
        <v>19</v>
      </c>
      <c r="H128" t="str">
        <f t="shared" si="11"/>
        <v>Kotex Ultra Day</v>
      </c>
      <c r="I128" s="1">
        <v>127</v>
      </c>
      <c r="J128" s="1">
        <v>6</v>
      </c>
      <c r="K128" s="1" t="s">
        <v>841</v>
      </c>
    </row>
    <row r="129" spans="1:11" x14ac:dyDescent="0.35">
      <c r="A129" t="str">
        <f t="shared" si="6"/>
        <v>Kotex Ultra Night</v>
      </c>
      <c r="B129" s="1" t="s">
        <v>6</v>
      </c>
      <c r="C129" s="1">
        <v>5127</v>
      </c>
      <c r="D129" s="1" t="str">
        <f t="shared" si="7"/>
        <v>Kotex Ultra Night</v>
      </c>
      <c r="E129" s="1" t="str">
        <f t="shared" si="8"/>
        <v>[6] Kotex Ultra Night [UDF Article | FemCare Attributes | GROUP]</v>
      </c>
      <c r="F129">
        <f t="shared" si="9"/>
        <v>4</v>
      </c>
      <c r="G129">
        <f t="shared" si="10"/>
        <v>21</v>
      </c>
      <c r="H129" t="str">
        <f t="shared" si="11"/>
        <v>Kotex Ultra Night</v>
      </c>
      <c r="I129" s="1">
        <v>128</v>
      </c>
      <c r="J129" s="1">
        <v>6</v>
      </c>
      <c r="K129" s="1" t="s">
        <v>842</v>
      </c>
    </row>
    <row r="130" spans="1:11" x14ac:dyDescent="0.35">
      <c r="A130" t="str">
        <f t="shared" si="6"/>
        <v>Kotex Active Ultra</v>
      </c>
      <c r="B130" s="1" t="s">
        <v>6</v>
      </c>
      <c r="C130" s="1">
        <v>5128</v>
      </c>
      <c r="D130" s="1" t="str">
        <f t="shared" si="7"/>
        <v>Kotex Active Ultra</v>
      </c>
      <c r="E130" s="1" t="str">
        <f t="shared" si="8"/>
        <v>[6] Kotex Active Ultra [Article | SUB-BRAND | GROUP]</v>
      </c>
      <c r="F130">
        <f t="shared" si="9"/>
        <v>4</v>
      </c>
      <c r="G130">
        <f t="shared" si="10"/>
        <v>22</v>
      </c>
      <c r="H130" t="str">
        <f t="shared" si="11"/>
        <v>Kotex Active Ultra</v>
      </c>
      <c r="I130" s="1">
        <v>129</v>
      </c>
      <c r="J130" s="1">
        <v>6</v>
      </c>
      <c r="K130" s="1" t="s">
        <v>843</v>
      </c>
    </row>
    <row r="131" spans="1:11" x14ac:dyDescent="0.35">
      <c r="A131" t="str">
        <f t="shared" ref="A131:A194" si="12">TRIM(LEFT(RIGHT(LEFT(E131,G131),G131-F131),30))</f>
        <v>Kotex Ultra Soft</v>
      </c>
      <c r="B131" s="1" t="s">
        <v>6</v>
      </c>
      <c r="C131" s="1">
        <v>5129</v>
      </c>
      <c r="D131" s="1" t="str">
        <f t="shared" ref="D131:D194" si="13">TRIM(RIGHT(LEFT(E131,G131),G131-F131))</f>
        <v>Kotex Ultra Soft</v>
      </c>
      <c r="E131" s="1" t="str">
        <f t="shared" ref="E131:E194" si="14">TRIM(K131)</f>
        <v>[6] Kotex Ultra Soft [UDF Article | FemCare Variants | GROUP]</v>
      </c>
      <c r="F131">
        <f t="shared" ref="F131:F194" si="15">FIND("]",E131)+1</f>
        <v>4</v>
      </c>
      <c r="G131">
        <f t="shared" ref="G131:G194" si="16">FIND("[",E131,3)-2</f>
        <v>20</v>
      </c>
      <c r="H131" t="str">
        <f t="shared" ref="H131:H194" si="17">RIGHT(LEFT(E131,G131),G131-F131)</f>
        <v>Kotex Ultra Soft</v>
      </c>
      <c r="I131" s="1">
        <v>130</v>
      </c>
      <c r="J131" s="1">
        <v>6</v>
      </c>
      <c r="K131" s="1" t="s">
        <v>844</v>
      </c>
    </row>
    <row r="132" spans="1:11" x14ac:dyDescent="0.35">
      <c r="A132" t="str">
        <f t="shared" si="12"/>
        <v>Kotex Ultra Ultra</v>
      </c>
      <c r="B132" s="1" t="s">
        <v>6</v>
      </c>
      <c r="C132" s="1">
        <v>5130</v>
      </c>
      <c r="D132" s="1" t="str">
        <f t="shared" si="13"/>
        <v>Kotex Ultra Ultra</v>
      </c>
      <c r="E132" s="1" t="str">
        <f t="shared" si="14"/>
        <v>[6] Kotex Ultra Ultra [UDF Article | FemCare Variants | GROUP]</v>
      </c>
      <c r="F132">
        <f t="shared" si="15"/>
        <v>4</v>
      </c>
      <c r="G132">
        <f t="shared" si="16"/>
        <v>21</v>
      </c>
      <c r="H132" t="str">
        <f t="shared" si="17"/>
        <v>Kotex Ultra Ultra</v>
      </c>
      <c r="I132" s="1">
        <v>131</v>
      </c>
      <c r="J132" s="1">
        <v>6</v>
      </c>
      <c r="K132" s="1" t="s">
        <v>845</v>
      </c>
    </row>
    <row r="133" spans="1:11" x14ac:dyDescent="0.35">
      <c r="A133" t="str">
        <f t="shared" si="12"/>
        <v>Kotex Young Pads</v>
      </c>
      <c r="B133" s="1" t="s">
        <v>6</v>
      </c>
      <c r="C133" s="1">
        <v>5131</v>
      </c>
      <c r="D133" s="1" t="str">
        <f t="shared" si="13"/>
        <v>Kotex Young Pads</v>
      </c>
      <c r="E133" s="1" t="str">
        <f t="shared" si="14"/>
        <v>[6] Kotex Young Pads [Article | SUB-BRAND | GROUP]</v>
      </c>
      <c r="F133">
        <f t="shared" si="15"/>
        <v>4</v>
      </c>
      <c r="G133">
        <f t="shared" si="16"/>
        <v>20</v>
      </c>
      <c r="H133" t="str">
        <f t="shared" si="17"/>
        <v>Kotex Young Pads</v>
      </c>
      <c r="I133" s="1">
        <v>132</v>
      </c>
      <c r="J133" s="1">
        <v>6</v>
      </c>
      <c r="K133" s="1" t="s">
        <v>846</v>
      </c>
    </row>
    <row r="134" spans="1:11" x14ac:dyDescent="0.35">
      <c r="A134" t="str">
        <f t="shared" si="12"/>
        <v>Gigiena Pads</v>
      </c>
      <c r="B134" s="1" t="s">
        <v>1</v>
      </c>
      <c r="C134" s="1">
        <v>5132</v>
      </c>
      <c r="D134" s="1" t="str">
        <f t="shared" si="13"/>
        <v>Gigiena Pads</v>
      </c>
      <c r="E134" s="1" t="str">
        <f t="shared" si="14"/>
        <v>[3] Gigiena Pads [Article | PRODUCER | GROUP]</v>
      </c>
      <c r="F134">
        <f t="shared" si="15"/>
        <v>4</v>
      </c>
      <c r="G134">
        <f t="shared" si="16"/>
        <v>16</v>
      </c>
      <c r="H134" t="str">
        <f t="shared" si="17"/>
        <v>Gigiena Pads</v>
      </c>
      <c r="I134" s="1">
        <v>133</v>
      </c>
      <c r="J134" s="1">
        <v>3</v>
      </c>
      <c r="K134" s="1" t="s">
        <v>847</v>
      </c>
    </row>
    <row r="135" spans="1:11" x14ac:dyDescent="0.35">
      <c r="A135" t="str">
        <f t="shared" si="12"/>
        <v>Milana Pads</v>
      </c>
      <c r="B135" s="1" t="s">
        <v>2</v>
      </c>
      <c r="C135" s="1">
        <v>5133</v>
      </c>
      <c r="D135" s="1" t="str">
        <f t="shared" si="13"/>
        <v>Milana Pads</v>
      </c>
      <c r="E135" s="1" t="str">
        <f t="shared" si="14"/>
        <v>[4] Milana Pads [Article | BRAND | GROUP]</v>
      </c>
      <c r="F135">
        <f t="shared" si="15"/>
        <v>4</v>
      </c>
      <c r="G135">
        <f t="shared" si="16"/>
        <v>15</v>
      </c>
      <c r="H135" t="str">
        <f t="shared" si="17"/>
        <v>Milana Pads</v>
      </c>
      <c r="I135" s="1">
        <v>134</v>
      </c>
      <c r="J135" s="1">
        <v>4</v>
      </c>
      <c r="K135" s="1" t="s">
        <v>848</v>
      </c>
    </row>
    <row r="136" spans="1:11" x14ac:dyDescent="0.35">
      <c r="A136" t="str">
        <f t="shared" si="12"/>
        <v>Milana Ultra Pads</v>
      </c>
      <c r="B136" s="1" t="s">
        <v>3</v>
      </c>
      <c r="C136" s="1">
        <v>5134</v>
      </c>
      <c r="D136" s="1" t="str">
        <f t="shared" si="13"/>
        <v>Milana Ultra Pads</v>
      </c>
      <c r="E136" s="1" t="str">
        <f t="shared" si="14"/>
        <v>[5] Milana Ultra Pads [UDF Article | FemCare Attributes | GROUP]</v>
      </c>
      <c r="F136">
        <f t="shared" si="15"/>
        <v>4</v>
      </c>
      <c r="G136">
        <f t="shared" si="16"/>
        <v>21</v>
      </c>
      <c r="H136" t="str">
        <f t="shared" si="17"/>
        <v>Milana Ultra Pads</v>
      </c>
      <c r="I136" s="1">
        <v>135</v>
      </c>
      <c r="J136" s="1">
        <v>5</v>
      </c>
      <c r="K136" s="1" t="s">
        <v>849</v>
      </c>
    </row>
    <row r="137" spans="1:11" x14ac:dyDescent="0.35">
      <c r="A137" t="str">
        <f t="shared" si="12"/>
        <v>Milana Thick Pads</v>
      </c>
      <c r="B137" s="1" t="s">
        <v>3</v>
      </c>
      <c r="C137" s="1">
        <v>5135</v>
      </c>
      <c r="D137" s="1" t="str">
        <f t="shared" si="13"/>
        <v>Milana Thick Pads</v>
      </c>
      <c r="E137" s="1" t="str">
        <f t="shared" si="14"/>
        <v>[5] Milana Thick Pads [UDF Article | FemCare Attributes | GROUP]</v>
      </c>
      <c r="F137">
        <f t="shared" si="15"/>
        <v>4</v>
      </c>
      <c r="G137">
        <f t="shared" si="16"/>
        <v>21</v>
      </c>
      <c r="H137" t="str">
        <f t="shared" si="17"/>
        <v>Milana Thick Pads</v>
      </c>
      <c r="I137" s="1">
        <v>136</v>
      </c>
      <c r="J137" s="1">
        <v>5</v>
      </c>
      <c r="K137" s="1" t="s">
        <v>850</v>
      </c>
    </row>
    <row r="138" spans="1:11" x14ac:dyDescent="0.35">
      <c r="A138" t="str">
        <f t="shared" si="12"/>
        <v>Olteks Pads</v>
      </c>
      <c r="B138" s="1" t="s">
        <v>1</v>
      </c>
      <c r="C138" s="1">
        <v>5136</v>
      </c>
      <c r="D138" s="1" t="str">
        <f t="shared" si="13"/>
        <v>Olteks Pads</v>
      </c>
      <c r="E138" s="1" t="str">
        <f t="shared" si="14"/>
        <v>[3] Olteks Pads [Article | PRODUCER | GROUP]</v>
      </c>
      <c r="F138">
        <f t="shared" si="15"/>
        <v>4</v>
      </c>
      <c r="G138">
        <f t="shared" si="16"/>
        <v>15</v>
      </c>
      <c r="H138" t="str">
        <f t="shared" si="17"/>
        <v>Olteks Pads</v>
      </c>
      <c r="I138" s="1">
        <v>137</v>
      </c>
      <c r="J138" s="1">
        <v>3</v>
      </c>
      <c r="K138" s="1" t="s">
        <v>851</v>
      </c>
    </row>
    <row r="139" spans="1:11" x14ac:dyDescent="0.35">
      <c r="A139" t="str">
        <f t="shared" si="12"/>
        <v>Softline Pads</v>
      </c>
      <c r="B139" s="1" t="s">
        <v>2</v>
      </c>
      <c r="C139" s="1">
        <v>5137</v>
      </c>
      <c r="D139" s="1" t="str">
        <f t="shared" si="13"/>
        <v>Softline Pads</v>
      </c>
      <c r="E139" s="1" t="str">
        <f t="shared" si="14"/>
        <v>[4] Softline Pads [Article | BRAND | GROUP]</v>
      </c>
      <c r="F139">
        <f t="shared" si="15"/>
        <v>4</v>
      </c>
      <c r="G139">
        <f t="shared" si="16"/>
        <v>17</v>
      </c>
      <c r="H139" t="str">
        <f t="shared" si="17"/>
        <v>Softline Pads</v>
      </c>
      <c r="I139" s="1">
        <v>138</v>
      </c>
      <c r="J139" s="1">
        <v>4</v>
      </c>
      <c r="K139" s="1" t="s">
        <v>852</v>
      </c>
    </row>
    <row r="140" spans="1:11" x14ac:dyDescent="0.35">
      <c r="A140" t="str">
        <f t="shared" si="12"/>
        <v>Softline Ultra Pads</v>
      </c>
      <c r="B140" s="1" t="s">
        <v>3</v>
      </c>
      <c r="C140" s="1">
        <v>5138</v>
      </c>
      <c r="D140" s="1" t="str">
        <f t="shared" si="13"/>
        <v>Softline Ultra Pads</v>
      </c>
      <c r="E140" s="1" t="str">
        <f t="shared" si="14"/>
        <v>[5] Softline Ultra Pads [UDF Article | FemCare Attributes | GROUP]</v>
      </c>
      <c r="F140">
        <f t="shared" si="15"/>
        <v>4</v>
      </c>
      <c r="G140">
        <f t="shared" si="16"/>
        <v>23</v>
      </c>
      <c r="H140" t="str">
        <f t="shared" si="17"/>
        <v>Softline Ultra Pads</v>
      </c>
      <c r="I140" s="1">
        <v>139</v>
      </c>
      <c r="J140" s="1">
        <v>5</v>
      </c>
      <c r="K140" s="1" t="s">
        <v>853</v>
      </c>
    </row>
    <row r="141" spans="1:11" x14ac:dyDescent="0.35">
      <c r="A141" t="str">
        <f t="shared" si="12"/>
        <v>Stokist Pads</v>
      </c>
      <c r="B141" s="1" t="s">
        <v>1</v>
      </c>
      <c r="C141" s="1">
        <v>5139</v>
      </c>
      <c r="D141" s="1" t="str">
        <f t="shared" si="13"/>
        <v>Stokist Pads</v>
      </c>
      <c r="E141" s="1" t="str">
        <f t="shared" si="14"/>
        <v>[3] Stokist Pads [Article | PRODUCER | GROUP]</v>
      </c>
      <c r="F141">
        <f t="shared" si="15"/>
        <v>4</v>
      </c>
      <c r="G141">
        <f t="shared" si="16"/>
        <v>16</v>
      </c>
      <c r="H141" t="str">
        <f t="shared" si="17"/>
        <v>Stokist Pads</v>
      </c>
      <c r="I141" s="1">
        <v>140</v>
      </c>
      <c r="J141" s="1">
        <v>3</v>
      </c>
      <c r="K141" s="1" t="s">
        <v>854</v>
      </c>
    </row>
    <row r="142" spans="1:11" x14ac:dyDescent="0.35">
      <c r="A142" t="str">
        <f t="shared" si="12"/>
        <v>Day Spa Pads</v>
      </c>
      <c r="B142" s="1" t="s">
        <v>2</v>
      </c>
      <c r="C142" s="1">
        <v>5140</v>
      </c>
      <c r="D142" s="1" t="str">
        <f t="shared" si="13"/>
        <v>Day Spa Pads</v>
      </c>
      <c r="E142" s="1" t="str">
        <f t="shared" si="14"/>
        <v>[4] Day Spa Pads [Article | BRAND | GROUP]</v>
      </c>
      <c r="F142">
        <f t="shared" si="15"/>
        <v>4</v>
      </c>
      <c r="G142">
        <f t="shared" si="16"/>
        <v>16</v>
      </c>
      <c r="H142" t="str">
        <f t="shared" si="17"/>
        <v>Day Spa Pads</v>
      </c>
      <c r="I142" s="1">
        <v>141</v>
      </c>
      <c r="J142" s="1">
        <v>4</v>
      </c>
      <c r="K142" s="1" t="s">
        <v>855</v>
      </c>
    </row>
    <row r="143" spans="1:11" x14ac:dyDescent="0.35">
      <c r="A143" t="str">
        <f t="shared" si="12"/>
        <v>Day Spa Ultra Pads</v>
      </c>
      <c r="B143" s="1" t="s">
        <v>3</v>
      </c>
      <c r="C143" s="1">
        <v>5141</v>
      </c>
      <c r="D143" s="1" t="str">
        <f t="shared" si="13"/>
        <v>Day Spa Ultra Pads</v>
      </c>
      <c r="E143" s="1" t="str">
        <f t="shared" si="14"/>
        <v>[5] Day Spa Ultra Pads [UDF Article | FemCare Attributes | GROUP]</v>
      </c>
      <c r="F143">
        <f t="shared" si="15"/>
        <v>4</v>
      </c>
      <c r="G143">
        <f t="shared" si="16"/>
        <v>22</v>
      </c>
      <c r="H143" t="str">
        <f t="shared" si="17"/>
        <v>Day Spa Ultra Pads</v>
      </c>
      <c r="I143" s="1">
        <v>142</v>
      </c>
      <c r="J143" s="1">
        <v>5</v>
      </c>
      <c r="K143" s="1" t="s">
        <v>856</v>
      </c>
    </row>
    <row r="144" spans="1:11" x14ac:dyDescent="0.35">
      <c r="A144" t="str">
        <f t="shared" si="12"/>
        <v>Technoline-2007 Pads</v>
      </c>
      <c r="B144" s="1" t="s">
        <v>1</v>
      </c>
      <c r="C144" s="1">
        <v>5142</v>
      </c>
      <c r="D144" s="1" t="str">
        <f t="shared" si="13"/>
        <v>Technoline-2007 Pads</v>
      </c>
      <c r="E144" s="1" t="str">
        <f t="shared" si="14"/>
        <v>[3] Technoline-2007 Pads [Article | PRODUCER | GROUP]</v>
      </c>
      <c r="F144">
        <f t="shared" si="15"/>
        <v>4</v>
      </c>
      <c r="G144">
        <f t="shared" si="16"/>
        <v>24</v>
      </c>
      <c r="H144" t="str">
        <f t="shared" si="17"/>
        <v>Technoline-2007 Pads</v>
      </c>
      <c r="I144" s="1">
        <v>143</v>
      </c>
      <c r="J144" s="1">
        <v>3</v>
      </c>
      <c r="K144" s="1" t="s">
        <v>857</v>
      </c>
    </row>
    <row r="145" spans="1:11" x14ac:dyDescent="0.35">
      <c r="A145" t="str">
        <f t="shared" si="12"/>
        <v>Mis Pads</v>
      </c>
      <c r="B145" s="1" t="s">
        <v>2</v>
      </c>
      <c r="C145" s="1">
        <v>5143</v>
      </c>
      <c r="D145" s="1" t="str">
        <f t="shared" si="13"/>
        <v>Mis Pads</v>
      </c>
      <c r="E145" s="1" t="str">
        <f t="shared" si="14"/>
        <v>[4] Mis Pads [Article | BRAND | GROUP]</v>
      </c>
      <c r="F145">
        <f t="shared" si="15"/>
        <v>4</v>
      </c>
      <c r="G145">
        <f t="shared" si="16"/>
        <v>12</v>
      </c>
      <c r="H145" t="str">
        <f t="shared" si="17"/>
        <v>Mis Pads</v>
      </c>
      <c r="I145" s="1">
        <v>144</v>
      </c>
      <c r="J145" s="1">
        <v>4</v>
      </c>
      <c r="K145" s="1" t="s">
        <v>858</v>
      </c>
    </row>
    <row r="146" spans="1:11" x14ac:dyDescent="0.35">
      <c r="A146" t="str">
        <f t="shared" si="12"/>
        <v>Mis Ultra Pads</v>
      </c>
      <c r="B146" s="1" t="s">
        <v>3</v>
      </c>
      <c r="C146" s="1">
        <v>5144</v>
      </c>
      <c r="D146" s="1" t="str">
        <f t="shared" si="13"/>
        <v>Mis Ultra Pads</v>
      </c>
      <c r="E146" s="1" t="str">
        <f t="shared" si="14"/>
        <v>[5] Mis Ultra Pads [UDF Article | FemCare Attributes | GROUP]</v>
      </c>
      <c r="F146">
        <f t="shared" si="15"/>
        <v>4</v>
      </c>
      <c r="G146">
        <f t="shared" si="16"/>
        <v>18</v>
      </c>
      <c r="H146" t="str">
        <f t="shared" si="17"/>
        <v>Mis Ultra Pads</v>
      </c>
      <c r="I146" s="1">
        <v>145</v>
      </c>
      <c r="J146" s="1">
        <v>5</v>
      </c>
      <c r="K146" s="1" t="s">
        <v>859</v>
      </c>
    </row>
    <row r="147" spans="1:11" x14ac:dyDescent="0.35">
      <c r="A147" t="str">
        <f t="shared" si="12"/>
        <v>Mis Thick Pads</v>
      </c>
      <c r="B147" s="1" t="s">
        <v>3</v>
      </c>
      <c r="C147" s="1">
        <v>5145</v>
      </c>
      <c r="D147" s="1" t="str">
        <f t="shared" si="13"/>
        <v>Mis Thick Pads</v>
      </c>
      <c r="E147" s="1" t="str">
        <f t="shared" si="14"/>
        <v>[5] Mis Thick Pads [UDF Article | FemCare Attributes | GROUP]</v>
      </c>
      <c r="F147">
        <f t="shared" si="15"/>
        <v>4</v>
      </c>
      <c r="G147">
        <f t="shared" si="16"/>
        <v>18</v>
      </c>
      <c r="H147" t="str">
        <f t="shared" si="17"/>
        <v>Mis Thick Pads</v>
      </c>
      <c r="I147" s="1">
        <v>146</v>
      </c>
      <c r="J147" s="1">
        <v>5</v>
      </c>
      <c r="K147" s="1" t="s">
        <v>860</v>
      </c>
    </row>
    <row r="148" spans="1:11" x14ac:dyDescent="0.35">
      <c r="A148" t="str">
        <f t="shared" si="12"/>
        <v>Altunkaya Group Pads</v>
      </c>
      <c r="B148" s="1" t="s">
        <v>1</v>
      </c>
      <c r="C148" s="1">
        <v>5146</v>
      </c>
      <c r="D148" s="1" t="str">
        <f t="shared" si="13"/>
        <v>Altunkaya Group Pads</v>
      </c>
      <c r="E148" s="1" t="str">
        <f t="shared" si="14"/>
        <v>[3] Altunkaya Group Pads [Article | PRODUCER | GROUP]</v>
      </c>
      <c r="F148">
        <f t="shared" si="15"/>
        <v>4</v>
      </c>
      <c r="G148">
        <f t="shared" si="16"/>
        <v>24</v>
      </c>
      <c r="H148" t="str">
        <f t="shared" si="17"/>
        <v>Altunkaya Group Pads</v>
      </c>
      <c r="I148" s="1">
        <v>147</v>
      </c>
      <c r="J148" s="1">
        <v>3</v>
      </c>
      <c r="K148" s="1" t="s">
        <v>861</v>
      </c>
    </row>
    <row r="149" spans="1:11" x14ac:dyDescent="0.35">
      <c r="A149" t="str">
        <f t="shared" si="12"/>
        <v>Confy Lady Pads</v>
      </c>
      <c r="B149" s="1" t="s">
        <v>2</v>
      </c>
      <c r="C149" s="1">
        <v>5147</v>
      </c>
      <c r="D149" s="1" t="str">
        <f t="shared" si="13"/>
        <v>Confy Lady Pads</v>
      </c>
      <c r="E149" s="1" t="str">
        <f t="shared" si="14"/>
        <v>[4] Confy Lady Pads [Article | BRAND | GROUP]</v>
      </c>
      <c r="F149">
        <f t="shared" si="15"/>
        <v>4</v>
      </c>
      <c r="G149">
        <f t="shared" si="16"/>
        <v>19</v>
      </c>
      <c r="H149" t="str">
        <f t="shared" si="17"/>
        <v>Confy Lady Pads</v>
      </c>
      <c r="I149" s="1">
        <v>148</v>
      </c>
      <c r="J149" s="1">
        <v>4</v>
      </c>
      <c r="K149" s="1" t="s">
        <v>862</v>
      </c>
    </row>
    <row r="150" spans="1:11" x14ac:dyDescent="0.35">
      <c r="A150" t="str">
        <f t="shared" si="12"/>
        <v>Confy Lady Ultra Pads</v>
      </c>
      <c r="B150" s="1" t="s">
        <v>3</v>
      </c>
      <c r="C150" s="1">
        <v>5148</v>
      </c>
      <c r="D150" s="1" t="str">
        <f t="shared" si="13"/>
        <v>Confy Lady Ultra Pads</v>
      </c>
      <c r="E150" s="1" t="str">
        <f t="shared" si="14"/>
        <v>[5] Confy Lady Ultra Pads [UDF Article | FemCare Attributes | GROUP]</v>
      </c>
      <c r="F150">
        <f t="shared" si="15"/>
        <v>4</v>
      </c>
      <c r="G150">
        <f t="shared" si="16"/>
        <v>25</v>
      </c>
      <c r="H150" t="str">
        <f t="shared" si="17"/>
        <v>Confy Lady Ultra Pads</v>
      </c>
      <c r="I150" s="1">
        <v>149</v>
      </c>
      <c r="J150" s="1">
        <v>5</v>
      </c>
      <c r="K150" s="1" t="s">
        <v>863</v>
      </c>
    </row>
    <row r="151" spans="1:11" x14ac:dyDescent="0.35">
      <c r="A151" t="str">
        <f t="shared" si="12"/>
        <v>Confy Lady Thick Pads</v>
      </c>
      <c r="B151" s="1" t="s">
        <v>3</v>
      </c>
      <c r="C151" s="1">
        <v>5149</v>
      </c>
      <c r="D151" s="1" t="str">
        <f t="shared" si="13"/>
        <v>Confy Lady Thick Pads</v>
      </c>
      <c r="E151" s="1" t="str">
        <f t="shared" si="14"/>
        <v>[5] Confy Lady Thick Pads [UDF Article | FemCare Attributes | GROUP]</v>
      </c>
      <c r="F151">
        <f t="shared" si="15"/>
        <v>4</v>
      </c>
      <c r="G151">
        <f t="shared" si="16"/>
        <v>25</v>
      </c>
      <c r="H151" t="str">
        <f t="shared" si="17"/>
        <v>Confy Lady Thick Pads</v>
      </c>
      <c r="I151" s="1">
        <v>150</v>
      </c>
      <c r="J151" s="1">
        <v>5</v>
      </c>
      <c r="K151" s="1" t="s">
        <v>864</v>
      </c>
    </row>
    <row r="152" spans="1:11" x14ac:dyDescent="0.35">
      <c r="A152" t="str">
        <f t="shared" si="12"/>
        <v>C-Airlaid Pads</v>
      </c>
      <c r="B152" s="1" t="s">
        <v>1</v>
      </c>
      <c r="C152" s="1">
        <v>5150</v>
      </c>
      <c r="D152" s="1" t="str">
        <f t="shared" si="13"/>
        <v>C-Airlaid Pads</v>
      </c>
      <c r="E152" s="1" t="str">
        <f t="shared" si="14"/>
        <v>[3] C-Airlaid Pads [Article | PRODUCER | GROUP]</v>
      </c>
      <c r="F152">
        <f t="shared" si="15"/>
        <v>4</v>
      </c>
      <c r="G152">
        <f t="shared" si="16"/>
        <v>18</v>
      </c>
      <c r="H152" t="str">
        <f t="shared" si="17"/>
        <v>C-Airlaid Pads</v>
      </c>
      <c r="I152" s="1">
        <v>151</v>
      </c>
      <c r="J152" s="1">
        <v>3</v>
      </c>
      <c r="K152" s="1" t="s">
        <v>865</v>
      </c>
    </row>
    <row r="153" spans="1:11" x14ac:dyDescent="0.35">
      <c r="A153" t="str">
        <f t="shared" si="12"/>
        <v>Bibi Pads</v>
      </c>
      <c r="B153" s="1" t="s">
        <v>2</v>
      </c>
      <c r="C153" s="1">
        <v>5151</v>
      </c>
      <c r="D153" s="1" t="str">
        <f t="shared" si="13"/>
        <v>Bibi Pads</v>
      </c>
      <c r="E153" s="1" t="str">
        <f t="shared" si="14"/>
        <v>[4] Bibi Pads [Article | BRAND | GROUP]</v>
      </c>
      <c r="F153">
        <f t="shared" si="15"/>
        <v>4</v>
      </c>
      <c r="G153">
        <f t="shared" si="16"/>
        <v>13</v>
      </c>
      <c r="H153" t="str">
        <f t="shared" si="17"/>
        <v>Bibi Pads</v>
      </c>
      <c r="I153" s="1">
        <v>152</v>
      </c>
      <c r="J153" s="1">
        <v>4</v>
      </c>
      <c r="K153" s="1" t="s">
        <v>866</v>
      </c>
    </row>
    <row r="154" spans="1:11" x14ac:dyDescent="0.35">
      <c r="A154" t="str">
        <f t="shared" si="12"/>
        <v>Bibi Ultra Pads</v>
      </c>
      <c r="B154" s="1" t="s">
        <v>3</v>
      </c>
      <c r="C154" s="1">
        <v>5152</v>
      </c>
      <c r="D154" s="1" t="str">
        <f t="shared" si="13"/>
        <v>Bibi Ultra Pads</v>
      </c>
      <c r="E154" s="1" t="str">
        <f t="shared" si="14"/>
        <v>[5] Bibi Ultra Pads [UDF Article | FemCare Attributes | GROUP]</v>
      </c>
      <c r="F154">
        <f t="shared" si="15"/>
        <v>4</v>
      </c>
      <c r="G154">
        <f t="shared" si="16"/>
        <v>19</v>
      </c>
      <c r="H154" t="str">
        <f t="shared" si="17"/>
        <v>Bibi Ultra Pads</v>
      </c>
      <c r="I154" s="1">
        <v>153</v>
      </c>
      <c r="J154" s="1">
        <v>5</v>
      </c>
      <c r="K154" s="1" t="s">
        <v>867</v>
      </c>
    </row>
    <row r="155" spans="1:11" x14ac:dyDescent="0.35">
      <c r="A155" t="str">
        <f t="shared" si="12"/>
        <v>Bibi Thick Pads</v>
      </c>
      <c r="B155" s="1" t="s">
        <v>3</v>
      </c>
      <c r="C155" s="1">
        <v>5153</v>
      </c>
      <c r="D155" s="1" t="str">
        <f t="shared" si="13"/>
        <v>Bibi Thick Pads</v>
      </c>
      <c r="E155" s="1" t="str">
        <f t="shared" si="14"/>
        <v>[5] Bibi Thick Pads [UDF Article | FemCare Attributes | GROUP]</v>
      </c>
      <c r="F155">
        <f t="shared" si="15"/>
        <v>4</v>
      </c>
      <c r="G155">
        <f t="shared" si="16"/>
        <v>19</v>
      </c>
      <c r="H155" t="str">
        <f t="shared" si="17"/>
        <v>Bibi Thick Pads</v>
      </c>
      <c r="I155" s="1">
        <v>154</v>
      </c>
      <c r="J155" s="1">
        <v>5</v>
      </c>
      <c r="K155" s="1" t="s">
        <v>868</v>
      </c>
    </row>
    <row r="156" spans="1:11" x14ac:dyDescent="0.35">
      <c r="A156" t="str">
        <f t="shared" si="12"/>
        <v>Hayat Kimya Pads</v>
      </c>
      <c r="B156" s="1" t="s">
        <v>1</v>
      </c>
      <c r="C156" s="1">
        <v>5154</v>
      </c>
      <c r="D156" s="1" t="str">
        <f t="shared" si="13"/>
        <v>Hayat Kimya Pads</v>
      </c>
      <c r="E156" s="1" t="str">
        <f t="shared" si="14"/>
        <v>[3] Hayat Kimya Pads [Article | PRODUCER | GROUP]</v>
      </c>
      <c r="F156">
        <f t="shared" si="15"/>
        <v>4</v>
      </c>
      <c r="G156">
        <f t="shared" si="16"/>
        <v>20</v>
      </c>
      <c r="H156" t="str">
        <f t="shared" si="17"/>
        <v>Hayat Kimya Pads</v>
      </c>
      <c r="I156" s="1">
        <v>155</v>
      </c>
      <c r="J156" s="1">
        <v>3</v>
      </c>
      <c r="K156" s="1" t="s">
        <v>869</v>
      </c>
    </row>
    <row r="157" spans="1:11" x14ac:dyDescent="0.35">
      <c r="A157" t="str">
        <f t="shared" si="12"/>
        <v>Molped Pads</v>
      </c>
      <c r="B157" s="1" t="s">
        <v>2</v>
      </c>
      <c r="C157" s="1">
        <v>5155</v>
      </c>
      <c r="D157" s="1" t="str">
        <f t="shared" si="13"/>
        <v>Molped Pads</v>
      </c>
      <c r="E157" s="1" t="str">
        <f t="shared" si="14"/>
        <v>[4] Molped Pads [Article | BRAND | GROUP]</v>
      </c>
      <c r="F157">
        <f t="shared" si="15"/>
        <v>4</v>
      </c>
      <c r="G157">
        <f t="shared" si="16"/>
        <v>15</v>
      </c>
      <c r="H157" t="str">
        <f t="shared" si="17"/>
        <v>Molped Pads</v>
      </c>
      <c r="I157" s="1">
        <v>156</v>
      </c>
      <c r="J157" s="1">
        <v>4</v>
      </c>
      <c r="K157" s="1" t="s">
        <v>870</v>
      </c>
    </row>
    <row r="158" spans="1:11" x14ac:dyDescent="0.35">
      <c r="A158" t="str">
        <f t="shared" si="12"/>
        <v>Molped Ultra Pads</v>
      </c>
      <c r="B158" s="1" t="s">
        <v>3</v>
      </c>
      <c r="C158" s="1">
        <v>5156</v>
      </c>
      <c r="D158" s="1" t="str">
        <f t="shared" si="13"/>
        <v>Molped Ultra Pads</v>
      </c>
      <c r="E158" s="1" t="str">
        <f t="shared" si="14"/>
        <v>[5] Molped Ultra Pads [UDF Article | FemCare Attributes | GROUP]</v>
      </c>
      <c r="F158">
        <f t="shared" si="15"/>
        <v>4</v>
      </c>
      <c r="G158">
        <f t="shared" si="16"/>
        <v>21</v>
      </c>
      <c r="H158" t="str">
        <f t="shared" si="17"/>
        <v>Molped Ultra Pads</v>
      </c>
      <c r="I158" s="1">
        <v>157</v>
      </c>
      <c r="J158" s="1">
        <v>5</v>
      </c>
      <c r="K158" s="1" t="s">
        <v>871</v>
      </c>
    </row>
    <row r="159" spans="1:11" x14ac:dyDescent="0.35">
      <c r="A159" t="str">
        <f t="shared" si="12"/>
        <v>Hygiene Technologies Pads</v>
      </c>
      <c r="B159" s="1" t="s">
        <v>1</v>
      </c>
      <c r="C159" s="1">
        <v>5157</v>
      </c>
      <c r="D159" s="1" t="str">
        <f t="shared" si="13"/>
        <v>Hygiene Technologies Pads</v>
      </c>
      <c r="E159" s="1" t="str">
        <f t="shared" si="14"/>
        <v>[3] Hygiene Technologies Pads [Article | PRODUCER | GROUP]</v>
      </c>
      <c r="F159">
        <f t="shared" si="15"/>
        <v>4</v>
      </c>
      <c r="G159">
        <f t="shared" si="16"/>
        <v>29</v>
      </c>
      <c r="H159" t="str">
        <f t="shared" si="17"/>
        <v>Hygiene Technologies Pads</v>
      </c>
      <c r="I159" s="1">
        <v>158</v>
      </c>
      <c r="J159" s="1">
        <v>3</v>
      </c>
      <c r="K159" s="1" t="s">
        <v>872</v>
      </c>
    </row>
    <row r="160" spans="1:11" x14ac:dyDescent="0.35">
      <c r="A160" t="str">
        <f t="shared" si="12"/>
        <v>Vivi Pads</v>
      </c>
      <c r="B160" s="1" t="s">
        <v>2</v>
      </c>
      <c r="C160" s="1">
        <v>5158</v>
      </c>
      <c r="D160" s="1" t="str">
        <f t="shared" si="13"/>
        <v>Vivi Pads</v>
      </c>
      <c r="E160" s="1" t="str">
        <f t="shared" si="14"/>
        <v>[4] Vivi Pads [Article | BRAND | GROUP]</v>
      </c>
      <c r="F160">
        <f t="shared" si="15"/>
        <v>4</v>
      </c>
      <c r="G160">
        <f t="shared" si="16"/>
        <v>13</v>
      </c>
      <c r="H160" t="str">
        <f t="shared" si="17"/>
        <v>Vivi Pads</v>
      </c>
      <c r="I160" s="1">
        <v>159</v>
      </c>
      <c r="J160" s="1">
        <v>4</v>
      </c>
      <c r="K160" s="1" t="s">
        <v>873</v>
      </c>
    </row>
    <row r="161" spans="1:11" x14ac:dyDescent="0.35">
      <c r="A161" t="str">
        <f t="shared" si="12"/>
        <v>Vivi Ultra Pads</v>
      </c>
      <c r="B161" s="1" t="s">
        <v>3</v>
      </c>
      <c r="C161" s="1">
        <v>5159</v>
      </c>
      <c r="D161" s="1" t="str">
        <f t="shared" si="13"/>
        <v>Vivi Ultra Pads</v>
      </c>
      <c r="E161" s="1" t="str">
        <f t="shared" si="14"/>
        <v>[5] Vivi Ultra Pads [UDF Article | FemCare Attributes | GROUP]</v>
      </c>
      <c r="F161">
        <f t="shared" si="15"/>
        <v>4</v>
      </c>
      <c r="G161">
        <f t="shared" si="16"/>
        <v>19</v>
      </c>
      <c r="H161" t="str">
        <f t="shared" si="17"/>
        <v>Vivi Ultra Pads</v>
      </c>
      <c r="I161" s="1">
        <v>160</v>
      </c>
      <c r="J161" s="1">
        <v>5</v>
      </c>
      <c r="K161" s="1" t="s">
        <v>874</v>
      </c>
    </row>
    <row r="162" spans="1:11" x14ac:dyDescent="0.35">
      <c r="A162" t="str">
        <f t="shared" si="12"/>
        <v>Vivi Thick Pads</v>
      </c>
      <c r="B162" s="1" t="s">
        <v>3</v>
      </c>
      <c r="C162" s="1">
        <v>5160</v>
      </c>
      <c r="D162" s="1" t="str">
        <f t="shared" si="13"/>
        <v>Vivi Thick Pads</v>
      </c>
      <c r="E162" s="1" t="str">
        <f t="shared" si="14"/>
        <v>[5] Vivi Thick Pads [UDF Article | FemCare Attributes | GROUP]</v>
      </c>
      <c r="F162">
        <f t="shared" si="15"/>
        <v>4</v>
      </c>
      <c r="G162">
        <f t="shared" si="16"/>
        <v>19</v>
      </c>
      <c r="H162" t="str">
        <f t="shared" si="17"/>
        <v>Vivi Thick Pads</v>
      </c>
      <c r="I162" s="1">
        <v>161</v>
      </c>
      <c r="J162" s="1">
        <v>5</v>
      </c>
      <c r="K162" s="1" t="s">
        <v>875</v>
      </c>
    </row>
    <row r="163" spans="1:11" x14ac:dyDescent="0.35">
      <c r="A163" t="str">
        <f t="shared" si="12"/>
        <v>Nevis Pads</v>
      </c>
      <c r="B163" s="1" t="s">
        <v>1</v>
      </c>
      <c r="C163" s="1">
        <v>5161</v>
      </c>
      <c r="D163" s="1" t="str">
        <f t="shared" si="13"/>
        <v>Nevis Pads</v>
      </c>
      <c r="E163" s="1" t="str">
        <f t="shared" si="14"/>
        <v>[3] Nevis Pads [Article | PRODUCER | GROUP]</v>
      </c>
      <c r="F163">
        <f t="shared" si="15"/>
        <v>4</v>
      </c>
      <c r="G163">
        <f t="shared" si="16"/>
        <v>14</v>
      </c>
      <c r="H163" t="str">
        <f t="shared" si="17"/>
        <v>Nevis Pads</v>
      </c>
      <c r="I163" s="1">
        <v>162</v>
      </c>
      <c r="J163" s="1">
        <v>3</v>
      </c>
      <c r="K163" s="1" t="s">
        <v>876</v>
      </c>
    </row>
    <row r="164" spans="1:11" x14ac:dyDescent="0.35">
      <c r="A164" t="str">
        <f t="shared" si="12"/>
        <v>Dr.Vilsh Pads</v>
      </c>
      <c r="B164" s="1" t="s">
        <v>2</v>
      </c>
      <c r="C164" s="1">
        <v>5162</v>
      </c>
      <c r="D164" s="1" t="str">
        <f t="shared" si="13"/>
        <v>Dr.Vilsh Pads</v>
      </c>
      <c r="E164" s="1" t="str">
        <f t="shared" si="14"/>
        <v>[4] Dr.Vilsh Pads [Article | BRAND | GROUP]</v>
      </c>
      <c r="F164">
        <f t="shared" si="15"/>
        <v>4</v>
      </c>
      <c r="G164">
        <f t="shared" si="16"/>
        <v>17</v>
      </c>
      <c r="H164" t="str">
        <f t="shared" si="17"/>
        <v>Dr.Vilsh Pads</v>
      </c>
      <c r="I164" s="1">
        <v>163</v>
      </c>
      <c r="J164" s="1">
        <v>4</v>
      </c>
      <c r="K164" s="1" t="s">
        <v>877</v>
      </c>
    </row>
    <row r="165" spans="1:11" x14ac:dyDescent="0.35">
      <c r="A165" t="str">
        <f t="shared" si="12"/>
        <v>Dr.Vilsh Ultra Pads</v>
      </c>
      <c r="B165" s="1" t="s">
        <v>3</v>
      </c>
      <c r="C165" s="1">
        <v>5163</v>
      </c>
      <c r="D165" s="1" t="str">
        <f t="shared" si="13"/>
        <v>Dr.Vilsh Ultra Pads</v>
      </c>
      <c r="E165" s="1" t="str">
        <f t="shared" si="14"/>
        <v>[5] Dr.Vilsh Ultra Pads [UDF Article | FemCare Attributes | GROUP]</v>
      </c>
      <c r="F165">
        <f t="shared" si="15"/>
        <v>4</v>
      </c>
      <c r="G165">
        <f t="shared" si="16"/>
        <v>23</v>
      </c>
      <c r="H165" t="str">
        <f t="shared" si="17"/>
        <v>Dr.Vilsh Ultra Pads</v>
      </c>
      <c r="I165" s="1">
        <v>164</v>
      </c>
      <c r="J165" s="1">
        <v>5</v>
      </c>
      <c r="K165" s="1" t="s">
        <v>878</v>
      </c>
    </row>
    <row r="166" spans="1:11" x14ac:dyDescent="0.35">
      <c r="A166" t="str">
        <f t="shared" si="12"/>
        <v>B.H.T. Pads</v>
      </c>
      <c r="B166" s="1" t="s">
        <v>1</v>
      </c>
      <c r="C166" s="1">
        <v>5164</v>
      </c>
      <c r="D166" s="1" t="str">
        <f t="shared" si="13"/>
        <v>B.H.T. Pads</v>
      </c>
      <c r="E166" s="1" t="str">
        <f t="shared" si="14"/>
        <v>[3] B.H.T. Pads [Article | PRODUCER | GROUP]</v>
      </c>
      <c r="F166">
        <f t="shared" si="15"/>
        <v>4</v>
      </c>
      <c r="G166">
        <f t="shared" si="16"/>
        <v>15</v>
      </c>
      <c r="H166" t="str">
        <f t="shared" si="17"/>
        <v>B.H.T. Pads</v>
      </c>
      <c r="I166" s="1">
        <v>165</v>
      </c>
      <c r="J166" s="1">
        <v>3</v>
      </c>
      <c r="K166" s="1" t="s">
        <v>879</v>
      </c>
    </row>
    <row r="167" spans="1:11" x14ac:dyDescent="0.35">
      <c r="A167" t="str">
        <f t="shared" si="12"/>
        <v>Freestyle Pads</v>
      </c>
      <c r="B167" s="1" t="s">
        <v>2</v>
      </c>
      <c r="C167" s="1">
        <v>5165</v>
      </c>
      <c r="D167" s="1" t="str">
        <f t="shared" si="13"/>
        <v>Freestyle Pads</v>
      </c>
      <c r="E167" s="1" t="str">
        <f t="shared" si="14"/>
        <v>[4] Freestyle Pads [Article | BRAND | GROUP]</v>
      </c>
      <c r="F167">
        <f t="shared" si="15"/>
        <v>4</v>
      </c>
      <c r="G167">
        <f t="shared" si="16"/>
        <v>18</v>
      </c>
      <c r="H167" t="str">
        <f t="shared" si="17"/>
        <v>Freestyle Pads</v>
      </c>
      <c r="I167" s="1">
        <v>166</v>
      </c>
      <c r="J167" s="1">
        <v>4</v>
      </c>
      <c r="K167" s="1" t="s">
        <v>880</v>
      </c>
    </row>
    <row r="168" spans="1:11" x14ac:dyDescent="0.35">
      <c r="A168" t="str">
        <f t="shared" si="12"/>
        <v>Freestyle Ultra Pads</v>
      </c>
      <c r="B168" s="1" t="s">
        <v>3</v>
      </c>
      <c r="C168" s="1">
        <v>5166</v>
      </c>
      <c r="D168" s="1" t="str">
        <f t="shared" si="13"/>
        <v>Freestyle Ultra Pads</v>
      </c>
      <c r="E168" s="1" t="str">
        <f t="shared" si="14"/>
        <v>[5] Freestyle Ultra Pads [UDF Article | FemCare Attributes | GROUP]</v>
      </c>
      <c r="F168">
        <f t="shared" si="15"/>
        <v>4</v>
      </c>
      <c r="G168">
        <f t="shared" si="16"/>
        <v>24</v>
      </c>
      <c r="H168" t="str">
        <f t="shared" si="17"/>
        <v>Freestyle Ultra Pads</v>
      </c>
      <c r="I168" s="1">
        <v>167</v>
      </c>
      <c r="J168" s="1">
        <v>5</v>
      </c>
      <c r="K168" s="1" t="s">
        <v>881</v>
      </c>
    </row>
    <row r="169" spans="1:11" x14ac:dyDescent="0.35">
      <c r="A169" t="str">
        <f t="shared" si="12"/>
        <v>Freestyle Thick Pads</v>
      </c>
      <c r="B169" s="1" t="s">
        <v>3</v>
      </c>
      <c r="C169" s="1">
        <v>5167</v>
      </c>
      <c r="D169" s="1" t="str">
        <f t="shared" si="13"/>
        <v>Freestyle Thick Pads</v>
      </c>
      <c r="E169" s="1" t="str">
        <f t="shared" si="14"/>
        <v>[5] Freestyle Thick Pads [UDF Article | FemCare Attributes | GROUP]</v>
      </c>
      <c r="F169">
        <f t="shared" si="15"/>
        <v>4</v>
      </c>
      <c r="G169">
        <f t="shared" si="16"/>
        <v>24</v>
      </c>
      <c r="H169" t="str">
        <f t="shared" si="17"/>
        <v>Freestyle Thick Pads</v>
      </c>
      <c r="I169" s="1">
        <v>168</v>
      </c>
      <c r="J169" s="1">
        <v>5</v>
      </c>
      <c r="K169" s="1" t="s">
        <v>882</v>
      </c>
    </row>
    <row r="170" spans="1:11" x14ac:dyDescent="0.35">
      <c r="A170" t="str">
        <f t="shared" si="12"/>
        <v>Cotton Club Pads</v>
      </c>
      <c r="B170" s="1" t="s">
        <v>1</v>
      </c>
      <c r="C170" s="1">
        <v>5168</v>
      </c>
      <c r="D170" s="1" t="str">
        <f t="shared" si="13"/>
        <v>Cotton Club Pads</v>
      </c>
      <c r="E170" s="1" t="str">
        <f t="shared" si="14"/>
        <v>[3] Cotton Club Pads [Article | PRODUCER | GROUP]</v>
      </c>
      <c r="F170">
        <f t="shared" si="15"/>
        <v>4</v>
      </c>
      <c r="G170">
        <f t="shared" si="16"/>
        <v>20</v>
      </c>
      <c r="H170" t="str">
        <f t="shared" si="17"/>
        <v>Cotton Club Pads</v>
      </c>
      <c r="I170" s="1">
        <v>169</v>
      </c>
      <c r="J170" s="1">
        <v>3</v>
      </c>
      <c r="K170" s="1" t="s">
        <v>883</v>
      </c>
    </row>
    <row r="171" spans="1:11" x14ac:dyDescent="0.35">
      <c r="A171" t="str">
        <f t="shared" si="12"/>
        <v>Aura Pads</v>
      </c>
      <c r="B171" s="1" t="s">
        <v>2</v>
      </c>
      <c r="C171" s="1">
        <v>5169</v>
      </c>
      <c r="D171" s="1" t="str">
        <f t="shared" si="13"/>
        <v>Aura Pads</v>
      </c>
      <c r="E171" s="1" t="str">
        <f t="shared" si="14"/>
        <v>[4] Aura Pads [Article | BRAND | GROUP]</v>
      </c>
      <c r="F171">
        <f t="shared" si="15"/>
        <v>4</v>
      </c>
      <c r="G171">
        <f t="shared" si="16"/>
        <v>13</v>
      </c>
      <c r="H171" t="str">
        <f t="shared" si="17"/>
        <v>Aura Pads</v>
      </c>
      <c r="I171" s="1">
        <v>170</v>
      </c>
      <c r="J171" s="1">
        <v>4</v>
      </c>
      <c r="K171" s="1" t="s">
        <v>884</v>
      </c>
    </row>
    <row r="172" spans="1:11" x14ac:dyDescent="0.35">
      <c r="A172" t="str">
        <f t="shared" si="12"/>
        <v>Aura Ultra Pads</v>
      </c>
      <c r="B172" s="1" t="s">
        <v>3</v>
      </c>
      <c r="C172" s="1">
        <v>5170</v>
      </c>
      <c r="D172" s="1" t="str">
        <f t="shared" si="13"/>
        <v>Aura Ultra Pads</v>
      </c>
      <c r="E172" s="1" t="str">
        <f t="shared" si="14"/>
        <v>[5] Aura Ultra Pads [UDF Article | FemCare Attributes | GROUP]</v>
      </c>
      <c r="F172">
        <f t="shared" si="15"/>
        <v>4</v>
      </c>
      <c r="G172">
        <f t="shared" si="16"/>
        <v>19</v>
      </c>
      <c r="H172" t="str">
        <f t="shared" si="17"/>
        <v>Aura Ultra Pads</v>
      </c>
      <c r="I172" s="1">
        <v>171</v>
      </c>
      <c r="J172" s="1">
        <v>5</v>
      </c>
      <c r="K172" s="1" t="s">
        <v>885</v>
      </c>
    </row>
    <row r="173" spans="1:11" x14ac:dyDescent="0.35">
      <c r="A173" t="str">
        <f t="shared" si="12"/>
        <v>Kas-Opt Pads</v>
      </c>
      <c r="B173" s="1" t="s">
        <v>1</v>
      </c>
      <c r="C173" s="1">
        <v>5171</v>
      </c>
      <c r="D173" s="1" t="str">
        <f t="shared" si="13"/>
        <v>Kas-Opt Pads</v>
      </c>
      <c r="E173" s="1" t="str">
        <f t="shared" si="14"/>
        <v>[3] Kas-Opt Pads [Article | PRODUCER | GROUP]</v>
      </c>
      <c r="F173">
        <f t="shared" si="15"/>
        <v>4</v>
      </c>
      <c r="G173">
        <f t="shared" si="16"/>
        <v>16</v>
      </c>
      <c r="H173" t="str">
        <f t="shared" si="17"/>
        <v>Kas-Opt Pads</v>
      </c>
      <c r="I173" s="1">
        <v>172</v>
      </c>
      <c r="J173" s="1">
        <v>3</v>
      </c>
      <c r="K173" s="1" t="s">
        <v>886</v>
      </c>
    </row>
    <row r="174" spans="1:11" x14ac:dyDescent="0.35">
      <c r="A174" t="str">
        <f t="shared" si="12"/>
        <v>Lin'yun Pads</v>
      </c>
      <c r="B174" s="1" t="s">
        <v>2</v>
      </c>
      <c r="C174" s="1">
        <v>5172</v>
      </c>
      <c r="D174" s="1" t="str">
        <f t="shared" si="13"/>
        <v>Lin'yun Pads</v>
      </c>
      <c r="E174" s="1" t="str">
        <f t="shared" si="14"/>
        <v>[4] Lin'yun Pads [Article | BRAND | GROUP]</v>
      </c>
      <c r="F174">
        <f t="shared" si="15"/>
        <v>4</v>
      </c>
      <c r="G174">
        <f t="shared" si="16"/>
        <v>16</v>
      </c>
      <c r="H174" t="str">
        <f t="shared" si="17"/>
        <v>Lin'yun Pads</v>
      </c>
      <c r="I174" s="1">
        <v>173</v>
      </c>
      <c r="J174" s="1">
        <v>4</v>
      </c>
      <c r="K174" s="1" t="s">
        <v>887</v>
      </c>
    </row>
    <row r="175" spans="1:11" x14ac:dyDescent="0.35">
      <c r="A175" t="str">
        <f t="shared" si="12"/>
        <v>Lin'yun Ultra Pads</v>
      </c>
      <c r="B175" s="1" t="s">
        <v>3</v>
      </c>
      <c r="C175" s="1">
        <v>5173</v>
      </c>
      <c r="D175" s="1" t="str">
        <f t="shared" si="13"/>
        <v>Lin'yun Ultra Pads</v>
      </c>
      <c r="E175" s="1" t="str">
        <f t="shared" si="14"/>
        <v>[5] Lin'yun Ultra Pads [UDF Article | FemCare Attributes | GROUP]</v>
      </c>
      <c r="F175">
        <f t="shared" si="15"/>
        <v>4</v>
      </c>
      <c r="G175">
        <f t="shared" si="16"/>
        <v>22</v>
      </c>
      <c r="H175" t="str">
        <f t="shared" si="17"/>
        <v>Lin'yun Ultra Pads</v>
      </c>
      <c r="I175" s="1">
        <v>174</v>
      </c>
      <c r="J175" s="1">
        <v>5</v>
      </c>
      <c r="K175" s="1" t="s">
        <v>888</v>
      </c>
    </row>
    <row r="176" spans="1:11" x14ac:dyDescent="0.35">
      <c r="A176" t="str">
        <f t="shared" si="12"/>
        <v>Total Natural Pads</v>
      </c>
      <c r="B176" s="1" t="s">
        <v>1</v>
      </c>
      <c r="C176" s="1">
        <v>5174</v>
      </c>
      <c r="D176" s="1" t="str">
        <f t="shared" si="13"/>
        <v>Total Natural Pads</v>
      </c>
      <c r="E176" s="1" t="str">
        <f t="shared" si="14"/>
        <v>[3] Total Natural Pads [UDF Article | FemCare Variants | GROUP]</v>
      </c>
      <c r="F176">
        <f t="shared" si="15"/>
        <v>4</v>
      </c>
      <c r="G176">
        <f t="shared" si="16"/>
        <v>22</v>
      </c>
      <c r="H176" t="str">
        <f t="shared" si="17"/>
        <v>Total Natural Pads</v>
      </c>
      <c r="I176" s="1">
        <v>175</v>
      </c>
      <c r="J176" s="1">
        <v>3</v>
      </c>
      <c r="K176" s="1" t="s">
        <v>889</v>
      </c>
    </row>
    <row r="177" spans="1:11" x14ac:dyDescent="0.35">
      <c r="A177" t="str">
        <f t="shared" si="12"/>
        <v>Naturella Cotton Protection Pa</v>
      </c>
      <c r="B177" s="1" t="s">
        <v>3</v>
      </c>
      <c r="C177" s="1">
        <v>5175</v>
      </c>
      <c r="D177" s="1" t="str">
        <f t="shared" si="13"/>
        <v>Naturella Cotton Protection Pads</v>
      </c>
      <c r="E177" s="1" t="str">
        <f t="shared" si="14"/>
        <v>[4] Naturella Cotton Protection Pads [Article | BRAND | GROUP]</v>
      </c>
      <c r="F177">
        <f t="shared" si="15"/>
        <v>4</v>
      </c>
      <c r="G177">
        <f t="shared" si="16"/>
        <v>36</v>
      </c>
      <c r="H177" t="str">
        <f t="shared" si="17"/>
        <v>Naturella Cotton Protection Pads</v>
      </c>
      <c r="I177" s="1">
        <v>176</v>
      </c>
      <c r="J177" s="1">
        <v>4</v>
      </c>
      <c r="K177" s="1" t="s">
        <v>890</v>
      </c>
    </row>
    <row r="178" spans="1:11" x14ac:dyDescent="0.35">
      <c r="A178" t="str">
        <f t="shared" si="12"/>
        <v>Secretday Pads</v>
      </c>
      <c r="B178" s="1" t="s">
        <v>3</v>
      </c>
      <c r="C178" s="1">
        <v>5176</v>
      </c>
      <c r="D178" s="1" t="str">
        <f t="shared" si="13"/>
        <v>Secretday Pads</v>
      </c>
      <c r="E178" s="1" t="str">
        <f t="shared" si="14"/>
        <v>[4] Secretday Pads [Article | BRAND | GROUP]</v>
      </c>
      <c r="F178">
        <f t="shared" si="15"/>
        <v>4</v>
      </c>
      <c r="G178">
        <f t="shared" si="16"/>
        <v>18</v>
      </c>
      <c r="H178" t="str">
        <f t="shared" si="17"/>
        <v>Secretday Pads</v>
      </c>
      <c r="I178" s="1">
        <v>177</v>
      </c>
      <c r="J178" s="1">
        <v>4</v>
      </c>
      <c r="K178" s="1" t="s">
        <v>891</v>
      </c>
    </row>
    <row r="179" spans="1:11" x14ac:dyDescent="0.35">
      <c r="A179" t="str">
        <f t="shared" si="12"/>
        <v>Kotex Natural Pads</v>
      </c>
      <c r="B179" s="1" t="s">
        <v>3</v>
      </c>
      <c r="C179" s="1">
        <v>5177</v>
      </c>
      <c r="D179" s="1" t="str">
        <f t="shared" si="13"/>
        <v>Kotex Natural Pads</v>
      </c>
      <c r="E179" s="1" t="str">
        <f t="shared" si="14"/>
        <v>[4] Kotex Natural Pads [Article | BRAND | GROUP]</v>
      </c>
      <c r="F179">
        <f t="shared" si="15"/>
        <v>4</v>
      </c>
      <c r="G179">
        <f t="shared" si="16"/>
        <v>22</v>
      </c>
      <c r="H179" t="str">
        <f t="shared" si="17"/>
        <v>Kotex Natural Pads</v>
      </c>
      <c r="I179" s="1">
        <v>178</v>
      </c>
      <c r="J179" s="1">
        <v>4</v>
      </c>
      <c r="K179" s="1" t="s">
        <v>892</v>
      </c>
    </row>
    <row r="180" spans="1:11" x14ac:dyDescent="0.35">
      <c r="A180" t="str">
        <f t="shared" si="12"/>
        <v>Libresse Pure Sensitive Pads</v>
      </c>
      <c r="B180" s="1" t="s">
        <v>3</v>
      </c>
      <c r="C180" s="1">
        <v>5178</v>
      </c>
      <c r="D180" s="1" t="str">
        <f t="shared" si="13"/>
        <v>Libresse Pure Sensitive Pads</v>
      </c>
      <c r="E180" s="1" t="str">
        <f t="shared" si="14"/>
        <v>[4] Libresse Pure Sensitive Pads [Article | BRAND | GROUP]</v>
      </c>
      <c r="F180">
        <f t="shared" si="15"/>
        <v>4</v>
      </c>
      <c r="G180">
        <f t="shared" si="16"/>
        <v>32</v>
      </c>
      <c r="H180" t="str">
        <f t="shared" si="17"/>
        <v>Libresse Pure Sensitive Pads</v>
      </c>
      <c r="I180" s="1">
        <v>179</v>
      </c>
      <c r="J180" s="1">
        <v>4</v>
      </c>
      <c r="K180" s="1" t="s">
        <v>893</v>
      </c>
    </row>
    <row r="181" spans="1:11" x14ac:dyDescent="0.35">
      <c r="A181" t="str">
        <f t="shared" si="12"/>
        <v>Monty Pads</v>
      </c>
      <c r="B181" s="1" t="s">
        <v>3</v>
      </c>
      <c r="C181" s="1">
        <v>5179</v>
      </c>
      <c r="D181" s="1" t="str">
        <f t="shared" si="13"/>
        <v>Monty Pads</v>
      </c>
      <c r="E181" s="1" t="str">
        <f t="shared" si="14"/>
        <v>[4] Monty Pads [Article | BRAND | GROUP]</v>
      </c>
      <c r="F181">
        <f t="shared" si="15"/>
        <v>4</v>
      </c>
      <c r="G181">
        <f t="shared" si="16"/>
        <v>14</v>
      </c>
      <c r="H181" t="str">
        <f t="shared" si="17"/>
        <v>Monty Pads</v>
      </c>
      <c r="I181" s="1">
        <v>180</v>
      </c>
      <c r="J181" s="1">
        <v>4</v>
      </c>
      <c r="K181" s="1" t="s">
        <v>894</v>
      </c>
    </row>
    <row r="182" spans="1:11" x14ac:dyDescent="0.35">
      <c r="A182" t="str">
        <f t="shared" si="12"/>
        <v>All Others Natural Pads</v>
      </c>
      <c r="B182" s="1" t="s">
        <v>3</v>
      </c>
      <c r="C182" s="1">
        <v>5180</v>
      </c>
      <c r="D182" s="1" t="str">
        <f t="shared" si="13"/>
        <v>All Others Natural Pads</v>
      </c>
      <c r="E182" s="1" t="str">
        <f t="shared" si="14"/>
        <v>[4] All Others Natural Pads [REST]</v>
      </c>
      <c r="F182">
        <f t="shared" si="15"/>
        <v>4</v>
      </c>
      <c r="G182">
        <f t="shared" si="16"/>
        <v>27</v>
      </c>
      <c r="H182" t="str">
        <f t="shared" si="17"/>
        <v>All Others Natural Pads</v>
      </c>
      <c r="I182" s="1">
        <v>181</v>
      </c>
      <c r="J182" s="1">
        <v>4</v>
      </c>
      <c r="K182" s="15" t="s">
        <v>895</v>
      </c>
    </row>
    <row r="183" spans="1:11" x14ac:dyDescent="0.35">
      <c r="A183" t="str">
        <f t="shared" si="12"/>
        <v>Retailer Brands Pads</v>
      </c>
      <c r="B183" s="1" t="s">
        <v>1</v>
      </c>
      <c r="C183" s="1">
        <v>5181</v>
      </c>
      <c r="D183" s="1" t="str">
        <f t="shared" si="13"/>
        <v>Retailer Brands Pads</v>
      </c>
      <c r="E183" s="1" t="str">
        <f t="shared" si="14"/>
        <v>[3] Retailer Brands Pads [Article | BRAND TYPE | GROUP]</v>
      </c>
      <c r="F183">
        <f t="shared" si="15"/>
        <v>4</v>
      </c>
      <c r="G183">
        <f t="shared" si="16"/>
        <v>24</v>
      </c>
      <c r="H183" t="str">
        <f t="shared" si="17"/>
        <v>Retailer Brands Pads</v>
      </c>
      <c r="I183" s="1">
        <v>182</v>
      </c>
      <c r="J183" s="1">
        <v>3</v>
      </c>
      <c r="K183" s="1" t="s">
        <v>896</v>
      </c>
    </row>
    <row r="184" spans="1:11" x14ac:dyDescent="0.35">
      <c r="A184" t="str">
        <f t="shared" si="12"/>
        <v>RB Ultra</v>
      </c>
      <c r="B184" s="1" t="s">
        <v>2</v>
      </c>
      <c r="C184" s="1">
        <v>5182</v>
      </c>
      <c r="D184" s="1" t="str">
        <f t="shared" si="13"/>
        <v>RB Ultra</v>
      </c>
      <c r="E184" s="1" t="str">
        <f t="shared" si="14"/>
        <v>[4] RB Ultra [UDF Article | FemCare Attributes | GROUP]</v>
      </c>
      <c r="F184">
        <f t="shared" si="15"/>
        <v>4</v>
      </c>
      <c r="G184">
        <f t="shared" si="16"/>
        <v>12</v>
      </c>
      <c r="H184" t="str">
        <f t="shared" si="17"/>
        <v>RB Ultra</v>
      </c>
      <c r="I184" s="1">
        <v>183</v>
      </c>
      <c r="J184" s="1">
        <v>4</v>
      </c>
      <c r="K184" s="1" t="s">
        <v>897</v>
      </c>
    </row>
    <row r="185" spans="1:11" x14ac:dyDescent="0.35">
      <c r="A185" t="str">
        <f t="shared" si="12"/>
        <v>RB Thick</v>
      </c>
      <c r="B185" s="1" t="s">
        <v>2</v>
      </c>
      <c r="C185" s="1">
        <v>5183</v>
      </c>
      <c r="D185" s="1" t="str">
        <f t="shared" si="13"/>
        <v>RB Thick</v>
      </c>
      <c r="E185" s="1" t="str">
        <f t="shared" si="14"/>
        <v>[4] RB Thick [UDF Article | FemCare Attributes | GROUP]</v>
      </c>
      <c r="F185">
        <f t="shared" si="15"/>
        <v>4</v>
      </c>
      <c r="G185">
        <f t="shared" si="16"/>
        <v>12</v>
      </c>
      <c r="H185" t="str">
        <f t="shared" si="17"/>
        <v>RB Thick</v>
      </c>
      <c r="I185" s="1">
        <v>184</v>
      </c>
      <c r="J185" s="1">
        <v>4</v>
      </c>
      <c r="K185" s="1" t="s">
        <v>898</v>
      </c>
    </row>
    <row r="186" spans="1:11" x14ac:dyDescent="0.35">
      <c r="A186" t="str">
        <f t="shared" si="12"/>
        <v>RB Day</v>
      </c>
      <c r="B186" s="1" t="s">
        <v>2</v>
      </c>
      <c r="C186" s="1">
        <v>5184</v>
      </c>
      <c r="D186" s="1" t="str">
        <f t="shared" si="13"/>
        <v>RB Day</v>
      </c>
      <c r="E186" s="1" t="str">
        <f t="shared" si="14"/>
        <v>[4] RB Day [UDF Article | FemCare Attributes | GROUP]</v>
      </c>
      <c r="F186">
        <f t="shared" si="15"/>
        <v>4</v>
      </c>
      <c r="G186">
        <f t="shared" si="16"/>
        <v>10</v>
      </c>
      <c r="H186" t="str">
        <f t="shared" si="17"/>
        <v>RB Day</v>
      </c>
      <c r="I186" s="1">
        <v>185</v>
      </c>
      <c r="J186" s="1">
        <v>4</v>
      </c>
      <c r="K186" s="1" t="s">
        <v>899</v>
      </c>
    </row>
    <row r="187" spans="1:11" x14ac:dyDescent="0.35">
      <c r="A187" t="str">
        <f t="shared" si="12"/>
        <v>RB Night</v>
      </c>
      <c r="B187" s="1" t="s">
        <v>2</v>
      </c>
      <c r="C187" s="1">
        <v>5185</v>
      </c>
      <c r="D187" s="1" t="str">
        <f t="shared" si="13"/>
        <v>RB Night</v>
      </c>
      <c r="E187" s="1" t="str">
        <f t="shared" si="14"/>
        <v>[4] RB Night [UDF Article | FemCare Attributes | GROUP]</v>
      </c>
      <c r="F187">
        <f t="shared" si="15"/>
        <v>4</v>
      </c>
      <c r="G187">
        <f t="shared" si="16"/>
        <v>12</v>
      </c>
      <c r="H187" t="str">
        <f t="shared" si="17"/>
        <v>RB Night</v>
      </c>
      <c r="I187" s="1">
        <v>186</v>
      </c>
      <c r="J187" s="1">
        <v>4</v>
      </c>
      <c r="K187" s="1" t="s">
        <v>900</v>
      </c>
    </row>
    <row r="188" spans="1:11" x14ac:dyDescent="0.35">
      <c r="A188" t="str">
        <f t="shared" si="12"/>
        <v>Kazhdiy Den Pads</v>
      </c>
      <c r="B188" s="1" t="s">
        <v>2</v>
      </c>
      <c r="C188" s="1">
        <v>5186</v>
      </c>
      <c r="D188" s="1" t="str">
        <f t="shared" si="13"/>
        <v>Kazhdiy Den Pads</v>
      </c>
      <c r="E188" s="1" t="str">
        <f t="shared" si="14"/>
        <v>[4] Kazhdiy Den Pads [Article | BRAND | GROUP]</v>
      </c>
      <c r="F188">
        <f t="shared" si="15"/>
        <v>4</v>
      </c>
      <c r="G188">
        <f t="shared" si="16"/>
        <v>20</v>
      </c>
      <c r="H188" t="str">
        <f t="shared" si="17"/>
        <v>Kazhdiy Den Pads</v>
      </c>
      <c r="I188" s="1">
        <v>187</v>
      </c>
      <c r="J188" s="1">
        <v>4</v>
      </c>
      <c r="K188" s="1" t="s">
        <v>901</v>
      </c>
    </row>
    <row r="189" spans="1:11" x14ac:dyDescent="0.35">
      <c r="A189" t="str">
        <f t="shared" si="12"/>
        <v>Kazhdiy Den Ultra Pads</v>
      </c>
      <c r="B189" s="1" t="s">
        <v>722</v>
      </c>
      <c r="C189" s="1">
        <v>5187</v>
      </c>
      <c r="D189" s="1" t="str">
        <f t="shared" si="13"/>
        <v>Kazhdiy Den Ultra Pads</v>
      </c>
      <c r="E189" s="1" t="str">
        <f t="shared" si="14"/>
        <v>[5] Kazhdiy Den Ultra Pads [UDF Article | FemCare Attributes | GROUP]</v>
      </c>
      <c r="F189">
        <f t="shared" si="15"/>
        <v>4</v>
      </c>
      <c r="G189">
        <f t="shared" si="16"/>
        <v>26</v>
      </c>
      <c r="H189" t="str">
        <f t="shared" si="17"/>
        <v>Kazhdiy Den Ultra Pads</v>
      </c>
      <c r="I189" s="1">
        <v>188</v>
      </c>
      <c r="J189" s="1">
        <v>5</v>
      </c>
      <c r="K189" s="1" t="s">
        <v>902</v>
      </c>
    </row>
    <row r="190" spans="1:11" x14ac:dyDescent="0.35">
      <c r="A190" t="str">
        <f t="shared" si="12"/>
        <v>La Fresh Pads</v>
      </c>
      <c r="B190" s="1" t="s">
        <v>2</v>
      </c>
      <c r="C190" s="1">
        <v>5188</v>
      </c>
      <c r="D190" s="1" t="str">
        <f t="shared" si="13"/>
        <v>La Fresh Pads</v>
      </c>
      <c r="E190" s="1" t="str">
        <f t="shared" si="14"/>
        <v>[4] La Fresh Pads [Article | BRAND | GROUP]</v>
      </c>
      <c r="F190">
        <f t="shared" si="15"/>
        <v>4</v>
      </c>
      <c r="G190">
        <f t="shared" si="16"/>
        <v>17</v>
      </c>
      <c r="H190" t="str">
        <f t="shared" si="17"/>
        <v>La Fresh Pads</v>
      </c>
      <c r="I190" s="1">
        <v>189</v>
      </c>
      <c r="J190" s="1">
        <v>4</v>
      </c>
      <c r="K190" s="1" t="s">
        <v>903</v>
      </c>
    </row>
    <row r="191" spans="1:11" x14ac:dyDescent="0.35">
      <c r="A191" t="str">
        <f t="shared" si="12"/>
        <v>La Fresh Ultra Pads</v>
      </c>
      <c r="B191" s="1" t="s">
        <v>722</v>
      </c>
      <c r="C191" s="1">
        <v>5189</v>
      </c>
      <c r="D191" s="1" t="str">
        <f t="shared" si="13"/>
        <v>La Fresh Ultra Pads</v>
      </c>
      <c r="E191" s="1" t="str">
        <f t="shared" si="14"/>
        <v>[5] La Fresh Ultra Pads [UDF Article | FemCare Attributes | GROUP]</v>
      </c>
      <c r="F191">
        <f t="shared" si="15"/>
        <v>4</v>
      </c>
      <c r="G191">
        <f t="shared" si="16"/>
        <v>23</v>
      </c>
      <c r="H191" t="str">
        <f t="shared" si="17"/>
        <v>La Fresh Ultra Pads</v>
      </c>
      <c r="I191" s="1">
        <v>190</v>
      </c>
      <c r="J191" s="1">
        <v>5</v>
      </c>
      <c r="K191" s="1" t="s">
        <v>904</v>
      </c>
    </row>
    <row r="192" spans="1:11" x14ac:dyDescent="0.35">
      <c r="A192" t="str">
        <f t="shared" si="12"/>
        <v>Pupi Pads</v>
      </c>
      <c r="B192" s="1" t="s">
        <v>2</v>
      </c>
      <c r="C192" s="1">
        <v>5190</v>
      </c>
      <c r="D192" s="1" t="str">
        <f t="shared" si="13"/>
        <v>Pupi Pads</v>
      </c>
      <c r="E192" s="1" t="str">
        <f t="shared" si="14"/>
        <v>[4] Pupi Pads [Article | BRAND | GROUP]</v>
      </c>
      <c r="F192">
        <f t="shared" si="15"/>
        <v>4</v>
      </c>
      <c r="G192">
        <f t="shared" si="16"/>
        <v>13</v>
      </c>
      <c r="H192" t="str">
        <f t="shared" si="17"/>
        <v>Pupi Pads</v>
      </c>
      <c r="I192" s="1">
        <v>191</v>
      </c>
      <c r="J192" s="1">
        <v>4</v>
      </c>
      <c r="K192" s="1" t="s">
        <v>905</v>
      </c>
    </row>
    <row r="193" spans="1:11" x14ac:dyDescent="0.35">
      <c r="A193" t="str">
        <f t="shared" si="12"/>
        <v>Pupi Thick Pads</v>
      </c>
      <c r="B193" s="1" t="s">
        <v>722</v>
      </c>
      <c r="C193" s="1">
        <v>5191</v>
      </c>
      <c r="D193" s="1" t="str">
        <f t="shared" si="13"/>
        <v>Pupi Thick Pads</v>
      </c>
      <c r="E193" s="1" t="str">
        <f t="shared" si="14"/>
        <v>[5] Pupi Thick Pads [UDF Article | FemCare Attributes | GROUP]</v>
      </c>
      <c r="F193">
        <f t="shared" si="15"/>
        <v>4</v>
      </c>
      <c r="G193">
        <f t="shared" si="16"/>
        <v>19</v>
      </c>
      <c r="H193" t="str">
        <f t="shared" si="17"/>
        <v>Pupi Thick Pads</v>
      </c>
      <c r="I193" s="1">
        <v>192</v>
      </c>
      <c r="J193" s="1">
        <v>5</v>
      </c>
      <c r="K193" s="1" t="s">
        <v>906</v>
      </c>
    </row>
    <row r="194" spans="1:11" x14ac:dyDescent="0.35">
      <c r="A194" t="str">
        <f t="shared" si="12"/>
        <v>Inturel Pads</v>
      </c>
      <c r="B194" s="1" t="s">
        <v>2</v>
      </c>
      <c r="C194" s="1">
        <v>5192</v>
      </c>
      <c r="D194" s="1" t="str">
        <f t="shared" si="13"/>
        <v>Inturel Pads</v>
      </c>
      <c r="E194" s="1" t="str">
        <f t="shared" si="14"/>
        <v>[4] Inturel Pads [Article | BRAND | GROUP]</v>
      </c>
      <c r="F194">
        <f t="shared" si="15"/>
        <v>4</v>
      </c>
      <c r="G194">
        <f t="shared" si="16"/>
        <v>16</v>
      </c>
      <c r="H194" t="str">
        <f t="shared" si="17"/>
        <v>Inturel Pads</v>
      </c>
      <c r="I194" s="1">
        <v>193</v>
      </c>
      <c r="J194" s="1">
        <v>4</v>
      </c>
      <c r="K194" s="1" t="s">
        <v>907</v>
      </c>
    </row>
    <row r="195" spans="1:11" x14ac:dyDescent="0.35">
      <c r="A195" t="str">
        <f t="shared" ref="A195:A258" si="18">TRIM(LEFT(RIGHT(LEFT(E195,G195),G195-F195),30))</f>
        <v>Inturel Ultra Pads</v>
      </c>
      <c r="B195" s="1" t="s">
        <v>722</v>
      </c>
      <c r="C195" s="1">
        <v>5193</v>
      </c>
      <c r="D195" s="1" t="str">
        <f t="shared" ref="D195:D258" si="19">TRIM(RIGHT(LEFT(E195,G195),G195-F195))</f>
        <v>Inturel Ultra Pads</v>
      </c>
      <c r="E195" s="1" t="str">
        <f t="shared" ref="E195:E258" si="20">TRIM(K195)</f>
        <v>[5] Inturel Ultra Pads [UDF Article | FemCare Attributes | GROUP]</v>
      </c>
      <c r="F195">
        <f t="shared" ref="F195:F258" si="21">FIND("]",E195)+1</f>
        <v>4</v>
      </c>
      <c r="G195">
        <f t="shared" ref="G195:G258" si="22">FIND("[",E195,3)-2</f>
        <v>22</v>
      </c>
      <c r="H195" t="str">
        <f t="shared" ref="H195:H258" si="23">RIGHT(LEFT(E195,G195),G195-F195)</f>
        <v>Inturel Ultra Pads</v>
      </c>
      <c r="I195" s="1">
        <v>194</v>
      </c>
      <c r="J195" s="1">
        <v>5</v>
      </c>
      <c r="K195" s="1" t="s">
        <v>908</v>
      </c>
    </row>
    <row r="196" spans="1:11" x14ac:dyDescent="0.35">
      <c r="A196" t="str">
        <f t="shared" si="18"/>
        <v>Liners</v>
      </c>
      <c r="B196" s="1" t="s">
        <v>720</v>
      </c>
      <c r="C196" s="1">
        <v>5194</v>
      </c>
      <c r="D196" s="1" t="str">
        <f t="shared" si="19"/>
        <v>Liners</v>
      </c>
      <c r="E196" s="1" t="str">
        <f t="shared" si="20"/>
        <v>[2] Liners [Article | Product_Group | GROUP]</v>
      </c>
      <c r="F196">
        <f t="shared" si="21"/>
        <v>4</v>
      </c>
      <c r="G196">
        <f t="shared" si="22"/>
        <v>10</v>
      </c>
      <c r="H196" t="str">
        <f t="shared" si="23"/>
        <v>Liners</v>
      </c>
      <c r="I196" s="1">
        <v>195</v>
      </c>
      <c r="J196" s="1">
        <v>2</v>
      </c>
      <c r="K196" s="1" t="s">
        <v>909</v>
      </c>
    </row>
    <row r="197" spans="1:11" x14ac:dyDescent="0.35">
      <c r="A197" t="str">
        <f t="shared" si="18"/>
        <v>Low Physical Need</v>
      </c>
      <c r="B197" s="1" t="s">
        <v>721</v>
      </c>
      <c r="C197" s="1">
        <v>5195</v>
      </c>
      <c r="D197" s="1" t="str">
        <f t="shared" si="19"/>
        <v>Low Physical Need</v>
      </c>
      <c r="E197" s="1" t="str">
        <f t="shared" si="20"/>
        <v>[3] Low Physical Need [UDF Article | Liners New Attributes Aug20 | GROUP]</v>
      </c>
      <c r="F197">
        <f t="shared" si="21"/>
        <v>4</v>
      </c>
      <c r="G197">
        <f t="shared" si="22"/>
        <v>21</v>
      </c>
      <c r="H197" t="str">
        <f t="shared" si="23"/>
        <v>Low Physical Need</v>
      </c>
      <c r="I197" s="1">
        <v>196</v>
      </c>
      <c r="J197" s="1">
        <v>3</v>
      </c>
      <c r="K197" s="1" t="s">
        <v>910</v>
      </c>
    </row>
    <row r="198" spans="1:11" x14ac:dyDescent="0.35">
      <c r="A198" t="str">
        <f t="shared" si="18"/>
        <v>Normal Physical Need</v>
      </c>
      <c r="B198" s="1" t="s">
        <v>721</v>
      </c>
      <c r="C198" s="1">
        <v>5196</v>
      </c>
      <c r="D198" s="1" t="str">
        <f t="shared" si="19"/>
        <v>Normal Physical Need</v>
      </c>
      <c r="E198" s="1" t="str">
        <f t="shared" si="20"/>
        <v>[3] Normal Physical Need [UDF Article | Liners New Attributes Aug20 | GROUP]</v>
      </c>
      <c r="F198">
        <f t="shared" si="21"/>
        <v>4</v>
      </c>
      <c r="G198">
        <f t="shared" si="22"/>
        <v>24</v>
      </c>
      <c r="H198" t="str">
        <f t="shared" si="23"/>
        <v>Normal Physical Need</v>
      </c>
      <c r="I198" s="1">
        <v>197</v>
      </c>
      <c r="J198" s="1">
        <v>3</v>
      </c>
      <c r="K198" s="1" t="s">
        <v>911</v>
      </c>
    </row>
    <row r="199" spans="1:11" x14ac:dyDescent="0.35">
      <c r="A199" t="str">
        <f t="shared" si="18"/>
        <v>High Physical Need</v>
      </c>
      <c r="B199" s="1" t="s">
        <v>721</v>
      </c>
      <c r="C199" s="1">
        <v>5197</v>
      </c>
      <c r="D199" s="1" t="str">
        <f t="shared" si="19"/>
        <v>High Physical Need</v>
      </c>
      <c r="E199" s="1" t="str">
        <f t="shared" si="20"/>
        <v>[3] High Physical Need [UDF Article | Liners New Attributes Aug20 | GROUP]</v>
      </c>
      <c r="F199">
        <f t="shared" si="21"/>
        <v>4</v>
      </c>
      <c r="G199">
        <f t="shared" si="22"/>
        <v>22</v>
      </c>
      <c r="H199" t="str">
        <f t="shared" si="23"/>
        <v>High Physical Need</v>
      </c>
      <c r="I199" s="1">
        <v>198</v>
      </c>
      <c r="J199" s="1">
        <v>3</v>
      </c>
      <c r="K199" s="1" t="s">
        <v>912</v>
      </c>
    </row>
    <row r="200" spans="1:11" x14ac:dyDescent="0.35">
      <c r="A200" t="str">
        <f t="shared" si="18"/>
        <v>P&amp;G Liners</v>
      </c>
      <c r="B200" s="1" t="s">
        <v>1</v>
      </c>
      <c r="C200" s="1">
        <v>5198</v>
      </c>
      <c r="D200" s="1" t="str">
        <f t="shared" si="19"/>
        <v>P&amp;G Liners</v>
      </c>
      <c r="E200" s="1" t="str">
        <f t="shared" si="20"/>
        <v>[3] P&amp;G Liners [Article | PRODUCER | GROUP]</v>
      </c>
      <c r="F200">
        <f t="shared" si="21"/>
        <v>4</v>
      </c>
      <c r="G200">
        <f t="shared" si="22"/>
        <v>14</v>
      </c>
      <c r="H200" t="str">
        <f t="shared" si="23"/>
        <v>P&amp;G Liners</v>
      </c>
      <c r="I200" s="1">
        <v>199</v>
      </c>
      <c r="J200" s="1">
        <v>3</v>
      </c>
      <c r="K200" s="1" t="s">
        <v>913</v>
      </c>
    </row>
    <row r="201" spans="1:11" x14ac:dyDescent="0.35">
      <c r="A201" t="str">
        <f t="shared" si="18"/>
        <v>Always Liners</v>
      </c>
      <c r="B201" s="1" t="s">
        <v>2</v>
      </c>
      <c r="C201" s="1">
        <v>5199</v>
      </c>
      <c r="D201" s="1" t="str">
        <f t="shared" si="19"/>
        <v>Always Liners</v>
      </c>
      <c r="E201" s="1" t="str">
        <f t="shared" si="20"/>
        <v>[4] Always Liners [Article | BRAND | GROUP]</v>
      </c>
      <c r="F201">
        <f t="shared" si="21"/>
        <v>4</v>
      </c>
      <c r="G201">
        <f t="shared" si="22"/>
        <v>17</v>
      </c>
      <c r="H201" t="str">
        <f t="shared" si="23"/>
        <v>Always Liners</v>
      </c>
      <c r="I201" s="1">
        <v>200</v>
      </c>
      <c r="J201" s="1">
        <v>4</v>
      </c>
      <c r="K201" s="1" t="s">
        <v>914</v>
      </c>
    </row>
    <row r="202" spans="1:11" x14ac:dyDescent="0.35">
      <c r="A202" t="str">
        <f t="shared" si="18"/>
        <v>Always Unnoticeable protection</v>
      </c>
      <c r="B202" s="1" t="s">
        <v>3</v>
      </c>
      <c r="C202" s="1">
        <v>5200</v>
      </c>
      <c r="D202" s="1" t="str">
        <f t="shared" si="19"/>
        <v>Always Unnoticeable protection</v>
      </c>
      <c r="E202" s="1" t="str">
        <f t="shared" si="20"/>
        <v>[5] Always Unnoticeable protection [Article | SUB-BRAND | GROUP]</v>
      </c>
      <c r="F202">
        <f t="shared" si="21"/>
        <v>4</v>
      </c>
      <c r="G202">
        <f t="shared" si="22"/>
        <v>34</v>
      </c>
      <c r="H202" t="str">
        <f t="shared" si="23"/>
        <v>Always Unnoticeable protection</v>
      </c>
      <c r="I202" s="1">
        <v>201</v>
      </c>
      <c r="J202" s="1">
        <v>5</v>
      </c>
      <c r="K202" s="1" t="s">
        <v>915</v>
      </c>
    </row>
    <row r="203" spans="1:11" x14ac:dyDescent="0.35">
      <c r="A203" t="str">
        <f t="shared" si="18"/>
        <v>Discreet Liners</v>
      </c>
      <c r="B203" s="1" t="s">
        <v>2</v>
      </c>
      <c r="C203" s="1">
        <v>5201</v>
      </c>
      <c r="D203" s="1" t="str">
        <f t="shared" si="19"/>
        <v>Discreet Liners</v>
      </c>
      <c r="E203" s="1" t="str">
        <f t="shared" si="20"/>
        <v>[4] Discreet Liners [Article | BRAND | GROUP]</v>
      </c>
      <c r="F203">
        <f t="shared" si="21"/>
        <v>4</v>
      </c>
      <c r="G203">
        <f t="shared" si="22"/>
        <v>19</v>
      </c>
      <c r="H203" t="str">
        <f t="shared" si="23"/>
        <v>Discreet Liners</v>
      </c>
      <c r="I203" s="1">
        <v>202</v>
      </c>
      <c r="J203" s="1">
        <v>4</v>
      </c>
      <c r="K203" s="1" t="s">
        <v>916</v>
      </c>
    </row>
    <row r="204" spans="1:11" x14ac:dyDescent="0.35">
      <c r="A204" t="str">
        <f t="shared" si="18"/>
        <v>Discreet Low physical need</v>
      </c>
      <c r="B204" s="1" t="s">
        <v>3</v>
      </c>
      <c r="C204" s="1">
        <v>5202</v>
      </c>
      <c r="D204" s="1" t="str">
        <f t="shared" si="19"/>
        <v>Discreet Low physical need</v>
      </c>
      <c r="E204" s="1" t="str">
        <f t="shared" si="20"/>
        <v>[5] Discreet Low physical need [UDF Article | Liners New Attributes Aug20 | GROUP]</v>
      </c>
      <c r="F204">
        <f t="shared" si="21"/>
        <v>4</v>
      </c>
      <c r="G204">
        <f t="shared" si="22"/>
        <v>30</v>
      </c>
      <c r="H204" t="str">
        <f t="shared" si="23"/>
        <v>Discreet Low physical need</v>
      </c>
      <c r="I204" s="1">
        <v>203</v>
      </c>
      <c r="J204" s="1">
        <v>5</v>
      </c>
      <c r="K204" s="1" t="s">
        <v>917</v>
      </c>
    </row>
    <row r="205" spans="1:11" x14ac:dyDescent="0.35">
      <c r="A205" t="str">
        <f t="shared" si="18"/>
        <v>Discreet Air Multif</v>
      </c>
      <c r="B205" s="1" t="s">
        <v>3</v>
      </c>
      <c r="C205" s="1">
        <v>5203</v>
      </c>
      <c r="D205" s="1" t="str">
        <f t="shared" si="19"/>
        <v>Discreet Air Multif</v>
      </c>
      <c r="E205" s="1" t="str">
        <f t="shared" si="20"/>
        <v>[5] Discreet Air Multif [Article | VARIANT | GROUP]</v>
      </c>
      <c r="F205">
        <f t="shared" si="21"/>
        <v>4</v>
      </c>
      <c r="G205">
        <f t="shared" si="22"/>
        <v>23</v>
      </c>
      <c r="H205" t="str">
        <f t="shared" si="23"/>
        <v>Discreet Air Multif</v>
      </c>
      <c r="I205" s="1">
        <v>204</v>
      </c>
      <c r="J205" s="1">
        <v>5</v>
      </c>
      <c r="K205" s="1" t="s">
        <v>918</v>
      </c>
    </row>
    <row r="206" spans="1:11" x14ac:dyDescent="0.35">
      <c r="A206" t="str">
        <f t="shared" si="18"/>
        <v>Discreet Deo Irr Multif</v>
      </c>
      <c r="B206" s="1" t="s">
        <v>3</v>
      </c>
      <c r="C206" s="1">
        <v>5204</v>
      </c>
      <c r="D206" s="1" t="str">
        <f t="shared" si="19"/>
        <v>Discreet Deo Irr Multif</v>
      </c>
      <c r="E206" s="1" t="str">
        <f t="shared" si="20"/>
        <v>[5] Discreet Deo Irr Multif [Article | VARIANT | GROUP]</v>
      </c>
      <c r="F206">
        <f t="shared" si="21"/>
        <v>4</v>
      </c>
      <c r="G206">
        <f t="shared" si="22"/>
        <v>27</v>
      </c>
      <c r="H206" t="str">
        <f t="shared" si="23"/>
        <v>Discreet Deo Irr Multif</v>
      </c>
      <c r="I206" s="1">
        <v>205</v>
      </c>
      <c r="J206" s="1">
        <v>5</v>
      </c>
      <c r="K206" s="1" t="s">
        <v>919</v>
      </c>
    </row>
    <row r="207" spans="1:11" x14ac:dyDescent="0.35">
      <c r="A207" t="str">
        <f t="shared" si="18"/>
        <v>Discreet Deo SprBr Multif</v>
      </c>
      <c r="B207" s="1" t="s">
        <v>3</v>
      </c>
      <c r="C207" s="1">
        <v>5205</v>
      </c>
      <c r="D207" s="1" t="str">
        <f t="shared" si="19"/>
        <v>Discreet Deo SprBr Multif</v>
      </c>
      <c r="E207" s="1" t="str">
        <f t="shared" si="20"/>
        <v>[5] Discreet Deo SprBr Multif [Article | VARIANT | GROUP]</v>
      </c>
      <c r="F207">
        <f t="shared" si="21"/>
        <v>4</v>
      </c>
      <c r="G207">
        <f t="shared" si="22"/>
        <v>29</v>
      </c>
      <c r="H207" t="str">
        <f t="shared" si="23"/>
        <v>Discreet Deo SprBr Multif</v>
      </c>
      <c r="I207" s="1">
        <v>206</v>
      </c>
      <c r="J207" s="1">
        <v>5</v>
      </c>
      <c r="K207" s="1" t="s">
        <v>920</v>
      </c>
    </row>
    <row r="208" spans="1:11" x14ac:dyDescent="0.35">
      <c r="A208" t="str">
        <f t="shared" si="18"/>
        <v>Discreet Deo SumFr Multif</v>
      </c>
      <c r="B208" s="1" t="s">
        <v>3</v>
      </c>
      <c r="C208" s="1">
        <v>5206</v>
      </c>
      <c r="D208" s="1" t="str">
        <f t="shared" si="19"/>
        <v>Discreet Deo SumFr Multif</v>
      </c>
      <c r="E208" s="1" t="str">
        <f t="shared" si="20"/>
        <v>[5] Discreet Deo SumFr Multif [Article | VARIANT | GROUP]</v>
      </c>
      <c r="F208">
        <f t="shared" si="21"/>
        <v>4</v>
      </c>
      <c r="G208">
        <f t="shared" si="22"/>
        <v>29</v>
      </c>
      <c r="H208" t="str">
        <f t="shared" si="23"/>
        <v>Discreet Deo SumFr Multif</v>
      </c>
      <c r="I208" s="1">
        <v>207</v>
      </c>
      <c r="J208" s="1">
        <v>5</v>
      </c>
      <c r="K208" s="1" t="s">
        <v>921</v>
      </c>
    </row>
    <row r="209" spans="1:11" x14ac:dyDescent="0.35">
      <c r="A209" t="str">
        <f t="shared" si="18"/>
        <v>Discreet Deo WatLil Multif</v>
      </c>
      <c r="B209" s="1" t="s">
        <v>3</v>
      </c>
      <c r="C209" s="1">
        <v>5207</v>
      </c>
      <c r="D209" s="1" t="str">
        <f t="shared" si="19"/>
        <v>Discreet Deo WatLil Multif</v>
      </c>
      <c r="E209" s="1" t="str">
        <f t="shared" si="20"/>
        <v>[5] Discreet Deo WatLil Multif [Article | VARIANT | GROUP]</v>
      </c>
      <c r="F209">
        <f t="shared" si="21"/>
        <v>4</v>
      </c>
      <c r="G209">
        <f t="shared" si="22"/>
        <v>30</v>
      </c>
      <c r="H209" t="str">
        <f t="shared" si="23"/>
        <v>Discreet Deo WatLil Multif</v>
      </c>
      <c r="I209" s="1">
        <v>208</v>
      </c>
      <c r="J209" s="1">
        <v>5</v>
      </c>
      <c r="K209" s="1" t="s">
        <v>922</v>
      </c>
    </row>
    <row r="210" spans="1:11" x14ac:dyDescent="0.35">
      <c r="A210" t="str">
        <f t="shared" si="18"/>
        <v>Naturella Liners</v>
      </c>
      <c r="B210" s="1" t="s">
        <v>2</v>
      </c>
      <c r="C210" s="1">
        <v>5208</v>
      </c>
      <c r="D210" s="1" t="str">
        <f t="shared" si="19"/>
        <v>Naturella Liners</v>
      </c>
      <c r="E210" s="1" t="str">
        <f t="shared" si="20"/>
        <v>[4] Naturella Liners [Article | BRAND | GROUP]</v>
      </c>
      <c r="F210">
        <f t="shared" si="21"/>
        <v>4</v>
      </c>
      <c r="G210">
        <f t="shared" si="22"/>
        <v>20</v>
      </c>
      <c r="H210" t="str">
        <f t="shared" si="23"/>
        <v>Naturella Liners</v>
      </c>
      <c r="I210" s="1">
        <v>209</v>
      </c>
      <c r="J210" s="1">
        <v>4</v>
      </c>
      <c r="K210" s="1" t="s">
        <v>923</v>
      </c>
    </row>
    <row r="211" spans="1:11" x14ac:dyDescent="0.35">
      <c r="A211" t="str">
        <f t="shared" si="18"/>
        <v>Naturella Low physical need</v>
      </c>
      <c r="B211" s="1" t="s">
        <v>3</v>
      </c>
      <c r="C211" s="1">
        <v>5209</v>
      </c>
      <c r="D211" s="1" t="str">
        <f t="shared" si="19"/>
        <v>Naturella Low physical need</v>
      </c>
      <c r="E211" s="1" t="str">
        <f t="shared" si="20"/>
        <v>[5] Naturella Low physical need [UDF Article | Liners New Attributes Aug20 | GROUP]</v>
      </c>
      <c r="F211">
        <f t="shared" si="21"/>
        <v>4</v>
      </c>
      <c r="G211">
        <f t="shared" si="22"/>
        <v>31</v>
      </c>
      <c r="H211" t="str">
        <f t="shared" si="23"/>
        <v>Naturella Low physical need</v>
      </c>
      <c r="I211" s="1">
        <v>210</v>
      </c>
      <c r="J211" s="1">
        <v>5</v>
      </c>
      <c r="K211" s="1" t="s">
        <v>924</v>
      </c>
    </row>
    <row r="212" spans="1:11" x14ac:dyDescent="0.35">
      <c r="A212" t="str">
        <f t="shared" si="18"/>
        <v>Naturella Normal physical need</v>
      </c>
      <c r="B212" s="1" t="s">
        <v>2</v>
      </c>
      <c r="C212" s="1">
        <v>5210</v>
      </c>
      <c r="D212" s="1" t="str">
        <f t="shared" si="19"/>
        <v>Naturella Normal physical need</v>
      </c>
      <c r="E212" s="1" t="str">
        <f t="shared" si="20"/>
        <v>[5] Naturella Normal physical need [UDF Article | Liners New Attributes Aug20 | GROUP]</v>
      </c>
      <c r="F212">
        <f t="shared" si="21"/>
        <v>4</v>
      </c>
      <c r="G212">
        <f t="shared" si="22"/>
        <v>34</v>
      </c>
      <c r="H212" t="str">
        <f t="shared" si="23"/>
        <v>Naturella Normal physical need</v>
      </c>
      <c r="I212" s="1">
        <v>211</v>
      </c>
      <c r="J212" s="1">
        <v>5</v>
      </c>
      <c r="K212" s="1" t="s">
        <v>925</v>
      </c>
    </row>
    <row r="213" spans="1:11" x14ac:dyDescent="0.35">
      <c r="A213" t="str">
        <f t="shared" si="18"/>
        <v>Naturella Camomile Norm</v>
      </c>
      <c r="B213" s="1" t="s">
        <v>3</v>
      </c>
      <c r="C213" s="1">
        <v>5211</v>
      </c>
      <c r="D213" s="1" t="str">
        <f t="shared" si="19"/>
        <v>Naturella Camomile Norm</v>
      </c>
      <c r="E213" s="1" t="str">
        <f t="shared" si="20"/>
        <v>[5] Naturella Camomile Norm [UDF Article | FemCare Variants | GROUP]</v>
      </c>
      <c r="F213">
        <f t="shared" si="21"/>
        <v>4</v>
      </c>
      <c r="G213">
        <f t="shared" si="22"/>
        <v>27</v>
      </c>
      <c r="H213" t="str">
        <f t="shared" si="23"/>
        <v>Naturella Camomile Norm</v>
      </c>
      <c r="I213" s="1">
        <v>212</v>
      </c>
      <c r="J213" s="1">
        <v>5</v>
      </c>
      <c r="K213" s="1" t="s">
        <v>926</v>
      </c>
    </row>
    <row r="214" spans="1:11" x14ac:dyDescent="0.35">
      <c r="A214" t="str">
        <f t="shared" si="18"/>
        <v>TZMO Liners</v>
      </c>
      <c r="B214" s="1" t="s">
        <v>1</v>
      </c>
      <c r="C214" s="1">
        <v>5212</v>
      </c>
      <c r="D214" s="1" t="str">
        <f t="shared" si="19"/>
        <v>TZMO Liners</v>
      </c>
      <c r="E214" s="1" t="str">
        <f t="shared" si="20"/>
        <v>[3] TZMO Liners [Article | PRODUCER | GROUP]</v>
      </c>
      <c r="F214">
        <f t="shared" si="21"/>
        <v>4</v>
      </c>
      <c r="G214">
        <f t="shared" si="22"/>
        <v>15</v>
      </c>
      <c r="H214" t="str">
        <f t="shared" si="23"/>
        <v>TZMO Liners</v>
      </c>
      <c r="I214" s="1">
        <v>213</v>
      </c>
      <c r="J214" s="1">
        <v>3</v>
      </c>
      <c r="K214" s="1" t="s">
        <v>927</v>
      </c>
    </row>
    <row r="215" spans="1:11" x14ac:dyDescent="0.35">
      <c r="A215" t="str">
        <f t="shared" si="18"/>
        <v>Bella Liners</v>
      </c>
      <c r="B215" s="1" t="s">
        <v>2</v>
      </c>
      <c r="C215" s="1">
        <v>5213</v>
      </c>
      <c r="D215" s="1" t="str">
        <f t="shared" si="19"/>
        <v>Bella Liners</v>
      </c>
      <c r="E215" s="1" t="str">
        <f t="shared" si="20"/>
        <v>[4] Bella Liners [Article | BRAND | GROUP]</v>
      </c>
      <c r="F215">
        <f t="shared" si="21"/>
        <v>4</v>
      </c>
      <c r="G215">
        <f t="shared" si="22"/>
        <v>16</v>
      </c>
      <c r="H215" t="str">
        <f t="shared" si="23"/>
        <v>Bella Liners</v>
      </c>
      <c r="I215" s="1">
        <v>214</v>
      </c>
      <c r="J215" s="1">
        <v>4</v>
      </c>
      <c r="K215" s="1" t="s">
        <v>928</v>
      </c>
    </row>
    <row r="216" spans="1:11" x14ac:dyDescent="0.35">
      <c r="A216" t="str">
        <f t="shared" si="18"/>
        <v>Bella Low physical need</v>
      </c>
      <c r="B216" s="1" t="s">
        <v>3</v>
      </c>
      <c r="C216" s="1">
        <v>5214</v>
      </c>
      <c r="D216" s="1" t="str">
        <f t="shared" si="19"/>
        <v>Bella Low physical need</v>
      </c>
      <c r="E216" s="1" t="str">
        <f t="shared" si="20"/>
        <v>[5] Bella Low physical need [UDF Article | Liners New Attributes Aug20 | GROUP]</v>
      </c>
      <c r="F216">
        <f t="shared" si="21"/>
        <v>4</v>
      </c>
      <c r="G216">
        <f t="shared" si="22"/>
        <v>27</v>
      </c>
      <c r="H216" t="str">
        <f t="shared" si="23"/>
        <v>Bella Low physical need</v>
      </c>
      <c r="I216" s="1">
        <v>215</v>
      </c>
      <c r="J216" s="1">
        <v>5</v>
      </c>
      <c r="K216" s="1" t="s">
        <v>929</v>
      </c>
    </row>
    <row r="217" spans="1:11" x14ac:dyDescent="0.35">
      <c r="A217" t="str">
        <f t="shared" si="18"/>
        <v>Bella Normal physical need</v>
      </c>
      <c r="B217" s="1" t="s">
        <v>3</v>
      </c>
      <c r="C217" s="1">
        <v>5215</v>
      </c>
      <c r="D217" s="1" t="str">
        <f t="shared" si="19"/>
        <v>Bella Normal physical need</v>
      </c>
      <c r="E217" s="1" t="str">
        <f t="shared" si="20"/>
        <v>[5] Bella Normal physical need [UDF Article | Liners New Attributes Aug20 | GROUP]</v>
      </c>
      <c r="F217">
        <f t="shared" si="21"/>
        <v>4</v>
      </c>
      <c r="G217">
        <f t="shared" si="22"/>
        <v>30</v>
      </c>
      <c r="H217" t="str">
        <f t="shared" si="23"/>
        <v>Bella Normal physical need</v>
      </c>
      <c r="I217" s="1">
        <v>216</v>
      </c>
      <c r="J217" s="1">
        <v>5</v>
      </c>
      <c r="K217" s="1" t="s">
        <v>930</v>
      </c>
    </row>
    <row r="218" spans="1:11" x14ac:dyDescent="0.35">
      <c r="A218" t="str">
        <f t="shared" si="18"/>
        <v>Bella LimeBlos</v>
      </c>
      <c r="B218" s="1" t="s">
        <v>3</v>
      </c>
      <c r="C218" s="1">
        <v>5216</v>
      </c>
      <c r="D218" s="1" t="str">
        <f t="shared" si="19"/>
        <v>Bella LimeBlos</v>
      </c>
      <c r="E218" s="1" t="str">
        <f t="shared" si="20"/>
        <v>[5] Bella LimeBlos [Article | VARIANT | GROUP]</v>
      </c>
      <c r="F218">
        <f t="shared" si="21"/>
        <v>4</v>
      </c>
      <c r="G218">
        <f t="shared" si="22"/>
        <v>18</v>
      </c>
      <c r="H218" t="str">
        <f t="shared" si="23"/>
        <v>Bella LimeBlos</v>
      </c>
      <c r="I218" s="1">
        <v>217</v>
      </c>
      <c r="J218" s="1">
        <v>5</v>
      </c>
      <c r="K218" s="1" t="s">
        <v>931</v>
      </c>
    </row>
    <row r="219" spans="1:11" x14ac:dyDescent="0.35">
      <c r="A219" t="str">
        <f t="shared" si="18"/>
        <v>Bella Verbena</v>
      </c>
      <c r="B219" s="1" t="s">
        <v>3</v>
      </c>
      <c r="C219" s="1">
        <v>5217</v>
      </c>
      <c r="D219" s="1" t="str">
        <f t="shared" si="19"/>
        <v>Bella Verbena</v>
      </c>
      <c r="E219" s="1" t="str">
        <f t="shared" si="20"/>
        <v>[5] Bella Verbena [Article | VARIANT | GROUP]</v>
      </c>
      <c r="F219">
        <f t="shared" si="21"/>
        <v>4</v>
      </c>
      <c r="G219">
        <f t="shared" si="22"/>
        <v>17</v>
      </c>
      <c r="H219" t="str">
        <f t="shared" si="23"/>
        <v>Bella Verbena</v>
      </c>
      <c r="I219" s="1">
        <v>218</v>
      </c>
      <c r="J219" s="1">
        <v>5</v>
      </c>
      <c r="K219" s="1" t="s">
        <v>932</v>
      </c>
    </row>
    <row r="220" spans="1:11" x14ac:dyDescent="0.35">
      <c r="A220" t="str">
        <f t="shared" si="18"/>
        <v>Bella Classic</v>
      </c>
      <c r="B220" s="1" t="s">
        <v>3</v>
      </c>
      <c r="C220" s="1">
        <v>5218</v>
      </c>
      <c r="D220" s="1" t="str">
        <f t="shared" si="19"/>
        <v>Bella Classic</v>
      </c>
      <c r="E220" s="1" t="str">
        <f t="shared" si="20"/>
        <v>[5] Bella Classic [Article | VARIANT | GROUP]</v>
      </c>
      <c r="F220">
        <f t="shared" si="21"/>
        <v>4</v>
      </c>
      <c r="G220">
        <f t="shared" si="22"/>
        <v>17</v>
      </c>
      <c r="H220" t="str">
        <f t="shared" si="23"/>
        <v>Bella Classic</v>
      </c>
      <c r="I220" s="1">
        <v>219</v>
      </c>
      <c r="J220" s="1">
        <v>5</v>
      </c>
      <c r="K220" s="1" t="s">
        <v>933</v>
      </c>
    </row>
    <row r="221" spans="1:11" x14ac:dyDescent="0.35">
      <c r="A221" t="str">
        <f t="shared" si="18"/>
        <v>Bella Mini</v>
      </c>
      <c r="B221" s="1" t="s">
        <v>3</v>
      </c>
      <c r="C221" s="1">
        <v>5219</v>
      </c>
      <c r="D221" s="1" t="str">
        <f t="shared" si="19"/>
        <v>Bella Mini</v>
      </c>
      <c r="E221" s="1" t="str">
        <f t="shared" si="20"/>
        <v>[5] Bella Mini [Article | VARIANT | GROUP]</v>
      </c>
      <c r="F221">
        <f t="shared" si="21"/>
        <v>4</v>
      </c>
      <c r="G221">
        <f t="shared" si="22"/>
        <v>14</v>
      </c>
      <c r="H221" t="str">
        <f t="shared" si="23"/>
        <v>Bella Mini</v>
      </c>
      <c r="I221" s="1">
        <v>220</v>
      </c>
      <c r="J221" s="1">
        <v>5</v>
      </c>
      <c r="K221" s="1" t="s">
        <v>934</v>
      </c>
    </row>
    <row r="222" spans="1:11" x14ac:dyDescent="0.35">
      <c r="A222" t="str">
        <f t="shared" si="18"/>
        <v>Bella Soft</v>
      </c>
      <c r="B222" s="1" t="s">
        <v>3</v>
      </c>
      <c r="C222" s="1">
        <v>5220</v>
      </c>
      <c r="D222" s="1" t="str">
        <f t="shared" si="19"/>
        <v>Bella Soft</v>
      </c>
      <c r="E222" s="1" t="str">
        <f t="shared" si="20"/>
        <v>[5] Bella Soft [Article | VARIANT | GROUP]</v>
      </c>
      <c r="F222">
        <f t="shared" si="21"/>
        <v>4</v>
      </c>
      <c r="G222">
        <f t="shared" si="22"/>
        <v>14</v>
      </c>
      <c r="H222" t="str">
        <f t="shared" si="23"/>
        <v>Bella Soft</v>
      </c>
      <c r="I222" s="1">
        <v>221</v>
      </c>
      <c r="J222" s="1">
        <v>5</v>
      </c>
      <c r="K222" s="1" t="s">
        <v>935</v>
      </c>
    </row>
    <row r="223" spans="1:11" x14ac:dyDescent="0.35">
      <c r="A223" t="str">
        <f t="shared" si="18"/>
        <v>Hygiene Kinetics Liners</v>
      </c>
      <c r="B223" s="1" t="s">
        <v>1</v>
      </c>
      <c r="C223" s="1">
        <v>5221</v>
      </c>
      <c r="D223" s="1" t="str">
        <f t="shared" si="19"/>
        <v>Hygiene Kinetics Liners</v>
      </c>
      <c r="E223" s="1" t="str">
        <f t="shared" si="20"/>
        <v>[3] Hygiene Kinetics Liners [Article | PRODUCER | GROUP]</v>
      </c>
      <c r="F223">
        <f t="shared" si="21"/>
        <v>4</v>
      </c>
      <c r="G223">
        <f t="shared" si="22"/>
        <v>27</v>
      </c>
      <c r="H223" t="str">
        <f t="shared" si="23"/>
        <v>Hygiene Kinetics Liners</v>
      </c>
      <c r="I223" s="1">
        <v>222</v>
      </c>
      <c r="J223" s="1">
        <v>3</v>
      </c>
      <c r="K223" s="1" t="s">
        <v>936</v>
      </c>
    </row>
    <row r="224" spans="1:11" x14ac:dyDescent="0.35">
      <c r="A224" t="str">
        <f t="shared" si="18"/>
        <v>Ola! Liners</v>
      </c>
      <c r="B224" s="1" t="s">
        <v>2</v>
      </c>
      <c r="C224" s="1">
        <v>5222</v>
      </c>
      <c r="D224" s="1" t="str">
        <f t="shared" si="19"/>
        <v>Ola! Liners</v>
      </c>
      <c r="E224" s="1" t="str">
        <f t="shared" si="20"/>
        <v>[4] Ola! Liners [Article | BRAND | GROUP]</v>
      </c>
      <c r="F224">
        <f t="shared" si="21"/>
        <v>4</v>
      </c>
      <c r="G224">
        <f t="shared" si="22"/>
        <v>15</v>
      </c>
      <c r="H224" t="str">
        <f t="shared" si="23"/>
        <v>Ola! Liners</v>
      </c>
      <c r="I224" s="1">
        <v>223</v>
      </c>
      <c r="J224" s="1">
        <v>4</v>
      </c>
      <c r="K224" s="1" t="s">
        <v>937</v>
      </c>
    </row>
    <row r="225" spans="1:11" x14ac:dyDescent="0.35">
      <c r="A225" t="str">
        <f t="shared" si="18"/>
        <v>Ola! Low physical need</v>
      </c>
      <c r="B225" s="1" t="s">
        <v>3</v>
      </c>
      <c r="C225" s="1">
        <v>5223</v>
      </c>
      <c r="D225" s="1" t="str">
        <f t="shared" si="19"/>
        <v>Ola! Low physical need</v>
      </c>
      <c r="E225" s="1" t="str">
        <f t="shared" si="20"/>
        <v>[5] Ola! Low physical need [UDF Article | Liners New Attributes Aug20 | GROUP]</v>
      </c>
      <c r="F225">
        <f t="shared" si="21"/>
        <v>4</v>
      </c>
      <c r="G225">
        <f t="shared" si="22"/>
        <v>26</v>
      </c>
      <c r="H225" t="str">
        <f t="shared" si="23"/>
        <v>Ola! Low physical need</v>
      </c>
      <c r="I225" s="1">
        <v>224</v>
      </c>
      <c r="J225" s="1">
        <v>5</v>
      </c>
      <c r="K225" s="1" t="s">
        <v>938</v>
      </c>
    </row>
    <row r="226" spans="1:11" x14ac:dyDescent="0.35">
      <c r="A226" t="str">
        <f t="shared" si="18"/>
        <v>Ola! Normal physical need</v>
      </c>
      <c r="B226" s="1" t="s">
        <v>3</v>
      </c>
      <c r="C226" s="1">
        <v>5224</v>
      </c>
      <c r="D226" s="1" t="str">
        <f t="shared" si="19"/>
        <v>Ola! Normal physical need</v>
      </c>
      <c r="E226" s="1" t="str">
        <f t="shared" si="20"/>
        <v>[5] Ola! Normal physical need [UDF Article | Liners New Attributes Aug20 | GROUP]</v>
      </c>
      <c r="F226">
        <f t="shared" si="21"/>
        <v>4</v>
      </c>
      <c r="G226">
        <f t="shared" si="22"/>
        <v>29</v>
      </c>
      <c r="H226" t="str">
        <f t="shared" si="23"/>
        <v>Ola! Normal physical need</v>
      </c>
      <c r="I226" s="1">
        <v>225</v>
      </c>
      <c r="J226" s="1">
        <v>5</v>
      </c>
      <c r="K226" s="1" t="s">
        <v>939</v>
      </c>
    </row>
    <row r="227" spans="1:11" x14ac:dyDescent="0.35">
      <c r="A227" t="str">
        <f t="shared" si="18"/>
        <v>Ola! VelvRose</v>
      </c>
      <c r="B227" s="1" t="s">
        <v>3</v>
      </c>
      <c r="C227" s="1">
        <v>5225</v>
      </c>
      <c r="D227" s="1" t="str">
        <f t="shared" si="19"/>
        <v>Ola! VelvRose</v>
      </c>
      <c r="E227" s="1" t="str">
        <f t="shared" si="20"/>
        <v>[5] Ola! VelvRose [UDF Article | FemCare Variants | GROUP]</v>
      </c>
      <c r="F227">
        <f t="shared" si="21"/>
        <v>4</v>
      </c>
      <c r="G227">
        <f t="shared" si="22"/>
        <v>17</v>
      </c>
      <c r="H227" t="str">
        <f t="shared" si="23"/>
        <v>Ola! VelvRose</v>
      </c>
      <c r="I227" s="1">
        <v>226</v>
      </c>
      <c r="J227" s="1">
        <v>5</v>
      </c>
      <c r="K227" s="1" t="s">
        <v>940</v>
      </c>
    </row>
    <row r="228" spans="1:11" x14ac:dyDescent="0.35">
      <c r="A228" t="str">
        <f t="shared" si="18"/>
        <v>Ola! AcaciaPet</v>
      </c>
      <c r="B228" s="1" t="s">
        <v>3</v>
      </c>
      <c r="C228" s="1">
        <v>5226</v>
      </c>
      <c r="D228" s="1" t="str">
        <f t="shared" si="19"/>
        <v>Ola! AcaciaPet</v>
      </c>
      <c r="E228" s="1" t="str">
        <f t="shared" si="20"/>
        <v>[5] Ola! AcaciaPet [UDF Article | FemCare Variants | GROUP]</v>
      </c>
      <c r="F228">
        <f t="shared" si="21"/>
        <v>4</v>
      </c>
      <c r="G228">
        <f t="shared" si="22"/>
        <v>18</v>
      </c>
      <c r="H228" t="str">
        <f t="shared" si="23"/>
        <v>Ola! AcaciaPet</v>
      </c>
      <c r="I228" s="1">
        <v>227</v>
      </c>
      <c r="J228" s="1">
        <v>5</v>
      </c>
      <c r="K228" s="1" t="s">
        <v>941</v>
      </c>
    </row>
    <row r="229" spans="1:11" x14ac:dyDescent="0.35">
      <c r="A229" t="str">
        <f t="shared" si="18"/>
        <v>Ola! GoldLil</v>
      </c>
      <c r="B229" s="1" t="s">
        <v>3</v>
      </c>
      <c r="C229" s="1">
        <v>5227</v>
      </c>
      <c r="D229" s="1" t="str">
        <f t="shared" si="19"/>
        <v>Ola! GoldLil</v>
      </c>
      <c r="E229" s="1" t="str">
        <f t="shared" si="20"/>
        <v>[5] Ola! GoldLil [UDF Article | FemCare Variants | GROUP]</v>
      </c>
      <c r="F229">
        <f t="shared" si="21"/>
        <v>4</v>
      </c>
      <c r="G229">
        <f t="shared" si="22"/>
        <v>16</v>
      </c>
      <c r="H229" t="str">
        <f t="shared" si="23"/>
        <v>Ola! GoldLil</v>
      </c>
      <c r="I229" s="1">
        <v>228</v>
      </c>
      <c r="J229" s="1">
        <v>5</v>
      </c>
      <c r="K229" s="1" t="s">
        <v>942</v>
      </c>
    </row>
    <row r="230" spans="1:11" x14ac:dyDescent="0.35">
      <c r="A230" t="str">
        <f t="shared" si="18"/>
        <v>Ola! Camomile</v>
      </c>
      <c r="B230" s="1" t="s">
        <v>3</v>
      </c>
      <c r="C230" s="1">
        <v>5228</v>
      </c>
      <c r="D230" s="1" t="str">
        <f t="shared" si="19"/>
        <v>Ola! Camomile</v>
      </c>
      <c r="E230" s="1" t="str">
        <f t="shared" si="20"/>
        <v>[5] Ola! Camomile [UDF Article | FemCare Variants | GROUP]</v>
      </c>
      <c r="F230">
        <f t="shared" si="21"/>
        <v>4</v>
      </c>
      <c r="G230">
        <f t="shared" si="22"/>
        <v>17</v>
      </c>
      <c r="H230" t="str">
        <f t="shared" si="23"/>
        <v>Ola! Camomile</v>
      </c>
      <c r="I230" s="1">
        <v>229</v>
      </c>
      <c r="J230" s="1">
        <v>5</v>
      </c>
      <c r="K230" s="1" t="s">
        <v>943</v>
      </c>
    </row>
    <row r="231" spans="1:11" x14ac:dyDescent="0.35">
      <c r="A231" t="str">
        <f t="shared" si="18"/>
        <v>Ola! GrTea</v>
      </c>
      <c r="B231" s="1" t="s">
        <v>3</v>
      </c>
      <c r="C231" s="1">
        <v>5229</v>
      </c>
      <c r="D231" s="1" t="str">
        <f t="shared" si="19"/>
        <v>Ola! GrTea</v>
      </c>
      <c r="E231" s="1" t="str">
        <f t="shared" si="20"/>
        <v>[5] Ola! GrTea [UDF Article | FemCare Variants | GROUP]</v>
      </c>
      <c r="F231">
        <f t="shared" si="21"/>
        <v>4</v>
      </c>
      <c r="G231">
        <f t="shared" si="22"/>
        <v>14</v>
      </c>
      <c r="H231" t="str">
        <f t="shared" si="23"/>
        <v>Ola! GrTea</v>
      </c>
      <c r="I231" s="1">
        <v>230</v>
      </c>
      <c r="J231" s="1">
        <v>5</v>
      </c>
      <c r="K231" s="1" t="s">
        <v>944</v>
      </c>
    </row>
    <row r="232" spans="1:11" x14ac:dyDescent="0.35">
      <c r="A232" t="str">
        <f t="shared" si="18"/>
        <v>Essity Liners</v>
      </c>
      <c r="B232" s="1" t="s">
        <v>1</v>
      </c>
      <c r="C232" s="1">
        <v>5230</v>
      </c>
      <c r="D232" s="1" t="str">
        <f t="shared" si="19"/>
        <v>Essity Liners</v>
      </c>
      <c r="E232" s="1" t="str">
        <f t="shared" si="20"/>
        <v>[3] Essity Liners [Article | PRODUCER | GROUP]</v>
      </c>
      <c r="F232">
        <f t="shared" si="21"/>
        <v>4</v>
      </c>
      <c r="G232">
        <f t="shared" si="22"/>
        <v>17</v>
      </c>
      <c r="H232" t="str">
        <f t="shared" si="23"/>
        <v>Essity Liners</v>
      </c>
      <c r="I232" s="1">
        <v>231</v>
      </c>
      <c r="J232" s="1">
        <v>3</v>
      </c>
      <c r="K232" s="1" t="s">
        <v>945</v>
      </c>
    </row>
    <row r="233" spans="1:11" x14ac:dyDescent="0.35">
      <c r="A233" t="str">
        <f t="shared" si="18"/>
        <v>Libresse Liners</v>
      </c>
      <c r="B233" s="1" t="s">
        <v>2</v>
      </c>
      <c r="C233" s="1">
        <v>5231</v>
      </c>
      <c r="D233" s="1" t="str">
        <f t="shared" si="19"/>
        <v>Libresse Liners</v>
      </c>
      <c r="E233" s="1" t="str">
        <f t="shared" si="20"/>
        <v>[4] Libresse Liners [Article | BRAND | GROUP]</v>
      </c>
      <c r="F233">
        <f t="shared" si="21"/>
        <v>4</v>
      </c>
      <c r="G233">
        <f t="shared" si="22"/>
        <v>19</v>
      </c>
      <c r="H233" t="str">
        <f t="shared" si="23"/>
        <v>Libresse Liners</v>
      </c>
      <c r="I233" s="1">
        <v>232</v>
      </c>
      <c r="J233" s="1">
        <v>4</v>
      </c>
      <c r="K233" s="1" t="s">
        <v>946</v>
      </c>
    </row>
    <row r="234" spans="1:11" x14ac:dyDescent="0.35">
      <c r="A234" t="str">
        <f t="shared" si="18"/>
        <v>Libresse Low physical need</v>
      </c>
      <c r="B234" s="1" t="s">
        <v>722</v>
      </c>
      <c r="C234" s="1">
        <v>5232</v>
      </c>
      <c r="D234" s="1" t="str">
        <f t="shared" si="19"/>
        <v>Libresse Low physical need</v>
      </c>
      <c r="E234" s="1" t="str">
        <f t="shared" si="20"/>
        <v>[5] Libresse Low physical need [UDF Article | Liners New Attributes Aug20 | GROUP]</v>
      </c>
      <c r="F234">
        <f t="shared" si="21"/>
        <v>4</v>
      </c>
      <c r="G234">
        <f t="shared" si="22"/>
        <v>30</v>
      </c>
      <c r="H234" t="str">
        <f t="shared" si="23"/>
        <v>Libresse Low physical need</v>
      </c>
      <c r="I234" s="1">
        <v>233</v>
      </c>
      <c r="J234" s="1">
        <v>5</v>
      </c>
      <c r="K234" s="1" t="s">
        <v>947</v>
      </c>
    </row>
    <row r="235" spans="1:11" x14ac:dyDescent="0.35">
      <c r="A235" t="str">
        <f t="shared" si="18"/>
        <v>Libresse Normal physical need</v>
      </c>
      <c r="B235" s="1" t="s">
        <v>722</v>
      </c>
      <c r="C235" s="1">
        <v>5233</v>
      </c>
      <c r="D235" s="1" t="str">
        <f t="shared" si="19"/>
        <v>Libresse Normal physical need</v>
      </c>
      <c r="E235" s="1" t="str">
        <f t="shared" si="20"/>
        <v>[5] Libresse Normal physical need [UDF Article | Liners New Attributes Aug20 | GROUP]</v>
      </c>
      <c r="F235">
        <f t="shared" si="21"/>
        <v>4</v>
      </c>
      <c r="G235">
        <f t="shared" si="22"/>
        <v>33</v>
      </c>
      <c r="H235" t="str">
        <f t="shared" si="23"/>
        <v>Libresse Normal physical need</v>
      </c>
      <c r="I235" s="1">
        <v>234</v>
      </c>
      <c r="J235" s="1">
        <v>5</v>
      </c>
      <c r="K235" s="1" t="s">
        <v>948</v>
      </c>
    </row>
    <row r="236" spans="1:11" x14ac:dyDescent="0.35">
      <c r="A236" t="str">
        <f t="shared" si="18"/>
        <v>Libresse High physical need</v>
      </c>
      <c r="B236" s="1" t="s">
        <v>722</v>
      </c>
      <c r="C236" s="1">
        <v>5234</v>
      </c>
      <c r="D236" s="1" t="str">
        <f t="shared" si="19"/>
        <v>Libresse High physical need</v>
      </c>
      <c r="E236" s="1" t="str">
        <f t="shared" si="20"/>
        <v>[5] Libresse High physical need [UDF Article | Liners New Attributes Aug20 | GROUP]</v>
      </c>
      <c r="F236">
        <f t="shared" si="21"/>
        <v>4</v>
      </c>
      <c r="G236">
        <f t="shared" si="22"/>
        <v>31</v>
      </c>
      <c r="H236" t="str">
        <f t="shared" si="23"/>
        <v>Libresse High physical need</v>
      </c>
      <c r="I236" s="1">
        <v>235</v>
      </c>
      <c r="J236" s="1">
        <v>5</v>
      </c>
      <c r="K236" s="1" t="s">
        <v>949</v>
      </c>
    </row>
    <row r="237" spans="1:11" x14ac:dyDescent="0.35">
      <c r="A237" t="str">
        <f t="shared" si="18"/>
        <v>Libresse Dailyfr Norm</v>
      </c>
      <c r="B237" s="1" t="s">
        <v>722</v>
      </c>
      <c r="C237" s="1">
        <v>5235</v>
      </c>
      <c r="D237" s="1" t="str">
        <f t="shared" si="19"/>
        <v>Libresse Dailyfr Norm</v>
      </c>
      <c r="E237" s="1" t="str">
        <f t="shared" si="20"/>
        <v>[5] Libresse Dailyfr Norm [UDF Article | FemCare Variants | GROUP]</v>
      </c>
      <c r="F237">
        <f t="shared" si="21"/>
        <v>4</v>
      </c>
      <c r="G237">
        <f t="shared" si="22"/>
        <v>25</v>
      </c>
      <c r="H237" t="str">
        <f t="shared" si="23"/>
        <v>Libresse Dailyfr Norm</v>
      </c>
      <c r="I237" s="1">
        <v>236</v>
      </c>
      <c r="J237" s="1">
        <v>5</v>
      </c>
      <c r="K237" s="1" t="s">
        <v>950</v>
      </c>
    </row>
    <row r="238" spans="1:11" x14ac:dyDescent="0.35">
      <c r="A238" t="str">
        <f t="shared" si="18"/>
        <v>Libresse NatCare Norm</v>
      </c>
      <c r="B238" s="1" t="s">
        <v>722</v>
      </c>
      <c r="C238" s="1">
        <v>5236</v>
      </c>
      <c r="D238" s="1" t="str">
        <f t="shared" si="19"/>
        <v>Libresse NatCare Norm</v>
      </c>
      <c r="E238" s="1" t="str">
        <f t="shared" si="20"/>
        <v>[5] Libresse NatCare Norm [UDF Article | FemCare Variants | GROUP]</v>
      </c>
      <c r="F238">
        <f t="shared" si="21"/>
        <v>4</v>
      </c>
      <c r="G238">
        <f t="shared" si="22"/>
        <v>25</v>
      </c>
      <c r="H238" t="str">
        <f t="shared" si="23"/>
        <v>Libresse NatCare Norm</v>
      </c>
      <c r="I238" s="1">
        <v>237</v>
      </c>
      <c r="J238" s="1">
        <v>5</v>
      </c>
      <c r="K238" s="1" t="s">
        <v>951</v>
      </c>
    </row>
    <row r="239" spans="1:11" x14ac:dyDescent="0.35">
      <c r="A239" t="str">
        <f t="shared" si="18"/>
        <v>KC Liners</v>
      </c>
      <c r="B239" s="1" t="s">
        <v>1</v>
      </c>
      <c r="C239" s="1">
        <v>5237</v>
      </c>
      <c r="D239" s="1" t="str">
        <f t="shared" si="19"/>
        <v>KC Liners</v>
      </c>
      <c r="E239" s="1" t="str">
        <f t="shared" si="20"/>
        <v>[3] KC Liners [Article | PRODUCER | GROUP]</v>
      </c>
      <c r="F239">
        <f t="shared" si="21"/>
        <v>4</v>
      </c>
      <c r="G239">
        <f t="shared" si="22"/>
        <v>13</v>
      </c>
      <c r="H239" t="str">
        <f t="shared" si="23"/>
        <v>KC Liners</v>
      </c>
      <c r="I239" s="1">
        <v>238</v>
      </c>
      <c r="J239" s="1">
        <v>3</v>
      </c>
      <c r="K239" s="1" t="s">
        <v>952</v>
      </c>
    </row>
    <row r="240" spans="1:11" x14ac:dyDescent="0.35">
      <c r="A240" t="str">
        <f t="shared" si="18"/>
        <v>Kotex Liners</v>
      </c>
      <c r="B240" s="1" t="s">
        <v>2</v>
      </c>
      <c r="C240" s="1">
        <v>5238</v>
      </c>
      <c r="D240" s="1" t="str">
        <f t="shared" si="19"/>
        <v>Kotex Liners</v>
      </c>
      <c r="E240" s="1" t="str">
        <f t="shared" si="20"/>
        <v>[4] Kotex Liners [Article | BRAND | GROUP]</v>
      </c>
      <c r="F240">
        <f t="shared" si="21"/>
        <v>4</v>
      </c>
      <c r="G240">
        <f t="shared" si="22"/>
        <v>16</v>
      </c>
      <c r="H240" t="str">
        <f t="shared" si="23"/>
        <v>Kotex Liners</v>
      </c>
      <c r="I240" s="1">
        <v>239</v>
      </c>
      <c r="J240" s="1">
        <v>4</v>
      </c>
      <c r="K240" s="1" t="s">
        <v>953</v>
      </c>
    </row>
    <row r="241" spans="1:11" x14ac:dyDescent="0.35">
      <c r="A241" t="str">
        <f t="shared" si="18"/>
        <v>Kotex Low physical need</v>
      </c>
      <c r="B241" s="1" t="s">
        <v>722</v>
      </c>
      <c r="C241" s="1">
        <v>5239</v>
      </c>
      <c r="D241" s="1" t="str">
        <f t="shared" si="19"/>
        <v>Kotex Low physical need</v>
      </c>
      <c r="E241" s="1" t="str">
        <f t="shared" si="20"/>
        <v>[5] Kotex Low physical need [UDF Article | Liners New Attributes Aug20 | GROUP]</v>
      </c>
      <c r="F241">
        <f t="shared" si="21"/>
        <v>4</v>
      </c>
      <c r="G241">
        <f t="shared" si="22"/>
        <v>27</v>
      </c>
      <c r="H241" t="str">
        <f t="shared" si="23"/>
        <v>Kotex Low physical need</v>
      </c>
      <c r="I241" s="1">
        <v>240</v>
      </c>
      <c r="J241" s="1">
        <v>5</v>
      </c>
      <c r="K241" s="1" t="s">
        <v>954</v>
      </c>
    </row>
    <row r="242" spans="1:11" x14ac:dyDescent="0.35">
      <c r="A242" t="str">
        <f t="shared" si="18"/>
        <v>Kotex Normal physical need</v>
      </c>
      <c r="B242" s="1" t="s">
        <v>722</v>
      </c>
      <c r="C242" s="1">
        <v>5240</v>
      </c>
      <c r="D242" s="1" t="str">
        <f t="shared" si="19"/>
        <v>Kotex Normal physical need</v>
      </c>
      <c r="E242" s="1" t="str">
        <f t="shared" si="20"/>
        <v>[5] Kotex Normal physical need [UDF Article | Liners New Attributes Aug20 | GROUP]</v>
      </c>
      <c r="F242">
        <f t="shared" si="21"/>
        <v>4</v>
      </c>
      <c r="G242">
        <f t="shared" si="22"/>
        <v>30</v>
      </c>
      <c r="H242" t="str">
        <f t="shared" si="23"/>
        <v>Kotex Normal physical need</v>
      </c>
      <c r="I242" s="1">
        <v>241</v>
      </c>
      <c r="J242" s="1">
        <v>5</v>
      </c>
      <c r="K242" s="1" t="s">
        <v>955</v>
      </c>
    </row>
    <row r="243" spans="1:11" x14ac:dyDescent="0.35">
      <c r="A243" t="str">
        <f t="shared" si="18"/>
        <v>Kotex Normal</v>
      </c>
      <c r="B243" s="1" t="s">
        <v>722</v>
      </c>
      <c r="C243" s="1">
        <v>5241</v>
      </c>
      <c r="D243" s="1" t="str">
        <f t="shared" si="19"/>
        <v>Kotex Normal</v>
      </c>
      <c r="E243" s="1" t="str">
        <f t="shared" si="20"/>
        <v>[5] Kotex Normal [UDF Article | FemCare Variants | GROUP]</v>
      </c>
      <c r="F243">
        <f t="shared" si="21"/>
        <v>4</v>
      </c>
      <c r="G243">
        <f t="shared" si="22"/>
        <v>16</v>
      </c>
      <c r="H243" t="str">
        <f t="shared" si="23"/>
        <v>Kotex Normal</v>
      </c>
      <c r="I243" s="1">
        <v>242</v>
      </c>
      <c r="J243" s="1">
        <v>5</v>
      </c>
      <c r="K243" s="1" t="s">
        <v>956</v>
      </c>
    </row>
    <row r="244" spans="1:11" x14ac:dyDescent="0.35">
      <c r="A244" t="str">
        <f t="shared" si="18"/>
        <v>Kotex Super Slim</v>
      </c>
      <c r="B244" s="1" t="s">
        <v>722</v>
      </c>
      <c r="C244" s="1">
        <v>5242</v>
      </c>
      <c r="D244" s="1" t="str">
        <f t="shared" si="19"/>
        <v>Kotex Super Slim</v>
      </c>
      <c r="E244" s="1" t="str">
        <f t="shared" si="20"/>
        <v>[5] Kotex Super Slim [UDF Article | FemCare Variants | GROUP]</v>
      </c>
      <c r="F244">
        <f t="shared" si="21"/>
        <v>4</v>
      </c>
      <c r="G244">
        <f t="shared" si="22"/>
        <v>20</v>
      </c>
      <c r="H244" t="str">
        <f t="shared" si="23"/>
        <v>Kotex Super Slim</v>
      </c>
      <c r="I244" s="1">
        <v>243</v>
      </c>
      <c r="J244" s="1">
        <v>5</v>
      </c>
      <c r="K244" s="1" t="s">
        <v>957</v>
      </c>
    </row>
    <row r="245" spans="1:11" x14ac:dyDescent="0.35">
      <c r="A245" t="str">
        <f t="shared" si="18"/>
        <v>J&amp;J Liners</v>
      </c>
      <c r="B245" s="1" t="s">
        <v>1</v>
      </c>
      <c r="C245" s="1">
        <v>5243</v>
      </c>
      <c r="D245" s="1" t="str">
        <f t="shared" si="19"/>
        <v>J&amp;J Liners</v>
      </c>
      <c r="E245" s="1" t="str">
        <f t="shared" si="20"/>
        <v>[3] J&amp;J Liners [Article | PRODUCER | GROUP]</v>
      </c>
      <c r="F245">
        <f t="shared" si="21"/>
        <v>4</v>
      </c>
      <c r="G245">
        <f t="shared" si="22"/>
        <v>14</v>
      </c>
      <c r="H245" t="str">
        <f t="shared" si="23"/>
        <v>J&amp;J Liners</v>
      </c>
      <c r="I245" s="1">
        <v>244</v>
      </c>
      <c r="J245" s="1">
        <v>3</v>
      </c>
      <c r="K245" s="1" t="s">
        <v>958</v>
      </c>
    </row>
    <row r="246" spans="1:11" x14ac:dyDescent="0.35">
      <c r="A246" t="str">
        <f t="shared" si="18"/>
        <v>Carefree Liners</v>
      </c>
      <c r="B246" s="1" t="s">
        <v>2</v>
      </c>
      <c r="C246" s="1">
        <v>5244</v>
      </c>
      <c r="D246" s="1" t="str">
        <f t="shared" si="19"/>
        <v>Carefree Liners</v>
      </c>
      <c r="E246" s="1" t="str">
        <f t="shared" si="20"/>
        <v>[4] Carefree Liners [Article | BRAND | GROUP]</v>
      </c>
      <c r="F246">
        <f t="shared" si="21"/>
        <v>4</v>
      </c>
      <c r="G246">
        <f t="shared" si="22"/>
        <v>19</v>
      </c>
      <c r="H246" t="str">
        <f t="shared" si="23"/>
        <v>Carefree Liners</v>
      </c>
      <c r="I246" s="1">
        <v>245</v>
      </c>
      <c r="J246" s="1">
        <v>4</v>
      </c>
      <c r="K246" s="1" t="s">
        <v>959</v>
      </c>
    </row>
    <row r="247" spans="1:11" x14ac:dyDescent="0.35">
      <c r="A247" t="str">
        <f t="shared" si="18"/>
        <v>Carefree Low physical need</v>
      </c>
      <c r="B247" s="1" t="s">
        <v>722</v>
      </c>
      <c r="C247" s="1">
        <v>5245</v>
      </c>
      <c r="D247" s="1" t="str">
        <f t="shared" si="19"/>
        <v>Carefree Low physical need</v>
      </c>
      <c r="E247" s="1" t="str">
        <f t="shared" si="20"/>
        <v>[5] Carefree Low physical need [UDF Article | Liners New Attributes Aug20 | GROUP]</v>
      </c>
      <c r="F247">
        <f t="shared" si="21"/>
        <v>4</v>
      </c>
      <c r="G247">
        <f t="shared" si="22"/>
        <v>30</v>
      </c>
      <c r="H247" t="str">
        <f t="shared" si="23"/>
        <v>Carefree Low physical need</v>
      </c>
      <c r="I247" s="1">
        <v>246</v>
      </c>
      <c r="J247" s="1">
        <v>5</v>
      </c>
      <c r="K247" s="1" t="s">
        <v>960</v>
      </c>
    </row>
    <row r="248" spans="1:11" x14ac:dyDescent="0.35">
      <c r="A248" t="str">
        <f t="shared" si="18"/>
        <v>Carefree Normal physical need</v>
      </c>
      <c r="B248" s="1" t="s">
        <v>722</v>
      </c>
      <c r="C248" s="1">
        <v>5246</v>
      </c>
      <c r="D248" s="1" t="str">
        <f t="shared" si="19"/>
        <v>Carefree Normal physical need</v>
      </c>
      <c r="E248" s="1" t="str">
        <f t="shared" si="20"/>
        <v>[5] Carefree Normal physical need [UDF Article | Liners New Attributes Aug20 | GROUP]</v>
      </c>
      <c r="F248">
        <f t="shared" si="21"/>
        <v>4</v>
      </c>
      <c r="G248">
        <f t="shared" si="22"/>
        <v>33</v>
      </c>
      <c r="H248" t="str">
        <f t="shared" si="23"/>
        <v>Carefree Normal physical need</v>
      </c>
      <c r="I248" s="1">
        <v>247</v>
      </c>
      <c r="J248" s="1">
        <v>5</v>
      </c>
      <c r="K248" s="1" t="s">
        <v>961</v>
      </c>
    </row>
    <row r="249" spans="1:11" x14ac:dyDescent="0.35">
      <c r="A249" t="str">
        <f t="shared" si="18"/>
        <v>Carefree High physical need</v>
      </c>
      <c r="B249" s="1" t="s">
        <v>722</v>
      </c>
      <c r="C249" s="1">
        <v>5247</v>
      </c>
      <c r="D249" s="1" t="str">
        <f t="shared" si="19"/>
        <v>Carefree High physical need</v>
      </c>
      <c r="E249" s="1" t="str">
        <f t="shared" si="20"/>
        <v>[5] Carefree High physical need [UDF Article | Liners New Attributes Aug20 | GROUP]</v>
      </c>
      <c r="F249">
        <f t="shared" si="21"/>
        <v>4</v>
      </c>
      <c r="G249">
        <f t="shared" si="22"/>
        <v>31</v>
      </c>
      <c r="H249" t="str">
        <f t="shared" si="23"/>
        <v>Carefree High physical need</v>
      </c>
      <c r="I249" s="1">
        <v>248</v>
      </c>
      <c r="J249" s="1">
        <v>5</v>
      </c>
      <c r="K249" s="1" t="s">
        <v>962</v>
      </c>
    </row>
    <row r="250" spans="1:11" x14ac:dyDescent="0.35">
      <c r="A250" t="str">
        <f t="shared" si="18"/>
        <v>Carefree Cotton Fresh</v>
      </c>
      <c r="B250" s="1" t="s">
        <v>722</v>
      </c>
      <c r="C250" s="1">
        <v>5248</v>
      </c>
      <c r="D250" s="1" t="str">
        <f t="shared" si="19"/>
        <v>Carefree Cotton Fresh</v>
      </c>
      <c r="E250" s="1" t="str">
        <f t="shared" si="20"/>
        <v>[5] Carefree Cotton Fresh [UDF Article | FemCare Variants | GROUP]</v>
      </c>
      <c r="F250">
        <f t="shared" si="21"/>
        <v>4</v>
      </c>
      <c r="G250">
        <f t="shared" si="22"/>
        <v>25</v>
      </c>
      <c r="H250" t="str">
        <f t="shared" si="23"/>
        <v>Carefree Cotton Fresh</v>
      </c>
      <c r="I250" s="1">
        <v>249</v>
      </c>
      <c r="J250" s="1">
        <v>5</v>
      </c>
      <c r="K250" s="1" t="s">
        <v>963</v>
      </c>
    </row>
    <row r="251" spans="1:11" x14ac:dyDescent="0.35">
      <c r="A251" t="str">
        <f t="shared" si="18"/>
        <v>Carefree Plus Large</v>
      </c>
      <c r="B251" s="1" t="s">
        <v>722</v>
      </c>
      <c r="C251" s="1">
        <v>5249</v>
      </c>
      <c r="D251" s="1" t="str">
        <f t="shared" si="19"/>
        <v>Carefree Plus Large</v>
      </c>
      <c r="E251" s="1" t="str">
        <f t="shared" si="20"/>
        <v>[5] Carefree Plus Large [UDF Article | FemCare Variants | GROUP]</v>
      </c>
      <c r="F251">
        <f t="shared" si="21"/>
        <v>4</v>
      </c>
      <c r="G251">
        <f t="shared" si="22"/>
        <v>23</v>
      </c>
      <c r="H251" t="str">
        <f t="shared" si="23"/>
        <v>Carefree Plus Large</v>
      </c>
      <c r="I251" s="1">
        <v>250</v>
      </c>
      <c r="J251" s="1">
        <v>5</v>
      </c>
      <c r="K251" s="1" t="s">
        <v>964</v>
      </c>
    </row>
    <row r="252" spans="1:11" x14ac:dyDescent="0.35">
      <c r="A252" t="str">
        <f t="shared" si="18"/>
        <v>Carefree Plus Large Fresh</v>
      </c>
      <c r="B252" s="1" t="s">
        <v>722</v>
      </c>
      <c r="C252" s="1">
        <v>5250</v>
      </c>
      <c r="D252" s="1" t="str">
        <f t="shared" si="19"/>
        <v>Carefree Plus Large Fresh</v>
      </c>
      <c r="E252" s="1" t="str">
        <f t="shared" si="20"/>
        <v>[5] Carefree Plus Large Fresh [UDF Article | FemCare Variants | GROUP]</v>
      </c>
      <c r="F252">
        <f t="shared" si="21"/>
        <v>4</v>
      </c>
      <c r="G252">
        <f t="shared" si="22"/>
        <v>29</v>
      </c>
      <c r="H252" t="str">
        <f t="shared" si="23"/>
        <v>Carefree Plus Large Fresh</v>
      </c>
      <c r="I252" s="1">
        <v>251</v>
      </c>
      <c r="J252" s="1">
        <v>5</v>
      </c>
      <c r="K252" s="1" t="s">
        <v>965</v>
      </c>
    </row>
    <row r="253" spans="1:11" x14ac:dyDescent="0.35">
      <c r="A253" t="str">
        <f t="shared" si="18"/>
        <v>Gigiena Liners</v>
      </c>
      <c r="B253" s="1" t="s">
        <v>1</v>
      </c>
      <c r="C253" s="1">
        <v>5251</v>
      </c>
      <c r="D253" s="1" t="str">
        <f t="shared" si="19"/>
        <v>Gigiena Liners</v>
      </c>
      <c r="E253" s="1" t="str">
        <f t="shared" si="20"/>
        <v>[3] Gigiena Liners [Article | PRODUCER | GROUP]</v>
      </c>
      <c r="F253">
        <f t="shared" si="21"/>
        <v>4</v>
      </c>
      <c r="G253">
        <f t="shared" si="22"/>
        <v>18</v>
      </c>
      <c r="H253" t="str">
        <f t="shared" si="23"/>
        <v>Gigiena Liners</v>
      </c>
      <c r="I253" s="1">
        <v>252</v>
      </c>
      <c r="J253" s="1">
        <v>3</v>
      </c>
      <c r="K253" s="1" t="s">
        <v>966</v>
      </c>
    </row>
    <row r="254" spans="1:11" x14ac:dyDescent="0.35">
      <c r="A254" t="str">
        <f t="shared" si="18"/>
        <v>Milana Liners</v>
      </c>
      <c r="B254" s="1" t="s">
        <v>2</v>
      </c>
      <c r="C254" s="1">
        <v>5252</v>
      </c>
      <c r="D254" s="1" t="str">
        <f t="shared" si="19"/>
        <v>Milana Liners</v>
      </c>
      <c r="E254" s="1" t="str">
        <f t="shared" si="20"/>
        <v>[4] Milana Liners [Article | BRAND | GROUP]</v>
      </c>
      <c r="F254">
        <f t="shared" si="21"/>
        <v>4</v>
      </c>
      <c r="G254">
        <f t="shared" si="22"/>
        <v>17</v>
      </c>
      <c r="H254" t="str">
        <f t="shared" si="23"/>
        <v>Milana Liners</v>
      </c>
      <c r="I254" s="1">
        <v>253</v>
      </c>
      <c r="J254" s="1">
        <v>4</v>
      </c>
      <c r="K254" s="1" t="s">
        <v>967</v>
      </c>
    </row>
    <row r="255" spans="1:11" x14ac:dyDescent="0.35">
      <c r="A255" t="str">
        <f t="shared" si="18"/>
        <v>Milana Normal physical need</v>
      </c>
      <c r="B255" s="1" t="s">
        <v>722</v>
      </c>
      <c r="C255" s="1">
        <v>5253</v>
      </c>
      <c r="D255" s="1" t="str">
        <f t="shared" si="19"/>
        <v>Milana Normal physical need</v>
      </c>
      <c r="E255" s="1" t="str">
        <f t="shared" si="20"/>
        <v>[5] Milana Normal physical need [UDF Article | Liners New Attributes Aug20 | GROUP]</v>
      </c>
      <c r="F255">
        <f t="shared" si="21"/>
        <v>4</v>
      </c>
      <c r="G255">
        <f t="shared" si="22"/>
        <v>31</v>
      </c>
      <c r="H255" t="str">
        <f t="shared" si="23"/>
        <v>Milana Normal physical need</v>
      </c>
      <c r="I255" s="1">
        <v>254</v>
      </c>
      <c r="J255" s="1">
        <v>5</v>
      </c>
      <c r="K255" s="1" t="s">
        <v>968</v>
      </c>
    </row>
    <row r="256" spans="1:11" x14ac:dyDescent="0.35">
      <c r="A256" t="str">
        <f t="shared" si="18"/>
        <v>Milana Dolce Soft</v>
      </c>
      <c r="B256" s="1" t="s">
        <v>722</v>
      </c>
      <c r="C256" s="1">
        <v>5254</v>
      </c>
      <c r="D256" s="1" t="str">
        <f t="shared" si="19"/>
        <v>Milana Dolce Soft</v>
      </c>
      <c r="E256" s="1" t="str">
        <f t="shared" si="20"/>
        <v>[5] Milana Dolce Soft [Article | VARIANT | GROUP]</v>
      </c>
      <c r="F256">
        <f t="shared" si="21"/>
        <v>4</v>
      </c>
      <c r="G256">
        <f t="shared" si="22"/>
        <v>21</v>
      </c>
      <c r="H256" t="str">
        <f t="shared" si="23"/>
        <v>Milana Dolce Soft</v>
      </c>
      <c r="I256" s="1">
        <v>255</v>
      </c>
      <c r="J256" s="1">
        <v>5</v>
      </c>
      <c r="K256" s="1" t="s">
        <v>969</v>
      </c>
    </row>
    <row r="257" spans="1:11" x14ac:dyDescent="0.35">
      <c r="A257" t="str">
        <f t="shared" si="18"/>
        <v>Milana Soft Light</v>
      </c>
      <c r="B257" s="1" t="s">
        <v>722</v>
      </c>
      <c r="C257" s="1">
        <v>5255</v>
      </c>
      <c r="D257" s="1" t="str">
        <f t="shared" si="19"/>
        <v>Milana Soft Light</v>
      </c>
      <c r="E257" s="1" t="str">
        <f t="shared" si="20"/>
        <v>[5] Milana Soft Light [Article | VARIANT | GROUP]</v>
      </c>
      <c r="F257">
        <f t="shared" si="21"/>
        <v>4</v>
      </c>
      <c r="G257">
        <f t="shared" si="22"/>
        <v>21</v>
      </c>
      <c r="H257" t="str">
        <f t="shared" si="23"/>
        <v>Milana Soft Light</v>
      </c>
      <c r="I257" s="1">
        <v>256</v>
      </c>
      <c r="J257" s="1">
        <v>5</v>
      </c>
      <c r="K257" s="1" t="s">
        <v>970</v>
      </c>
    </row>
    <row r="258" spans="1:11" x14ac:dyDescent="0.35">
      <c r="A258" t="str">
        <f t="shared" si="18"/>
        <v>Olteks Liners</v>
      </c>
      <c r="B258" s="1" t="s">
        <v>1</v>
      </c>
      <c r="C258" s="1">
        <v>5256</v>
      </c>
      <c r="D258" s="1" t="str">
        <f t="shared" si="19"/>
        <v>Olteks Liners</v>
      </c>
      <c r="E258" s="1" t="str">
        <f t="shared" si="20"/>
        <v>[3] Olteks Liners [Article | PRODUCER | GROUP]</v>
      </c>
      <c r="F258">
        <f t="shared" si="21"/>
        <v>4</v>
      </c>
      <c r="G258">
        <f t="shared" si="22"/>
        <v>17</v>
      </c>
      <c r="H258" t="str">
        <f t="shared" si="23"/>
        <v>Olteks Liners</v>
      </c>
      <c r="I258" s="1">
        <v>257</v>
      </c>
      <c r="J258" s="1">
        <v>3</v>
      </c>
      <c r="K258" s="1" t="s">
        <v>971</v>
      </c>
    </row>
    <row r="259" spans="1:11" x14ac:dyDescent="0.35">
      <c r="A259" t="str">
        <f t="shared" ref="A259:A322" si="24">TRIM(LEFT(RIGHT(LEFT(E259,G259),G259-F259),30))</f>
        <v>Softline Liners</v>
      </c>
      <c r="B259" s="1" t="s">
        <v>2</v>
      </c>
      <c r="C259" s="1">
        <v>5257</v>
      </c>
      <c r="D259" s="1" t="str">
        <f t="shared" ref="D259:D322" si="25">TRIM(RIGHT(LEFT(E259,G259),G259-F259))</f>
        <v>Softline Liners</v>
      </c>
      <c r="E259" s="1" t="str">
        <f t="shared" ref="E259:E322" si="26">TRIM(K259)</f>
        <v>[4] Softline Liners [Article | BRAND | GROUP]</v>
      </c>
      <c r="F259">
        <f t="shared" ref="F259:F322" si="27">FIND("]",E259)+1</f>
        <v>4</v>
      </c>
      <c r="G259">
        <f t="shared" ref="G259:G322" si="28">FIND("[",E259,3)-2</f>
        <v>19</v>
      </c>
      <c r="H259" t="str">
        <f t="shared" ref="H259:H322" si="29">RIGHT(LEFT(E259,G259),G259-F259)</f>
        <v>Softline Liners</v>
      </c>
      <c r="I259" s="1">
        <v>258</v>
      </c>
      <c r="J259" s="1">
        <v>4</v>
      </c>
      <c r="K259" s="1" t="s">
        <v>972</v>
      </c>
    </row>
    <row r="260" spans="1:11" x14ac:dyDescent="0.35">
      <c r="A260" t="str">
        <f t="shared" si="24"/>
        <v>Softline Normal physical need</v>
      </c>
      <c r="B260" s="1" t="s">
        <v>722</v>
      </c>
      <c r="C260" s="1">
        <v>5258</v>
      </c>
      <c r="D260" s="1" t="str">
        <f t="shared" si="25"/>
        <v>Softline Normal physical need</v>
      </c>
      <c r="E260" s="1" t="str">
        <f t="shared" si="26"/>
        <v>[5] Softline Normal physical need [UDF Article | Liners New Attributes Aug20 | GROUP]</v>
      </c>
      <c r="F260">
        <f t="shared" si="27"/>
        <v>4</v>
      </c>
      <c r="G260">
        <f t="shared" si="28"/>
        <v>33</v>
      </c>
      <c r="H260" t="str">
        <f t="shared" si="29"/>
        <v>Softline Normal physical need</v>
      </c>
      <c r="I260" s="1">
        <v>259</v>
      </c>
      <c r="J260" s="1">
        <v>5</v>
      </c>
      <c r="K260" s="1" t="s">
        <v>973</v>
      </c>
    </row>
    <row r="261" spans="1:11" x14ac:dyDescent="0.35">
      <c r="A261" t="str">
        <f t="shared" si="24"/>
        <v>Stokist Liners</v>
      </c>
      <c r="B261" s="1" t="s">
        <v>1</v>
      </c>
      <c r="C261" s="1">
        <v>5259</v>
      </c>
      <c r="D261" s="1" t="str">
        <f t="shared" si="25"/>
        <v>Stokist Liners</v>
      </c>
      <c r="E261" s="1" t="str">
        <f t="shared" si="26"/>
        <v>[3] Stokist Liners [Article | PRODUCER | GROUP]</v>
      </c>
      <c r="F261">
        <f t="shared" si="27"/>
        <v>4</v>
      </c>
      <c r="G261">
        <f t="shared" si="28"/>
        <v>18</v>
      </c>
      <c r="H261" t="str">
        <f t="shared" si="29"/>
        <v>Stokist Liners</v>
      </c>
      <c r="I261" s="1">
        <v>260</v>
      </c>
      <c r="J261" s="1">
        <v>3</v>
      </c>
      <c r="K261" s="1" t="s">
        <v>974</v>
      </c>
    </row>
    <row r="262" spans="1:11" x14ac:dyDescent="0.35">
      <c r="A262" t="str">
        <f t="shared" si="24"/>
        <v>Day Spa Liners</v>
      </c>
      <c r="B262" s="1" t="s">
        <v>2</v>
      </c>
      <c r="C262" s="1">
        <v>5260</v>
      </c>
      <c r="D262" s="1" t="str">
        <f t="shared" si="25"/>
        <v>Day Spa Liners</v>
      </c>
      <c r="E262" s="1" t="str">
        <f t="shared" si="26"/>
        <v>[4] Day Spa Liners [Article | BRAND | GROUP]</v>
      </c>
      <c r="F262">
        <f t="shared" si="27"/>
        <v>4</v>
      </c>
      <c r="G262">
        <f t="shared" si="28"/>
        <v>18</v>
      </c>
      <c r="H262" t="str">
        <f t="shared" si="29"/>
        <v>Day Spa Liners</v>
      </c>
      <c r="I262" s="1">
        <v>261</v>
      </c>
      <c r="J262" s="1">
        <v>4</v>
      </c>
      <c r="K262" s="1" t="s">
        <v>975</v>
      </c>
    </row>
    <row r="263" spans="1:11" x14ac:dyDescent="0.35">
      <c r="A263" t="str">
        <f t="shared" si="24"/>
        <v>Day Spa Low Physical need</v>
      </c>
      <c r="B263" s="1" t="s">
        <v>722</v>
      </c>
      <c r="C263" s="1">
        <v>5261</v>
      </c>
      <c r="D263" s="1" t="str">
        <f t="shared" si="25"/>
        <v>Day Spa Low Physical need</v>
      </c>
      <c r="E263" s="1" t="str">
        <f t="shared" si="26"/>
        <v>[5] Day Spa Low Physical need [UDF Article | Liners New Attributes Aug20 | GROUP]</v>
      </c>
      <c r="F263">
        <f t="shared" si="27"/>
        <v>4</v>
      </c>
      <c r="G263">
        <f t="shared" si="28"/>
        <v>29</v>
      </c>
      <c r="H263" t="str">
        <f t="shared" si="29"/>
        <v>Day Spa Low Physical need</v>
      </c>
      <c r="I263" s="1">
        <v>262</v>
      </c>
      <c r="J263" s="1">
        <v>5</v>
      </c>
      <c r="K263" s="1" t="s">
        <v>976</v>
      </c>
    </row>
    <row r="264" spans="1:11" x14ac:dyDescent="0.35">
      <c r="A264" t="str">
        <f t="shared" si="24"/>
        <v>Technoline-2007 Liners</v>
      </c>
      <c r="B264" s="1" t="s">
        <v>1</v>
      </c>
      <c r="C264" s="1">
        <v>5262</v>
      </c>
      <c r="D264" s="1" t="str">
        <f t="shared" si="25"/>
        <v>Technoline-2007 Liners</v>
      </c>
      <c r="E264" s="1" t="str">
        <f t="shared" si="26"/>
        <v>[3] Technoline-2007 Liners [Article | PRODUCER | GROUP]</v>
      </c>
      <c r="F264">
        <f t="shared" si="27"/>
        <v>4</v>
      </c>
      <c r="G264">
        <f t="shared" si="28"/>
        <v>26</v>
      </c>
      <c r="H264" t="str">
        <f t="shared" si="29"/>
        <v>Technoline-2007 Liners</v>
      </c>
      <c r="I264" s="1">
        <v>263</v>
      </c>
      <c r="J264" s="1">
        <v>3</v>
      </c>
      <c r="K264" s="1" t="s">
        <v>977</v>
      </c>
    </row>
    <row r="265" spans="1:11" x14ac:dyDescent="0.35">
      <c r="A265" t="str">
        <f t="shared" si="24"/>
        <v>Mis Liners</v>
      </c>
      <c r="B265" s="1" t="s">
        <v>2</v>
      </c>
      <c r="C265" s="1">
        <v>5263</v>
      </c>
      <c r="D265" s="1" t="str">
        <f t="shared" si="25"/>
        <v>Mis Liners</v>
      </c>
      <c r="E265" s="1" t="str">
        <f t="shared" si="26"/>
        <v>[4] Mis Liners [Article | BRAND | GROUP]</v>
      </c>
      <c r="F265">
        <f t="shared" si="27"/>
        <v>4</v>
      </c>
      <c r="G265">
        <f t="shared" si="28"/>
        <v>14</v>
      </c>
      <c r="H265" t="str">
        <f t="shared" si="29"/>
        <v>Mis Liners</v>
      </c>
      <c r="I265" s="1">
        <v>264</v>
      </c>
      <c r="J265" s="1">
        <v>4</v>
      </c>
      <c r="K265" s="1" t="s">
        <v>978</v>
      </c>
    </row>
    <row r="266" spans="1:11" x14ac:dyDescent="0.35">
      <c r="A266" t="str">
        <f t="shared" si="24"/>
        <v>Mis Normal physical need</v>
      </c>
      <c r="B266" s="1" t="s">
        <v>722</v>
      </c>
      <c r="C266" s="1">
        <v>5264</v>
      </c>
      <c r="D266" s="1" t="str">
        <f t="shared" si="25"/>
        <v>Mis Normal physical need</v>
      </c>
      <c r="E266" s="1" t="str">
        <f t="shared" si="26"/>
        <v>[5] Mis Normal physical need [UDF Article | Liners New Attributes Aug20 | GROUP]</v>
      </c>
      <c r="F266">
        <f t="shared" si="27"/>
        <v>4</v>
      </c>
      <c r="G266">
        <f t="shared" si="28"/>
        <v>28</v>
      </c>
      <c r="H266" t="str">
        <f t="shared" si="29"/>
        <v>Mis Normal physical need</v>
      </c>
      <c r="I266" s="1">
        <v>265</v>
      </c>
      <c r="J266" s="1">
        <v>5</v>
      </c>
      <c r="K266" s="1" t="s">
        <v>979</v>
      </c>
    </row>
    <row r="267" spans="1:11" x14ac:dyDescent="0.35">
      <c r="A267" t="str">
        <f t="shared" si="24"/>
        <v>Hayat Kimya Liners</v>
      </c>
      <c r="B267" s="1" t="s">
        <v>1</v>
      </c>
      <c r="C267" s="1">
        <v>5265</v>
      </c>
      <c r="D267" s="1" t="str">
        <f t="shared" si="25"/>
        <v>Hayat Kimya Liners</v>
      </c>
      <c r="E267" s="1" t="str">
        <f t="shared" si="26"/>
        <v>[3] Hayat Kimya Liners [Article | PRODUCER | GROUP]</v>
      </c>
      <c r="F267">
        <f t="shared" si="27"/>
        <v>4</v>
      </c>
      <c r="G267">
        <f t="shared" si="28"/>
        <v>22</v>
      </c>
      <c r="H267" t="str">
        <f t="shared" si="29"/>
        <v>Hayat Kimya Liners</v>
      </c>
      <c r="I267" s="1">
        <v>266</v>
      </c>
      <c r="J267" s="1">
        <v>3</v>
      </c>
      <c r="K267" s="1" t="s">
        <v>980</v>
      </c>
    </row>
    <row r="268" spans="1:11" x14ac:dyDescent="0.35">
      <c r="A268" t="str">
        <f t="shared" si="24"/>
        <v>Molped Liners</v>
      </c>
      <c r="B268" s="1" t="s">
        <v>2</v>
      </c>
      <c r="C268" s="1">
        <v>5266</v>
      </c>
      <c r="D268" s="1" t="str">
        <f t="shared" si="25"/>
        <v>Molped Liners</v>
      </c>
      <c r="E268" s="1" t="str">
        <f t="shared" si="26"/>
        <v>[4] Molped Liners [Article | BRAND | GROUP]</v>
      </c>
      <c r="F268">
        <f t="shared" si="27"/>
        <v>4</v>
      </c>
      <c r="G268">
        <f t="shared" si="28"/>
        <v>17</v>
      </c>
      <c r="H268" t="str">
        <f t="shared" si="29"/>
        <v>Molped Liners</v>
      </c>
      <c r="I268" s="1">
        <v>267</v>
      </c>
      <c r="J268" s="1">
        <v>4</v>
      </c>
      <c r="K268" s="1" t="s">
        <v>981</v>
      </c>
    </row>
    <row r="269" spans="1:11" x14ac:dyDescent="0.35">
      <c r="A269" t="str">
        <f t="shared" si="24"/>
        <v>Molped Normal physical need</v>
      </c>
      <c r="B269" s="1" t="s">
        <v>722</v>
      </c>
      <c r="C269" s="1">
        <v>5267</v>
      </c>
      <c r="D269" s="1" t="str">
        <f t="shared" si="25"/>
        <v>Molped Normal physical need</v>
      </c>
      <c r="E269" s="1" t="str">
        <f t="shared" si="26"/>
        <v>[5] Molped Normal physical need [UDF Article | Liners New Attributes Aug20 | GROUP]</v>
      </c>
      <c r="F269">
        <f t="shared" si="27"/>
        <v>4</v>
      </c>
      <c r="G269">
        <f t="shared" si="28"/>
        <v>31</v>
      </c>
      <c r="H269" t="str">
        <f t="shared" si="29"/>
        <v>Molped Normal physical need</v>
      </c>
      <c r="I269" s="1">
        <v>268</v>
      </c>
      <c r="J269" s="1">
        <v>5</v>
      </c>
      <c r="K269" s="1" t="s">
        <v>982</v>
      </c>
    </row>
    <row r="270" spans="1:11" x14ac:dyDescent="0.35">
      <c r="A270" t="str">
        <f t="shared" si="24"/>
        <v>Hygiene Technologies Liners</v>
      </c>
      <c r="B270" s="1" t="s">
        <v>1</v>
      </c>
      <c r="C270" s="1">
        <v>5268</v>
      </c>
      <c r="D270" s="1" t="str">
        <f t="shared" si="25"/>
        <v>Hygiene Technologies Liners</v>
      </c>
      <c r="E270" s="1" t="str">
        <f t="shared" si="26"/>
        <v>[3] Hygiene Technologies Liners [Article | PRODUCER | GROUP]</v>
      </c>
      <c r="F270">
        <f t="shared" si="27"/>
        <v>4</v>
      </c>
      <c r="G270">
        <f t="shared" si="28"/>
        <v>31</v>
      </c>
      <c r="H270" t="str">
        <f t="shared" si="29"/>
        <v>Hygiene Technologies Liners</v>
      </c>
      <c r="I270" s="1">
        <v>269</v>
      </c>
      <c r="J270" s="1">
        <v>3</v>
      </c>
      <c r="K270" s="1" t="s">
        <v>983</v>
      </c>
    </row>
    <row r="271" spans="1:11" x14ac:dyDescent="0.35">
      <c r="A271" t="str">
        <f t="shared" si="24"/>
        <v>Vivi Liners</v>
      </c>
      <c r="B271" s="1" t="s">
        <v>2</v>
      </c>
      <c r="C271" s="1">
        <v>5269</v>
      </c>
      <c r="D271" s="1" t="str">
        <f t="shared" si="25"/>
        <v>Vivi Liners</v>
      </c>
      <c r="E271" s="1" t="str">
        <f t="shared" si="26"/>
        <v>[4] Vivi Liners [Article | BRAND | GROUP]</v>
      </c>
      <c r="F271">
        <f t="shared" si="27"/>
        <v>4</v>
      </c>
      <c r="G271">
        <f t="shared" si="28"/>
        <v>15</v>
      </c>
      <c r="H271" t="str">
        <f t="shared" si="29"/>
        <v>Vivi Liners</v>
      </c>
      <c r="I271" s="1">
        <v>270</v>
      </c>
      <c r="J271" s="1">
        <v>4</v>
      </c>
      <c r="K271" s="1" t="s">
        <v>984</v>
      </c>
    </row>
    <row r="272" spans="1:11" x14ac:dyDescent="0.35">
      <c r="A272" t="str">
        <f t="shared" si="24"/>
        <v>Vivi Low Physical need</v>
      </c>
      <c r="B272" s="1" t="s">
        <v>722</v>
      </c>
      <c r="C272" s="1">
        <v>5270</v>
      </c>
      <c r="D272" s="1" t="str">
        <f t="shared" si="25"/>
        <v>Vivi Low Physical need</v>
      </c>
      <c r="E272" s="1" t="str">
        <f t="shared" si="26"/>
        <v>[5] Vivi Low Physical need [UDF Article | Liners New Attributes Aug20 | GROUP]</v>
      </c>
      <c r="F272">
        <f t="shared" si="27"/>
        <v>4</v>
      </c>
      <c r="G272">
        <f t="shared" si="28"/>
        <v>26</v>
      </c>
      <c r="H272" t="str">
        <f t="shared" si="29"/>
        <v>Vivi Low Physical need</v>
      </c>
      <c r="I272" s="1">
        <v>271</v>
      </c>
      <c r="J272" s="1">
        <v>5</v>
      </c>
      <c r="K272" s="1" t="s">
        <v>985</v>
      </c>
    </row>
    <row r="273" spans="1:11" x14ac:dyDescent="0.35">
      <c r="A273" t="str">
        <f t="shared" si="24"/>
        <v>Vivi Normal Physical need</v>
      </c>
      <c r="B273" s="1" t="s">
        <v>722</v>
      </c>
      <c r="C273" s="1">
        <v>5271</v>
      </c>
      <c r="D273" s="1" t="str">
        <f t="shared" si="25"/>
        <v>Vivi Normal Physical need</v>
      </c>
      <c r="E273" s="1" t="str">
        <f t="shared" si="26"/>
        <v>[5] Vivi Normal Physical need [UDF Article | Liners New Attributes Aug20 | GROUP]</v>
      </c>
      <c r="F273">
        <f t="shared" si="27"/>
        <v>4</v>
      </c>
      <c r="G273">
        <f t="shared" si="28"/>
        <v>29</v>
      </c>
      <c r="H273" t="str">
        <f t="shared" si="29"/>
        <v>Vivi Normal Physical need</v>
      </c>
      <c r="I273" s="1">
        <v>272</v>
      </c>
      <c r="J273" s="1">
        <v>5</v>
      </c>
      <c r="K273" s="1" t="s">
        <v>986</v>
      </c>
    </row>
    <row r="274" spans="1:11" x14ac:dyDescent="0.35">
      <c r="A274" t="str">
        <f t="shared" si="24"/>
        <v>Nevis Liners</v>
      </c>
      <c r="B274" s="1" t="s">
        <v>1</v>
      </c>
      <c r="C274" s="1">
        <v>5272</v>
      </c>
      <c r="D274" s="1" t="str">
        <f t="shared" si="25"/>
        <v>Nevis Liners</v>
      </c>
      <c r="E274" s="1" t="str">
        <f t="shared" si="26"/>
        <v>[3] Nevis Liners [Article | PRODUCER | GROUP]</v>
      </c>
      <c r="F274">
        <f t="shared" si="27"/>
        <v>4</v>
      </c>
      <c r="G274">
        <f t="shared" si="28"/>
        <v>16</v>
      </c>
      <c r="H274" t="str">
        <f t="shared" si="29"/>
        <v>Nevis Liners</v>
      </c>
      <c r="I274" s="1">
        <v>273</v>
      </c>
      <c r="J274" s="1">
        <v>3</v>
      </c>
      <c r="K274" s="1" t="s">
        <v>987</v>
      </c>
    </row>
    <row r="275" spans="1:11" x14ac:dyDescent="0.35">
      <c r="A275" t="str">
        <f t="shared" si="24"/>
        <v>Dr.Vilsh Liners</v>
      </c>
      <c r="B275" s="1" t="s">
        <v>2</v>
      </c>
      <c r="C275" s="1">
        <v>5273</v>
      </c>
      <c r="D275" s="1" t="str">
        <f t="shared" si="25"/>
        <v>Dr.Vilsh Liners</v>
      </c>
      <c r="E275" s="1" t="str">
        <f t="shared" si="26"/>
        <v>[4] Dr.Vilsh Liners [Article | BRAND | GROUP]</v>
      </c>
      <c r="F275">
        <f t="shared" si="27"/>
        <v>4</v>
      </c>
      <c r="G275">
        <f t="shared" si="28"/>
        <v>19</v>
      </c>
      <c r="H275" t="str">
        <f t="shared" si="29"/>
        <v>Dr.Vilsh Liners</v>
      </c>
      <c r="I275" s="1">
        <v>274</v>
      </c>
      <c r="J275" s="1">
        <v>4</v>
      </c>
      <c r="K275" s="1" t="s">
        <v>988</v>
      </c>
    </row>
    <row r="276" spans="1:11" x14ac:dyDescent="0.35">
      <c r="A276" t="str">
        <f t="shared" si="24"/>
        <v>Dr.Vilsh Normal Physical need</v>
      </c>
      <c r="B276" s="1" t="s">
        <v>722</v>
      </c>
      <c r="C276" s="1">
        <v>5274</v>
      </c>
      <c r="D276" s="1" t="str">
        <f t="shared" si="25"/>
        <v>Dr.Vilsh Normal Physical need</v>
      </c>
      <c r="E276" s="1" t="str">
        <f t="shared" si="26"/>
        <v>[5] Dr.Vilsh Normal Physical need [UDF Article | Liners New Attributes Aug20 | GROUP]</v>
      </c>
      <c r="F276">
        <f t="shared" si="27"/>
        <v>4</v>
      </c>
      <c r="G276">
        <f t="shared" si="28"/>
        <v>33</v>
      </c>
      <c r="H276" t="str">
        <f t="shared" si="29"/>
        <v>Dr.Vilsh Normal Physical need</v>
      </c>
      <c r="I276" s="1">
        <v>275</v>
      </c>
      <c r="J276" s="1">
        <v>5</v>
      </c>
      <c r="K276" s="1" t="s">
        <v>989</v>
      </c>
    </row>
    <row r="277" spans="1:11" x14ac:dyDescent="0.35">
      <c r="A277" t="str">
        <f t="shared" si="24"/>
        <v>Kas-Opt Liners</v>
      </c>
      <c r="B277" s="1" t="s">
        <v>1</v>
      </c>
      <c r="C277" s="1">
        <v>5275</v>
      </c>
      <c r="D277" s="1" t="str">
        <f t="shared" si="25"/>
        <v>Kas-Opt Liners</v>
      </c>
      <c r="E277" s="1" t="str">
        <f t="shared" si="26"/>
        <v>[3] Kas-Opt Liners [Article | PRODUCER | GROUP]</v>
      </c>
      <c r="F277">
        <f t="shared" si="27"/>
        <v>4</v>
      </c>
      <c r="G277">
        <f t="shared" si="28"/>
        <v>18</v>
      </c>
      <c r="H277" t="str">
        <f t="shared" si="29"/>
        <v>Kas-Opt Liners</v>
      </c>
      <c r="I277" s="1">
        <v>276</v>
      </c>
      <c r="J277" s="1">
        <v>3</v>
      </c>
      <c r="K277" s="1" t="s">
        <v>990</v>
      </c>
    </row>
    <row r="278" spans="1:11" x14ac:dyDescent="0.35">
      <c r="A278" t="str">
        <f t="shared" si="24"/>
        <v>Lin'yun Liners</v>
      </c>
      <c r="B278" s="1" t="s">
        <v>2</v>
      </c>
      <c r="C278" s="1">
        <v>5276</v>
      </c>
      <c r="D278" s="1" t="str">
        <f t="shared" si="25"/>
        <v>Lin'yun Liners</v>
      </c>
      <c r="E278" s="1" t="str">
        <f t="shared" si="26"/>
        <v>[4] Lin'yun Liners [Article | BRAND | GROUP]</v>
      </c>
      <c r="F278">
        <f t="shared" si="27"/>
        <v>4</v>
      </c>
      <c r="G278">
        <f t="shared" si="28"/>
        <v>18</v>
      </c>
      <c r="H278" t="str">
        <f t="shared" si="29"/>
        <v>Lin'yun Liners</v>
      </c>
      <c r="I278" s="1">
        <v>277</v>
      </c>
      <c r="J278" s="1">
        <v>4</v>
      </c>
      <c r="K278" s="1" t="s">
        <v>991</v>
      </c>
    </row>
    <row r="279" spans="1:11" x14ac:dyDescent="0.35">
      <c r="A279" t="str">
        <f t="shared" si="24"/>
        <v>Lin'yun Low Physical Need</v>
      </c>
      <c r="B279" s="1" t="s">
        <v>722</v>
      </c>
      <c r="C279" s="1">
        <v>5277</v>
      </c>
      <c r="D279" s="1" t="str">
        <f t="shared" si="25"/>
        <v>Lin'yun Low Physical Need</v>
      </c>
      <c r="E279" s="1" t="str">
        <f t="shared" si="26"/>
        <v>[5] Lin'yun Low Physical Need [UDF Article | Liners New Attributes Aug20 | GROUP]</v>
      </c>
      <c r="F279">
        <f t="shared" si="27"/>
        <v>4</v>
      </c>
      <c r="G279">
        <f t="shared" si="28"/>
        <v>29</v>
      </c>
      <c r="H279" t="str">
        <f t="shared" si="29"/>
        <v>Lin'yun Low Physical Need</v>
      </c>
      <c r="I279" s="1">
        <v>278</v>
      </c>
      <c r="J279" s="1">
        <v>5</v>
      </c>
      <c r="K279" s="1" t="s">
        <v>992</v>
      </c>
    </row>
    <row r="280" spans="1:11" x14ac:dyDescent="0.35">
      <c r="A280" t="str">
        <f t="shared" si="24"/>
        <v>Total Natural Liners</v>
      </c>
      <c r="B280" s="1" t="s">
        <v>1</v>
      </c>
      <c r="C280" s="1">
        <v>5278</v>
      </c>
      <c r="D280" s="1" t="str">
        <f t="shared" si="25"/>
        <v>Total Natural Liners</v>
      </c>
      <c r="E280" s="1" t="str">
        <f t="shared" si="26"/>
        <v>[3] Total Natural Liners [UDF Article | FemCare Variants | GROUP]</v>
      </c>
      <c r="F280">
        <f t="shared" si="27"/>
        <v>4</v>
      </c>
      <c r="G280">
        <f t="shared" si="28"/>
        <v>24</v>
      </c>
      <c r="H280" t="str">
        <f t="shared" si="29"/>
        <v>Total Natural Liners</v>
      </c>
      <c r="I280" s="1">
        <v>279</v>
      </c>
      <c r="J280" s="1">
        <v>3</v>
      </c>
      <c r="K280" s="1" t="s">
        <v>993</v>
      </c>
    </row>
    <row r="281" spans="1:11" x14ac:dyDescent="0.35">
      <c r="A281" t="str">
        <f t="shared" si="24"/>
        <v>Laurier Liners</v>
      </c>
      <c r="B281" s="1" t="s">
        <v>722</v>
      </c>
      <c r="C281" s="1">
        <v>5279</v>
      </c>
      <c r="D281" s="1" t="str">
        <f t="shared" si="25"/>
        <v>Laurier Liners</v>
      </c>
      <c r="E281" s="1" t="str">
        <f t="shared" si="26"/>
        <v>[4] Laurier Liners [Article | BRAND | GROUP]</v>
      </c>
      <c r="F281">
        <f t="shared" si="27"/>
        <v>4</v>
      </c>
      <c r="G281">
        <f t="shared" si="28"/>
        <v>18</v>
      </c>
      <c r="H281" t="str">
        <f t="shared" si="29"/>
        <v>Laurier Liners</v>
      </c>
      <c r="I281" s="1">
        <v>280</v>
      </c>
      <c r="J281" s="1">
        <v>4</v>
      </c>
      <c r="K281" s="1" t="s">
        <v>994</v>
      </c>
    </row>
    <row r="282" spans="1:11" x14ac:dyDescent="0.35">
      <c r="A282" t="str">
        <f t="shared" si="24"/>
        <v>Secretday Liners</v>
      </c>
      <c r="B282" s="1" t="s">
        <v>722</v>
      </c>
      <c r="C282" s="1">
        <v>5280</v>
      </c>
      <c r="D282" s="1" t="str">
        <f t="shared" si="25"/>
        <v>Secretday Liners</v>
      </c>
      <c r="E282" s="1" t="str">
        <f t="shared" si="26"/>
        <v>[4] Secretday Liners [Article | BRAND | GROUP]</v>
      </c>
      <c r="F282">
        <f t="shared" si="27"/>
        <v>4</v>
      </c>
      <c r="G282">
        <f t="shared" si="28"/>
        <v>20</v>
      </c>
      <c r="H282" t="str">
        <f t="shared" si="29"/>
        <v>Secretday Liners</v>
      </c>
      <c r="I282" s="1">
        <v>281</v>
      </c>
      <c r="J282" s="1">
        <v>4</v>
      </c>
      <c r="K282" s="1" t="s">
        <v>995</v>
      </c>
    </row>
    <row r="283" spans="1:11" x14ac:dyDescent="0.35">
      <c r="A283" t="str">
        <f t="shared" si="24"/>
        <v>Discreet Skin Love Liners</v>
      </c>
      <c r="B283" s="1" t="s">
        <v>722</v>
      </c>
      <c r="C283" s="1">
        <v>5281</v>
      </c>
      <c r="D283" s="1" t="str">
        <f t="shared" si="25"/>
        <v>Discreet Skin Love Liners</v>
      </c>
      <c r="E283" s="1" t="str">
        <f t="shared" si="26"/>
        <v>[4] Discreet Skin Love Liners [Article | BRAND | GROUP]</v>
      </c>
      <c r="F283">
        <f t="shared" si="27"/>
        <v>4</v>
      </c>
      <c r="G283">
        <f t="shared" si="28"/>
        <v>29</v>
      </c>
      <c r="H283" t="str">
        <f t="shared" si="29"/>
        <v>Discreet Skin Love Liners</v>
      </c>
      <c r="I283" s="1">
        <v>282</v>
      </c>
      <c r="J283" s="1">
        <v>4</v>
      </c>
      <c r="K283" s="1" t="s">
        <v>996</v>
      </c>
    </row>
    <row r="284" spans="1:11" x14ac:dyDescent="0.35">
      <c r="A284" t="str">
        <f t="shared" si="24"/>
        <v>Kotex Natural Liners</v>
      </c>
      <c r="B284" s="1" t="s">
        <v>722</v>
      </c>
      <c r="C284" s="1">
        <v>5282</v>
      </c>
      <c r="D284" s="1" t="str">
        <f t="shared" si="25"/>
        <v>Kotex Natural Liners</v>
      </c>
      <c r="E284" s="1" t="str">
        <f t="shared" si="26"/>
        <v>[4] Kotex Natural Liners [Article | BRAND | GROUP]</v>
      </c>
      <c r="F284">
        <f t="shared" si="27"/>
        <v>4</v>
      </c>
      <c r="G284">
        <f t="shared" si="28"/>
        <v>24</v>
      </c>
      <c r="H284" t="str">
        <f t="shared" si="29"/>
        <v>Kotex Natural Liners</v>
      </c>
      <c r="I284" s="1">
        <v>283</v>
      </c>
      <c r="J284" s="1">
        <v>4</v>
      </c>
      <c r="K284" s="1" t="s">
        <v>997</v>
      </c>
    </row>
    <row r="285" spans="1:11" x14ac:dyDescent="0.35">
      <c r="A285" t="str">
        <f t="shared" si="24"/>
        <v>All Others Natural</v>
      </c>
      <c r="B285" s="1" t="s">
        <v>722</v>
      </c>
      <c r="C285" s="1">
        <v>5283</v>
      </c>
      <c r="D285" s="1" t="str">
        <f t="shared" si="25"/>
        <v>All Others Natural</v>
      </c>
      <c r="E285" s="1" t="str">
        <f t="shared" si="26"/>
        <v>[4] All Others Natural [REST]</v>
      </c>
      <c r="F285">
        <f t="shared" si="27"/>
        <v>4</v>
      </c>
      <c r="G285">
        <f t="shared" si="28"/>
        <v>22</v>
      </c>
      <c r="H285" t="str">
        <f t="shared" si="29"/>
        <v>All Others Natural</v>
      </c>
      <c r="I285" s="1">
        <v>284</v>
      </c>
      <c r="J285" s="1">
        <v>4</v>
      </c>
      <c r="K285" s="15" t="s">
        <v>998</v>
      </c>
    </row>
    <row r="286" spans="1:11" x14ac:dyDescent="0.35">
      <c r="A286" t="str">
        <f t="shared" si="24"/>
        <v>Retailer Brands Liners</v>
      </c>
      <c r="B286" s="1" t="s">
        <v>1</v>
      </c>
      <c r="C286" s="1">
        <v>5284</v>
      </c>
      <c r="D286" s="1" t="str">
        <f t="shared" si="25"/>
        <v>Retailer Brands Liners</v>
      </c>
      <c r="E286" s="1" t="str">
        <f t="shared" si="26"/>
        <v>[3] Retailer Brands Liners [Article | BRAND TYPE | GROUP]</v>
      </c>
      <c r="F286">
        <f t="shared" si="27"/>
        <v>4</v>
      </c>
      <c r="G286">
        <f t="shared" si="28"/>
        <v>26</v>
      </c>
      <c r="H286" t="str">
        <f t="shared" si="29"/>
        <v>Retailer Brands Liners</v>
      </c>
      <c r="I286" s="1">
        <v>285</v>
      </c>
      <c r="J286" s="1">
        <v>3</v>
      </c>
      <c r="K286" s="1" t="s">
        <v>999</v>
      </c>
    </row>
    <row r="287" spans="1:11" x14ac:dyDescent="0.35">
      <c r="A287" t="str">
        <f t="shared" si="24"/>
        <v>Kazhdiy Den Liners</v>
      </c>
      <c r="B287" s="1" t="s">
        <v>2</v>
      </c>
      <c r="C287" s="1">
        <v>5285</v>
      </c>
      <c r="D287" s="1" t="str">
        <f t="shared" si="25"/>
        <v>Kazhdiy Den Liners</v>
      </c>
      <c r="E287" s="1" t="str">
        <f t="shared" si="26"/>
        <v>[4] Kazhdiy Den Liners [Article | BRAND | GROUP]</v>
      </c>
      <c r="F287">
        <f t="shared" si="27"/>
        <v>4</v>
      </c>
      <c r="G287">
        <f t="shared" si="28"/>
        <v>22</v>
      </c>
      <c r="H287" t="str">
        <f t="shared" si="29"/>
        <v>Kazhdiy Den Liners</v>
      </c>
      <c r="I287" s="1">
        <v>286</v>
      </c>
      <c r="J287" s="1">
        <v>4</v>
      </c>
      <c r="K287" s="1" t="s">
        <v>1000</v>
      </c>
    </row>
    <row r="288" spans="1:11" x14ac:dyDescent="0.35">
      <c r="A288" t="str">
        <f t="shared" si="24"/>
        <v>Kazhdiy Den Low physical need</v>
      </c>
      <c r="B288" s="1" t="s">
        <v>722</v>
      </c>
      <c r="C288" s="1">
        <v>5286</v>
      </c>
      <c r="D288" s="1" t="str">
        <f t="shared" si="25"/>
        <v>Kazhdiy Den Low physical need</v>
      </c>
      <c r="E288" s="1" t="str">
        <f t="shared" si="26"/>
        <v>[5] Kazhdiy Den Low physical need [UDF Article | Liners New Attributes Aug20 | GROUP]</v>
      </c>
      <c r="F288">
        <f t="shared" si="27"/>
        <v>4</v>
      </c>
      <c r="G288">
        <f t="shared" si="28"/>
        <v>33</v>
      </c>
      <c r="H288" t="str">
        <f t="shared" si="29"/>
        <v>Kazhdiy Den Low physical need</v>
      </c>
      <c r="I288" s="1">
        <v>287</v>
      </c>
      <c r="J288" s="1">
        <v>5</v>
      </c>
      <c r="K288" s="1" t="s">
        <v>1001</v>
      </c>
    </row>
    <row r="289" spans="1:11" x14ac:dyDescent="0.35">
      <c r="A289" t="str">
        <f t="shared" si="24"/>
        <v>Kazhdiy Den Normal physical ne</v>
      </c>
      <c r="B289" s="1" t="s">
        <v>722</v>
      </c>
      <c r="C289" s="1">
        <v>5287</v>
      </c>
      <c r="D289" s="1" t="str">
        <f t="shared" si="25"/>
        <v>Kazhdiy Den Normal physical need</v>
      </c>
      <c r="E289" s="1" t="str">
        <f t="shared" si="26"/>
        <v>[5] Kazhdiy Den Normal physical need [UDF Article | Liners New Attributes Aug20 | GROUP]</v>
      </c>
      <c r="F289">
        <f t="shared" si="27"/>
        <v>4</v>
      </c>
      <c r="G289">
        <f t="shared" si="28"/>
        <v>36</v>
      </c>
      <c r="H289" t="str">
        <f t="shared" si="29"/>
        <v>Kazhdiy Den Normal physical need</v>
      </c>
      <c r="I289" s="1">
        <v>288</v>
      </c>
      <c r="J289" s="1">
        <v>5</v>
      </c>
      <c r="K289" s="1" t="s">
        <v>1002</v>
      </c>
    </row>
    <row r="290" spans="1:11" x14ac:dyDescent="0.35">
      <c r="A290" t="str">
        <f t="shared" si="24"/>
        <v>Kazhdiy Den Deo</v>
      </c>
      <c r="B290" s="1" t="s">
        <v>722</v>
      </c>
      <c r="C290" s="1">
        <v>5288</v>
      </c>
      <c r="D290" s="1" t="str">
        <f t="shared" si="25"/>
        <v>Kazhdiy Den Deo</v>
      </c>
      <c r="E290" s="1" t="str">
        <f t="shared" si="26"/>
        <v>[5] Kazhdiy Den Deo [Article | VARIANT | GROUP]</v>
      </c>
      <c r="F290">
        <f t="shared" si="27"/>
        <v>4</v>
      </c>
      <c r="G290">
        <f t="shared" si="28"/>
        <v>19</v>
      </c>
      <c r="H290" t="str">
        <f t="shared" si="29"/>
        <v>Kazhdiy Den Deo</v>
      </c>
      <c r="I290" s="1">
        <v>289</v>
      </c>
      <c r="J290" s="1">
        <v>5</v>
      </c>
      <c r="K290" s="1" t="s">
        <v>1003</v>
      </c>
    </row>
    <row r="291" spans="1:11" x14ac:dyDescent="0.35">
      <c r="A291" t="str">
        <f t="shared" si="24"/>
        <v>Kazhdiy Den PSoft</v>
      </c>
      <c r="B291" s="1" t="s">
        <v>722</v>
      </c>
      <c r="C291" s="1">
        <v>5289</v>
      </c>
      <c r="D291" s="1" t="str">
        <f t="shared" si="25"/>
        <v>Kazhdiy Den PSoft</v>
      </c>
      <c r="E291" s="1" t="str">
        <f t="shared" si="26"/>
        <v>[5] Kazhdiy Den PSoft [Article | VARIANT | GROUP]</v>
      </c>
      <c r="F291">
        <f t="shared" si="27"/>
        <v>4</v>
      </c>
      <c r="G291">
        <f t="shared" si="28"/>
        <v>21</v>
      </c>
      <c r="H291" t="str">
        <f t="shared" si="29"/>
        <v>Kazhdiy Den PSoft</v>
      </c>
      <c r="I291" s="1">
        <v>290</v>
      </c>
      <c r="J291" s="1">
        <v>5</v>
      </c>
      <c r="K291" s="1" t="s">
        <v>1004</v>
      </c>
    </row>
    <row r="292" spans="1:11" x14ac:dyDescent="0.35">
      <c r="A292" t="str">
        <f t="shared" si="24"/>
        <v>La Fresh Liners</v>
      </c>
      <c r="B292" s="1" t="s">
        <v>2</v>
      </c>
      <c r="C292" s="1">
        <v>5290</v>
      </c>
      <c r="D292" s="1" t="str">
        <f t="shared" si="25"/>
        <v>La Fresh Liners</v>
      </c>
      <c r="E292" s="1" t="str">
        <f t="shared" si="26"/>
        <v>[4] La Fresh Liners [Article | BRAND | GROUP]</v>
      </c>
      <c r="F292">
        <f t="shared" si="27"/>
        <v>4</v>
      </c>
      <c r="G292">
        <f t="shared" si="28"/>
        <v>19</v>
      </c>
      <c r="H292" t="str">
        <f t="shared" si="29"/>
        <v>La Fresh Liners</v>
      </c>
      <c r="I292" s="1">
        <v>291</v>
      </c>
      <c r="J292" s="1">
        <v>4</v>
      </c>
      <c r="K292" s="1" t="s">
        <v>1005</v>
      </c>
    </row>
    <row r="293" spans="1:11" x14ac:dyDescent="0.35">
      <c r="A293" t="str">
        <f t="shared" si="24"/>
        <v>LaFresh Normal physical need</v>
      </c>
      <c r="B293" s="1" t="s">
        <v>722</v>
      </c>
      <c r="C293" s="1">
        <v>5291</v>
      </c>
      <c r="D293" s="1" t="str">
        <f t="shared" si="25"/>
        <v>LaFresh Normal physical need</v>
      </c>
      <c r="E293" s="1" t="str">
        <f t="shared" si="26"/>
        <v>[5] LaFresh Normal physical need [UDF Article | Liners New Attributes Aug20 | GROUP]</v>
      </c>
      <c r="F293">
        <f t="shared" si="27"/>
        <v>4</v>
      </c>
      <c r="G293">
        <f t="shared" si="28"/>
        <v>32</v>
      </c>
      <c r="H293" t="str">
        <f t="shared" si="29"/>
        <v>LaFresh Normal physical need</v>
      </c>
      <c r="I293" s="1">
        <v>292</v>
      </c>
      <c r="J293" s="1">
        <v>5</v>
      </c>
      <c r="K293" s="1" t="s">
        <v>1006</v>
      </c>
    </row>
    <row r="294" spans="1:11" x14ac:dyDescent="0.35">
      <c r="A294" t="str">
        <f t="shared" si="24"/>
        <v>La Fresh Fr&amp;Comf</v>
      </c>
      <c r="B294" s="1" t="s">
        <v>722</v>
      </c>
      <c r="C294" s="1">
        <v>5292</v>
      </c>
      <c r="D294" s="1" t="str">
        <f t="shared" si="25"/>
        <v>La Fresh Fr&amp;Comf</v>
      </c>
      <c r="E294" s="1" t="str">
        <f t="shared" si="26"/>
        <v>[5] La Fresh Fr&amp;Comf [Article | VARIANT | GROUP]</v>
      </c>
      <c r="F294">
        <f t="shared" si="27"/>
        <v>4</v>
      </c>
      <c r="G294">
        <f t="shared" si="28"/>
        <v>20</v>
      </c>
      <c r="H294" t="str">
        <f t="shared" si="29"/>
        <v>La Fresh Fr&amp;Comf</v>
      </c>
      <c r="I294" s="1">
        <v>293</v>
      </c>
      <c r="J294" s="1">
        <v>5</v>
      </c>
      <c r="K294" s="1" t="s">
        <v>1007</v>
      </c>
    </row>
    <row r="295" spans="1:11" x14ac:dyDescent="0.35">
      <c r="A295" t="str">
        <f t="shared" si="24"/>
        <v>Pupi Liners</v>
      </c>
      <c r="B295" s="1" t="s">
        <v>2</v>
      </c>
      <c r="C295" s="1">
        <v>5293</v>
      </c>
      <c r="D295" s="1" t="str">
        <f t="shared" si="25"/>
        <v>Pupi Liners</v>
      </c>
      <c r="E295" s="1" t="str">
        <f t="shared" si="26"/>
        <v>[4] Pupi Liners [Article | BRAND | GROUP]</v>
      </c>
      <c r="F295">
        <f t="shared" si="27"/>
        <v>4</v>
      </c>
      <c r="G295">
        <f t="shared" si="28"/>
        <v>15</v>
      </c>
      <c r="H295" t="str">
        <f t="shared" si="29"/>
        <v>Pupi Liners</v>
      </c>
      <c r="I295" s="1">
        <v>294</v>
      </c>
      <c r="J295" s="1">
        <v>4</v>
      </c>
      <c r="K295" s="1" t="s">
        <v>1008</v>
      </c>
    </row>
    <row r="296" spans="1:11" x14ac:dyDescent="0.35">
      <c r="A296" t="str">
        <f t="shared" si="24"/>
        <v>Pupi Low physical need</v>
      </c>
      <c r="B296" s="1" t="s">
        <v>722</v>
      </c>
      <c r="C296" s="1">
        <v>5294</v>
      </c>
      <c r="D296" s="1" t="str">
        <f t="shared" si="25"/>
        <v>Pupi Low physical need</v>
      </c>
      <c r="E296" s="1" t="str">
        <f t="shared" si="26"/>
        <v>[5] Pupi Low physical need [UDF Article | Liners New Attributes Aug20 | GROUP]</v>
      </c>
      <c r="F296">
        <f t="shared" si="27"/>
        <v>4</v>
      </c>
      <c r="G296">
        <f t="shared" si="28"/>
        <v>26</v>
      </c>
      <c r="H296" t="str">
        <f t="shared" si="29"/>
        <v>Pupi Low physical need</v>
      </c>
      <c r="I296" s="1">
        <v>295</v>
      </c>
      <c r="J296" s="1">
        <v>5</v>
      </c>
      <c r="K296" s="1" t="s">
        <v>1009</v>
      </c>
    </row>
    <row r="297" spans="1:11" x14ac:dyDescent="0.35">
      <c r="A297" t="str">
        <f t="shared" si="24"/>
        <v>Pupi Normal physical need</v>
      </c>
      <c r="B297" s="1" t="s">
        <v>722</v>
      </c>
      <c r="C297" s="1">
        <v>5295</v>
      </c>
      <c r="D297" s="1" t="str">
        <f t="shared" si="25"/>
        <v>Pupi Normal physical need</v>
      </c>
      <c r="E297" s="1" t="str">
        <f t="shared" si="26"/>
        <v>[5] Pupi Normal physical need [UDF Article | Liners New Attributes Aug20 | GROUP]</v>
      </c>
      <c r="F297">
        <f t="shared" si="27"/>
        <v>4</v>
      </c>
      <c r="G297">
        <f t="shared" si="28"/>
        <v>29</v>
      </c>
      <c r="H297" t="str">
        <f t="shared" si="29"/>
        <v>Pupi Normal physical need</v>
      </c>
      <c r="I297" s="1">
        <v>296</v>
      </c>
      <c r="J297" s="1">
        <v>5</v>
      </c>
      <c r="K297" s="1" t="s">
        <v>1010</v>
      </c>
    </row>
    <row r="298" spans="1:11" x14ac:dyDescent="0.35">
      <c r="A298" t="str">
        <f t="shared" si="24"/>
        <v>Pupi ClasSoft</v>
      </c>
      <c r="B298" s="1" t="s">
        <v>2</v>
      </c>
      <c r="C298" s="1">
        <v>5296</v>
      </c>
      <c r="D298" s="1" t="str">
        <f t="shared" si="25"/>
        <v>Pupi ClasSoft</v>
      </c>
      <c r="E298" s="1" t="str">
        <f t="shared" si="26"/>
        <v>[5] Pupi ClasSoft [Article | VARIANT | GROUP]</v>
      </c>
      <c r="F298">
        <f t="shared" si="27"/>
        <v>4</v>
      </c>
      <c r="G298">
        <f t="shared" si="28"/>
        <v>17</v>
      </c>
      <c r="H298" t="str">
        <f t="shared" si="29"/>
        <v>Pupi ClasSoft</v>
      </c>
      <c r="I298" s="1">
        <v>297</v>
      </c>
      <c r="J298" s="1">
        <v>5</v>
      </c>
      <c r="K298" s="1" t="s">
        <v>1011</v>
      </c>
    </row>
    <row r="299" spans="1:11" x14ac:dyDescent="0.35">
      <c r="A299" t="str">
        <f t="shared" si="24"/>
        <v>Pupi Daily Multif</v>
      </c>
      <c r="B299" s="1" t="s">
        <v>722</v>
      </c>
      <c r="C299" s="1">
        <v>5297</v>
      </c>
      <c r="D299" s="1" t="str">
        <f t="shared" si="25"/>
        <v>Pupi Daily Multif</v>
      </c>
      <c r="E299" s="1" t="str">
        <f t="shared" si="26"/>
        <v>[5] Pupi Daily Multif [Article | VARIANT | GROUP]</v>
      </c>
      <c r="F299">
        <f t="shared" si="27"/>
        <v>4</v>
      </c>
      <c r="G299">
        <f t="shared" si="28"/>
        <v>21</v>
      </c>
      <c r="H299" t="str">
        <f t="shared" si="29"/>
        <v>Pupi Daily Multif</v>
      </c>
      <c r="I299" s="1">
        <v>298</v>
      </c>
      <c r="J299" s="1">
        <v>5</v>
      </c>
      <c r="K299" s="1" t="s">
        <v>1012</v>
      </c>
    </row>
    <row r="300" spans="1:11" x14ac:dyDescent="0.35">
      <c r="A300" t="str">
        <f t="shared" si="24"/>
        <v>Tampons</v>
      </c>
      <c r="B300" s="1" t="s">
        <v>720</v>
      </c>
      <c r="C300" s="1">
        <v>5298</v>
      </c>
      <c r="D300" s="1" t="str">
        <f t="shared" si="25"/>
        <v>Tampons</v>
      </c>
      <c r="E300" s="1" t="str">
        <f t="shared" si="26"/>
        <v>[2] Tampons [Article | Product_Group | GROUP]</v>
      </c>
      <c r="F300">
        <f t="shared" si="27"/>
        <v>4</v>
      </c>
      <c r="G300">
        <f t="shared" si="28"/>
        <v>11</v>
      </c>
      <c r="H300" t="str">
        <f t="shared" si="29"/>
        <v>Tampons</v>
      </c>
      <c r="I300" s="1">
        <v>299</v>
      </c>
      <c r="J300" s="1">
        <v>2</v>
      </c>
      <c r="K300" s="1" t="s">
        <v>1013</v>
      </c>
    </row>
    <row r="301" spans="1:11" x14ac:dyDescent="0.35">
      <c r="A301" t="str">
        <f t="shared" si="24"/>
        <v>Digital</v>
      </c>
      <c r="B301" s="1" t="s">
        <v>721</v>
      </c>
      <c r="C301" s="1">
        <v>5299</v>
      </c>
      <c r="D301" s="1" t="str">
        <f t="shared" si="25"/>
        <v>Digital</v>
      </c>
      <c r="E301" s="1" t="str">
        <f t="shared" si="26"/>
        <v>[3] Digital [UDF Article | FemCare Attributes | GROUP]</v>
      </c>
      <c r="F301">
        <f t="shared" si="27"/>
        <v>4</v>
      </c>
      <c r="G301">
        <f t="shared" si="28"/>
        <v>11</v>
      </c>
      <c r="H301" t="str">
        <f t="shared" si="29"/>
        <v>Digital</v>
      </c>
      <c r="I301" s="1">
        <v>300</v>
      </c>
      <c r="J301" s="1">
        <v>3</v>
      </c>
      <c r="K301" s="1" t="s">
        <v>1014</v>
      </c>
    </row>
    <row r="302" spans="1:11" x14ac:dyDescent="0.35">
      <c r="A302" t="str">
        <f t="shared" si="24"/>
        <v>Applicator</v>
      </c>
      <c r="B302" s="1" t="s">
        <v>721</v>
      </c>
      <c r="C302" s="1">
        <v>5300</v>
      </c>
      <c r="D302" s="1" t="str">
        <f t="shared" si="25"/>
        <v>Applicator</v>
      </c>
      <c r="E302" s="1" t="str">
        <f t="shared" si="26"/>
        <v>[3] Applicator [UDF Article | FemCare Attributes | GROUP]</v>
      </c>
      <c r="F302">
        <f t="shared" si="27"/>
        <v>4</v>
      </c>
      <c r="G302">
        <f t="shared" si="28"/>
        <v>14</v>
      </c>
      <c r="H302" t="str">
        <f t="shared" si="29"/>
        <v>Applicator</v>
      </c>
      <c r="I302" s="1">
        <v>301</v>
      </c>
      <c r="J302" s="1">
        <v>3</v>
      </c>
      <c r="K302" s="1" t="s">
        <v>1015</v>
      </c>
    </row>
    <row r="303" spans="1:11" x14ac:dyDescent="0.35">
      <c r="A303" t="str">
        <f t="shared" si="24"/>
        <v>Mini</v>
      </c>
      <c r="B303" s="1" t="s">
        <v>721</v>
      </c>
      <c r="C303" s="1">
        <v>5301</v>
      </c>
      <c r="D303" s="1" t="str">
        <f t="shared" si="25"/>
        <v>Mini</v>
      </c>
      <c r="E303" s="1" t="str">
        <f t="shared" si="26"/>
        <v>[3] Mini [Article | SIZE | GROUP]</v>
      </c>
      <c r="F303">
        <f t="shared" si="27"/>
        <v>4</v>
      </c>
      <c r="G303">
        <f t="shared" si="28"/>
        <v>8</v>
      </c>
      <c r="H303" t="str">
        <f t="shared" si="29"/>
        <v>Mini</v>
      </c>
      <c r="I303" s="1">
        <v>302</v>
      </c>
      <c r="J303" s="1">
        <v>3</v>
      </c>
      <c r="K303" s="1" t="s">
        <v>1016</v>
      </c>
    </row>
    <row r="304" spans="1:11" x14ac:dyDescent="0.35">
      <c r="A304" t="str">
        <f t="shared" si="24"/>
        <v>Regular</v>
      </c>
      <c r="B304" s="1" t="s">
        <v>721</v>
      </c>
      <c r="C304" s="1">
        <v>5302</v>
      </c>
      <c r="D304" s="1" t="str">
        <f t="shared" si="25"/>
        <v>Regular</v>
      </c>
      <c r="E304" s="1" t="str">
        <f t="shared" si="26"/>
        <v>[3] Regular [Article | SIZE | GROUP]</v>
      </c>
      <c r="F304">
        <f t="shared" si="27"/>
        <v>4</v>
      </c>
      <c r="G304">
        <f t="shared" si="28"/>
        <v>11</v>
      </c>
      <c r="H304" t="str">
        <f t="shared" si="29"/>
        <v>Regular</v>
      </c>
      <c r="I304" s="1">
        <v>303</v>
      </c>
      <c r="J304" s="1">
        <v>3</v>
      </c>
      <c r="K304" s="1" t="s">
        <v>1017</v>
      </c>
    </row>
    <row r="305" spans="1:11" x14ac:dyDescent="0.35">
      <c r="A305" t="str">
        <f t="shared" si="24"/>
        <v>Super</v>
      </c>
      <c r="B305" s="1" t="s">
        <v>721</v>
      </c>
      <c r="C305" s="1">
        <v>5303</v>
      </c>
      <c r="D305" s="1" t="str">
        <f t="shared" si="25"/>
        <v>Super</v>
      </c>
      <c r="E305" s="1" t="str">
        <f t="shared" si="26"/>
        <v>[3] Super [Article | SIZE | GROUP]</v>
      </c>
      <c r="F305">
        <f t="shared" si="27"/>
        <v>4</v>
      </c>
      <c r="G305">
        <f t="shared" si="28"/>
        <v>9</v>
      </c>
      <c r="H305" t="str">
        <f t="shared" si="29"/>
        <v>Super</v>
      </c>
      <c r="I305" s="1">
        <v>304</v>
      </c>
      <c r="J305" s="1">
        <v>3</v>
      </c>
      <c r="K305" s="1" t="s">
        <v>1018</v>
      </c>
    </row>
    <row r="306" spans="1:11" x14ac:dyDescent="0.35">
      <c r="A306" t="str">
        <f t="shared" si="24"/>
        <v>Superplus</v>
      </c>
      <c r="B306" s="1" t="s">
        <v>721</v>
      </c>
      <c r="C306" s="1">
        <v>5304</v>
      </c>
      <c r="D306" s="1" t="str">
        <f t="shared" si="25"/>
        <v>Superplus</v>
      </c>
      <c r="E306" s="1" t="str">
        <f t="shared" si="26"/>
        <v>[3] Superplus [Article | SIZE | GROUP]</v>
      </c>
      <c r="F306">
        <f t="shared" si="27"/>
        <v>4</v>
      </c>
      <c r="G306">
        <f t="shared" si="28"/>
        <v>13</v>
      </c>
      <c r="H306" t="str">
        <f t="shared" si="29"/>
        <v>Superplus</v>
      </c>
      <c r="I306" s="1">
        <v>305</v>
      </c>
      <c r="J306" s="1">
        <v>3</v>
      </c>
      <c r="K306" s="1" t="s">
        <v>1019</v>
      </c>
    </row>
    <row r="307" spans="1:11" x14ac:dyDescent="0.35">
      <c r="A307" t="str">
        <f t="shared" si="24"/>
        <v>P&amp;G Tampons</v>
      </c>
      <c r="B307" s="1" t="s">
        <v>1</v>
      </c>
      <c r="C307" s="1">
        <v>5305</v>
      </c>
      <c r="D307" s="1" t="str">
        <f t="shared" si="25"/>
        <v>P&amp;G Tampons</v>
      </c>
      <c r="E307" s="1" t="str">
        <f t="shared" si="26"/>
        <v>[3] P&amp;G Tampons [Article | PRODUCER | GROUP]</v>
      </c>
      <c r="F307">
        <f t="shared" si="27"/>
        <v>4</v>
      </c>
      <c r="G307">
        <f t="shared" si="28"/>
        <v>15</v>
      </c>
      <c r="H307" t="str">
        <f t="shared" si="29"/>
        <v>P&amp;G Tampons</v>
      </c>
      <c r="I307" s="1">
        <v>306</v>
      </c>
      <c r="J307" s="1">
        <v>3</v>
      </c>
      <c r="K307" s="1" t="s">
        <v>1020</v>
      </c>
    </row>
    <row r="308" spans="1:11" x14ac:dyDescent="0.35">
      <c r="A308" t="str">
        <f t="shared" si="24"/>
        <v>P&amp;G Tampax Tampons</v>
      </c>
      <c r="B308" s="1" t="s">
        <v>2</v>
      </c>
      <c r="C308" s="1">
        <v>5306</v>
      </c>
      <c r="D308" s="1" t="str">
        <f t="shared" si="25"/>
        <v>P&amp;G Tampax Tampons</v>
      </c>
      <c r="E308" s="1" t="str">
        <f t="shared" si="26"/>
        <v>[4] P&amp;G Tampax Tampons [Article | BRAND | GROUP]</v>
      </c>
      <c r="F308">
        <f t="shared" si="27"/>
        <v>4</v>
      </c>
      <c r="G308">
        <f t="shared" si="28"/>
        <v>22</v>
      </c>
      <c r="H308" t="str">
        <f t="shared" si="29"/>
        <v>P&amp;G Tampax Tampons</v>
      </c>
      <c r="I308" s="1">
        <v>307</v>
      </c>
      <c r="J308" s="1">
        <v>4</v>
      </c>
      <c r="K308" s="1" t="s">
        <v>1021</v>
      </c>
    </row>
    <row r="309" spans="1:11" x14ac:dyDescent="0.35">
      <c r="A309" t="str">
        <f t="shared" si="24"/>
        <v>Tampax Compak</v>
      </c>
      <c r="B309" s="1" t="s">
        <v>722</v>
      </c>
      <c r="C309" s="1">
        <v>5307</v>
      </c>
      <c r="D309" s="1" t="str">
        <f t="shared" si="25"/>
        <v>Tampax Compak</v>
      </c>
      <c r="E309" s="1" t="str">
        <f t="shared" si="26"/>
        <v>[5] Tampax Compak [UDF Article | FemCare Variants]</v>
      </c>
      <c r="F309">
        <f t="shared" si="27"/>
        <v>4</v>
      </c>
      <c r="G309">
        <f t="shared" si="28"/>
        <v>17</v>
      </c>
      <c r="H309" t="str">
        <f t="shared" si="29"/>
        <v>Tampax Compak</v>
      </c>
      <c r="I309" s="1">
        <v>308</v>
      </c>
      <c r="J309" s="1">
        <v>5</v>
      </c>
      <c r="K309" s="1" t="s">
        <v>1022</v>
      </c>
    </row>
    <row r="310" spans="1:11" x14ac:dyDescent="0.35">
      <c r="A310" t="str">
        <f t="shared" si="24"/>
        <v>Tampax Regular</v>
      </c>
      <c r="B310" s="1" t="s">
        <v>722</v>
      </c>
      <c r="C310" s="1">
        <v>5308</v>
      </c>
      <c r="D310" s="1" t="str">
        <f t="shared" si="25"/>
        <v>Tampax Regular</v>
      </c>
      <c r="E310" s="1" t="str">
        <f t="shared" si="26"/>
        <v>[5] Tampax Regular [Article | SIZE | GROUP]</v>
      </c>
      <c r="F310">
        <f t="shared" si="27"/>
        <v>4</v>
      </c>
      <c r="G310">
        <f t="shared" si="28"/>
        <v>18</v>
      </c>
      <c r="H310" t="str">
        <f t="shared" si="29"/>
        <v>Tampax Regular</v>
      </c>
      <c r="I310" s="1">
        <v>309</v>
      </c>
      <c r="J310" s="1">
        <v>5</v>
      </c>
      <c r="K310" s="1" t="s">
        <v>1023</v>
      </c>
    </row>
    <row r="311" spans="1:11" x14ac:dyDescent="0.35">
      <c r="A311" t="str">
        <f t="shared" si="24"/>
        <v>Tampax Super</v>
      </c>
      <c r="B311" s="1" t="s">
        <v>722</v>
      </c>
      <c r="C311" s="1">
        <v>5309</v>
      </c>
      <c r="D311" s="1" t="str">
        <f t="shared" si="25"/>
        <v>Tampax Super</v>
      </c>
      <c r="E311" s="1" t="str">
        <f t="shared" si="26"/>
        <v>[5] Tampax Super [Article | SIZE | GROUP]</v>
      </c>
      <c r="F311">
        <f t="shared" si="27"/>
        <v>4</v>
      </c>
      <c r="G311">
        <f t="shared" si="28"/>
        <v>16</v>
      </c>
      <c r="H311" t="str">
        <f t="shared" si="29"/>
        <v>Tampax Super</v>
      </c>
      <c r="I311" s="1">
        <v>310</v>
      </c>
      <c r="J311" s="1">
        <v>5</v>
      </c>
      <c r="K311" s="1" t="s">
        <v>1024</v>
      </c>
    </row>
    <row r="312" spans="1:11" x14ac:dyDescent="0.35">
      <c r="A312" t="str">
        <f t="shared" si="24"/>
        <v>Tampax Superplus</v>
      </c>
      <c r="B312" s="1" t="s">
        <v>722</v>
      </c>
      <c r="C312" s="1">
        <v>5310</v>
      </c>
      <c r="D312" s="1" t="str">
        <f t="shared" si="25"/>
        <v>Tampax Superplus</v>
      </c>
      <c r="E312" s="1" t="str">
        <f t="shared" si="26"/>
        <v>[5] Tampax Superplus [Article | SIZE | GROUP]</v>
      </c>
      <c r="F312">
        <f t="shared" si="27"/>
        <v>4</v>
      </c>
      <c r="G312">
        <f t="shared" si="28"/>
        <v>20</v>
      </c>
      <c r="H312" t="str">
        <f t="shared" si="29"/>
        <v>Tampax Superplus</v>
      </c>
      <c r="I312" s="1">
        <v>311</v>
      </c>
      <c r="J312" s="1">
        <v>5</v>
      </c>
      <c r="K312" s="1" t="s">
        <v>1025</v>
      </c>
    </row>
    <row r="313" spans="1:11" x14ac:dyDescent="0.35">
      <c r="A313" t="str">
        <f t="shared" si="24"/>
        <v>KC Tampons</v>
      </c>
      <c r="B313" s="1" t="s">
        <v>1</v>
      </c>
      <c r="C313" s="1">
        <v>5311</v>
      </c>
      <c r="D313" s="1" t="str">
        <f t="shared" si="25"/>
        <v>KC Tampons</v>
      </c>
      <c r="E313" s="1" t="str">
        <f t="shared" si="26"/>
        <v>[3] KC Tampons [Article | PRODUCER | GROUP]</v>
      </c>
      <c r="F313">
        <f t="shared" si="27"/>
        <v>4</v>
      </c>
      <c r="G313">
        <f t="shared" si="28"/>
        <v>14</v>
      </c>
      <c r="H313" t="str">
        <f t="shared" si="29"/>
        <v>KC Tampons</v>
      </c>
      <c r="I313" s="1">
        <v>312</v>
      </c>
      <c r="J313" s="1">
        <v>3</v>
      </c>
      <c r="K313" s="1" t="s">
        <v>1026</v>
      </c>
    </row>
    <row r="314" spans="1:11" x14ac:dyDescent="0.35">
      <c r="A314" t="str">
        <f t="shared" si="24"/>
        <v>Kotex Tampons</v>
      </c>
      <c r="B314" s="1" t="s">
        <v>2</v>
      </c>
      <c r="C314" s="1">
        <v>5312</v>
      </c>
      <c r="D314" s="1" t="str">
        <f t="shared" si="25"/>
        <v>Kotex Tampons</v>
      </c>
      <c r="E314" s="1" t="str">
        <f t="shared" si="26"/>
        <v>[4] Kotex Tampons [Article | BRAND | GROUP]</v>
      </c>
      <c r="F314">
        <f t="shared" si="27"/>
        <v>4</v>
      </c>
      <c r="G314">
        <f t="shared" si="28"/>
        <v>17</v>
      </c>
      <c r="H314" t="str">
        <f t="shared" si="29"/>
        <v>Kotex Tampons</v>
      </c>
      <c r="I314" s="1">
        <v>313</v>
      </c>
      <c r="J314" s="1">
        <v>4</v>
      </c>
      <c r="K314" s="1" t="s">
        <v>1027</v>
      </c>
    </row>
    <row r="315" spans="1:11" x14ac:dyDescent="0.35">
      <c r="A315" t="str">
        <f t="shared" si="24"/>
        <v>Kotex Digital</v>
      </c>
      <c r="B315" s="1" t="s">
        <v>722</v>
      </c>
      <c r="C315" s="1">
        <v>5313</v>
      </c>
      <c r="D315" s="1" t="str">
        <f t="shared" si="25"/>
        <v>Kotex Digital</v>
      </c>
      <c r="E315" s="1" t="str">
        <f t="shared" si="26"/>
        <v>[5] Kotex Digital [UDF Article | FemCare Attributes | GROUP]</v>
      </c>
      <c r="F315">
        <f t="shared" si="27"/>
        <v>4</v>
      </c>
      <c r="G315">
        <f t="shared" si="28"/>
        <v>17</v>
      </c>
      <c r="H315" t="str">
        <f t="shared" si="29"/>
        <v>Kotex Digital</v>
      </c>
      <c r="I315" s="1">
        <v>314</v>
      </c>
      <c r="J315" s="1">
        <v>5</v>
      </c>
      <c r="K315" s="1" t="s">
        <v>1028</v>
      </c>
    </row>
    <row r="316" spans="1:11" x14ac:dyDescent="0.35">
      <c r="A316" t="str">
        <f t="shared" si="24"/>
        <v>Kotex Applicator</v>
      </c>
      <c r="B316" s="1" t="s">
        <v>722</v>
      </c>
      <c r="C316" s="1">
        <v>5314</v>
      </c>
      <c r="D316" s="1" t="str">
        <f t="shared" si="25"/>
        <v>Kotex Applicator</v>
      </c>
      <c r="E316" s="1" t="str">
        <f t="shared" si="26"/>
        <v>[5] Kotex Applicator [UDF Article | FemCare Attributes | GROUP]</v>
      </c>
      <c r="F316">
        <f t="shared" si="27"/>
        <v>4</v>
      </c>
      <c r="G316">
        <f t="shared" si="28"/>
        <v>20</v>
      </c>
      <c r="H316" t="str">
        <f t="shared" si="29"/>
        <v>Kotex Applicator</v>
      </c>
      <c r="I316" s="1">
        <v>315</v>
      </c>
      <c r="J316" s="1">
        <v>5</v>
      </c>
      <c r="K316" s="1" t="s">
        <v>1029</v>
      </c>
    </row>
    <row r="317" spans="1:11" x14ac:dyDescent="0.35">
      <c r="A317" t="str">
        <f t="shared" si="24"/>
        <v>Kotex Mini</v>
      </c>
      <c r="B317" s="1" t="s">
        <v>722</v>
      </c>
      <c r="C317" s="1">
        <v>5315</v>
      </c>
      <c r="D317" s="1" t="str">
        <f t="shared" si="25"/>
        <v>Kotex Mini</v>
      </c>
      <c r="E317" s="1" t="str">
        <f t="shared" si="26"/>
        <v>[5] Kotex Mini [Article | SIZE | GROUP]</v>
      </c>
      <c r="F317">
        <f t="shared" si="27"/>
        <v>4</v>
      </c>
      <c r="G317">
        <f t="shared" si="28"/>
        <v>14</v>
      </c>
      <c r="H317" t="str">
        <f t="shared" si="29"/>
        <v>Kotex Mini</v>
      </c>
      <c r="I317" s="1">
        <v>316</v>
      </c>
      <c r="J317" s="1">
        <v>5</v>
      </c>
      <c r="K317" s="1" t="s">
        <v>1030</v>
      </c>
    </row>
    <row r="318" spans="1:11" x14ac:dyDescent="0.35">
      <c r="A318" t="str">
        <f t="shared" si="24"/>
        <v>Kotex Regular</v>
      </c>
      <c r="B318" s="1" t="s">
        <v>722</v>
      </c>
      <c r="C318" s="1">
        <v>5316</v>
      </c>
      <c r="D318" s="1" t="str">
        <f t="shared" si="25"/>
        <v>Kotex Regular</v>
      </c>
      <c r="E318" s="1" t="str">
        <f t="shared" si="26"/>
        <v>[5] Kotex Regular [Article | SIZE | GROUP]</v>
      </c>
      <c r="F318">
        <f t="shared" si="27"/>
        <v>4</v>
      </c>
      <c r="G318">
        <f t="shared" si="28"/>
        <v>17</v>
      </c>
      <c r="H318" t="str">
        <f t="shared" si="29"/>
        <v>Kotex Regular</v>
      </c>
      <c r="I318" s="1">
        <v>317</v>
      </c>
      <c r="J318" s="1">
        <v>5</v>
      </c>
      <c r="K318" s="1" t="s">
        <v>1031</v>
      </c>
    </row>
    <row r="319" spans="1:11" x14ac:dyDescent="0.35">
      <c r="A319" t="str">
        <f t="shared" si="24"/>
        <v>Kotex Super</v>
      </c>
      <c r="B319" s="1" t="s">
        <v>722</v>
      </c>
      <c r="C319" s="1">
        <v>5317</v>
      </c>
      <c r="D319" s="1" t="str">
        <f t="shared" si="25"/>
        <v>Kotex Super</v>
      </c>
      <c r="E319" s="1" t="str">
        <f t="shared" si="26"/>
        <v>[5] Kotex Super [Article | SIZE | GROUP]</v>
      </c>
      <c r="F319">
        <f t="shared" si="27"/>
        <v>4</v>
      </c>
      <c r="G319">
        <f t="shared" si="28"/>
        <v>15</v>
      </c>
      <c r="H319" t="str">
        <f t="shared" si="29"/>
        <v>Kotex Super</v>
      </c>
      <c r="I319" s="1">
        <v>318</v>
      </c>
      <c r="J319" s="1">
        <v>5</v>
      </c>
      <c r="K319" s="1" t="s">
        <v>1032</v>
      </c>
    </row>
    <row r="320" spans="1:11" x14ac:dyDescent="0.35">
      <c r="A320" t="str">
        <f t="shared" si="24"/>
        <v>J&amp;J Tampons</v>
      </c>
      <c r="B320" s="1" t="s">
        <v>1</v>
      </c>
      <c r="C320" s="1">
        <v>5318</v>
      </c>
      <c r="D320" s="1" t="str">
        <f t="shared" si="25"/>
        <v>J&amp;J Tampons</v>
      </c>
      <c r="E320" s="1" t="str">
        <f t="shared" si="26"/>
        <v>[3] J&amp;J Tampons [Article | PRODUCER | GROUP]</v>
      </c>
      <c r="F320">
        <f t="shared" si="27"/>
        <v>4</v>
      </c>
      <c r="G320">
        <f t="shared" si="28"/>
        <v>15</v>
      </c>
      <c r="H320" t="str">
        <f t="shared" si="29"/>
        <v>J&amp;J Tampons</v>
      </c>
      <c r="I320" s="1">
        <v>319</v>
      </c>
      <c r="J320" s="1">
        <v>3</v>
      </c>
      <c r="K320" s="1" t="s">
        <v>1033</v>
      </c>
    </row>
    <row r="321" spans="1:11" x14ac:dyDescent="0.35">
      <c r="A321" t="str">
        <f t="shared" si="24"/>
        <v>O.B. Tampons</v>
      </c>
      <c r="B321" s="1" t="s">
        <v>2</v>
      </c>
      <c r="C321" s="1">
        <v>5319</v>
      </c>
      <c r="D321" s="1" t="str">
        <f t="shared" si="25"/>
        <v>O.B. Tampons</v>
      </c>
      <c r="E321" s="1" t="str">
        <f t="shared" si="26"/>
        <v>[4] O.B. Tampons [Article | BRAND | GROUP]</v>
      </c>
      <c r="F321">
        <f t="shared" si="27"/>
        <v>4</v>
      </c>
      <c r="G321">
        <f t="shared" si="28"/>
        <v>16</v>
      </c>
      <c r="H321" t="str">
        <f t="shared" si="29"/>
        <v>O.B. Tampons</v>
      </c>
      <c r="I321" s="1">
        <v>320</v>
      </c>
      <c r="J321" s="1">
        <v>4</v>
      </c>
      <c r="K321" s="1" t="s">
        <v>1034</v>
      </c>
    </row>
    <row r="322" spans="1:11" x14ac:dyDescent="0.35">
      <c r="A322" t="str">
        <f t="shared" si="24"/>
        <v>O.B. Digital</v>
      </c>
      <c r="B322" s="1" t="s">
        <v>722</v>
      </c>
      <c r="C322" s="1">
        <v>5320</v>
      </c>
      <c r="D322" s="1" t="str">
        <f t="shared" si="25"/>
        <v>O.B. Digital</v>
      </c>
      <c r="E322" s="1" t="str">
        <f t="shared" si="26"/>
        <v>[5] O.B. Digital [UDF Article | FemCare Attributes | GROUP]</v>
      </c>
      <c r="F322">
        <f t="shared" si="27"/>
        <v>4</v>
      </c>
      <c r="G322">
        <f t="shared" si="28"/>
        <v>16</v>
      </c>
      <c r="H322" t="str">
        <f t="shared" si="29"/>
        <v>O.B. Digital</v>
      </c>
      <c r="I322" s="1">
        <v>321</v>
      </c>
      <c r="J322" s="1">
        <v>5</v>
      </c>
      <c r="K322" s="1" t="s">
        <v>1035</v>
      </c>
    </row>
    <row r="323" spans="1:11" x14ac:dyDescent="0.35">
      <c r="A323" t="str">
        <f t="shared" ref="A323:A339" si="30">TRIM(LEFT(RIGHT(LEFT(E323,G323),G323-F323),30))</f>
        <v>O.B. Mini</v>
      </c>
      <c r="B323" s="1" t="s">
        <v>722</v>
      </c>
      <c r="C323" s="1">
        <v>5321</v>
      </c>
      <c r="D323" s="1" t="str">
        <f t="shared" ref="D323:D339" si="31">TRIM(RIGHT(LEFT(E323,G323),G323-F323))</f>
        <v>O.B. Mini</v>
      </c>
      <c r="E323" s="1" t="str">
        <f t="shared" ref="E323:E339" si="32">TRIM(K323)</f>
        <v>[5] O.B. Mini [Article | SIZE | GROUP]</v>
      </c>
      <c r="F323">
        <f t="shared" ref="F323:F339" si="33">FIND("]",E323)+1</f>
        <v>4</v>
      </c>
      <c r="G323">
        <f t="shared" ref="G323:G339" si="34">FIND("[",E323,3)-2</f>
        <v>13</v>
      </c>
      <c r="H323" t="str">
        <f t="shared" ref="H323:H339" si="35">RIGHT(LEFT(E323,G323),G323-F323)</f>
        <v>O.B. Mini</v>
      </c>
      <c r="I323" s="1">
        <v>322</v>
      </c>
      <c r="J323" s="1">
        <v>5</v>
      </c>
      <c r="K323" s="1" t="s">
        <v>1036</v>
      </c>
    </row>
    <row r="324" spans="1:11" x14ac:dyDescent="0.35">
      <c r="A324" t="str">
        <f t="shared" si="30"/>
        <v>O.B. Regular</v>
      </c>
      <c r="B324" s="1" t="s">
        <v>722</v>
      </c>
      <c r="C324" s="1">
        <v>5322</v>
      </c>
      <c r="D324" s="1" t="str">
        <f t="shared" si="31"/>
        <v>O.B. Regular</v>
      </c>
      <c r="E324" s="1" t="str">
        <f t="shared" si="32"/>
        <v>[5] O.B. Regular [Article | SIZE | GROUP]</v>
      </c>
      <c r="F324">
        <f t="shared" si="33"/>
        <v>4</v>
      </c>
      <c r="G324">
        <f t="shared" si="34"/>
        <v>16</v>
      </c>
      <c r="H324" t="str">
        <f t="shared" si="35"/>
        <v>O.B. Regular</v>
      </c>
      <c r="I324" s="1">
        <v>323</v>
      </c>
      <c r="J324" s="1">
        <v>5</v>
      </c>
      <c r="K324" s="1" t="s">
        <v>1037</v>
      </c>
    </row>
    <row r="325" spans="1:11" x14ac:dyDescent="0.35">
      <c r="A325" t="str">
        <f t="shared" si="30"/>
        <v>O.B. Super</v>
      </c>
      <c r="B325" s="1" t="s">
        <v>722</v>
      </c>
      <c r="C325" s="1">
        <v>5323</v>
      </c>
      <c r="D325" s="1" t="str">
        <f t="shared" si="31"/>
        <v>O.B. Super</v>
      </c>
      <c r="E325" s="1" t="str">
        <f t="shared" si="32"/>
        <v>[5] O.B. Super [Article | SIZE | GROUP]</v>
      </c>
      <c r="F325">
        <f t="shared" si="33"/>
        <v>4</v>
      </c>
      <c r="G325">
        <f t="shared" si="34"/>
        <v>14</v>
      </c>
      <c r="H325" t="str">
        <f t="shared" si="35"/>
        <v>O.B. Super</v>
      </c>
      <c r="I325" s="1">
        <v>324</v>
      </c>
      <c r="J325" s="1">
        <v>5</v>
      </c>
      <c r="K325" s="1" t="s">
        <v>1038</v>
      </c>
    </row>
    <row r="326" spans="1:11" x14ac:dyDescent="0.35">
      <c r="A326" t="str">
        <f t="shared" si="30"/>
        <v>O.B. Superplus</v>
      </c>
      <c r="B326" s="1" t="s">
        <v>722</v>
      </c>
      <c r="C326" s="1">
        <v>5324</v>
      </c>
      <c r="D326" s="1" t="str">
        <f t="shared" si="31"/>
        <v>O.B. Superplus</v>
      </c>
      <c r="E326" s="1" t="str">
        <f t="shared" si="32"/>
        <v>[5] O.B. Superplus [Article | SIZE | GROUP]</v>
      </c>
      <c r="F326">
        <f t="shared" si="33"/>
        <v>4</v>
      </c>
      <c r="G326">
        <f t="shared" si="34"/>
        <v>18</v>
      </c>
      <c r="H326" t="str">
        <f t="shared" si="35"/>
        <v>O.B. Superplus</v>
      </c>
      <c r="I326" s="1">
        <v>325</v>
      </c>
      <c r="J326" s="1">
        <v>5</v>
      </c>
      <c r="K326" s="1" t="s">
        <v>1039</v>
      </c>
    </row>
    <row r="327" spans="1:11" x14ac:dyDescent="0.35">
      <c r="A327" t="str">
        <f t="shared" si="30"/>
        <v>Hygiene Kinetics Tampons</v>
      </c>
      <c r="B327" s="1" t="s">
        <v>1</v>
      </c>
      <c r="C327" s="1">
        <v>5325</v>
      </c>
      <c r="D327" s="1" t="str">
        <f t="shared" si="31"/>
        <v>Hygiene Kinetics Tampons</v>
      </c>
      <c r="E327" s="1" t="str">
        <f t="shared" si="32"/>
        <v>[3] Hygiene Kinetics Tampons [Article | PRODUCER | GROUP]</v>
      </c>
      <c r="F327">
        <f t="shared" si="33"/>
        <v>4</v>
      </c>
      <c r="G327">
        <f t="shared" si="34"/>
        <v>28</v>
      </c>
      <c r="H327" t="str">
        <f t="shared" si="35"/>
        <v>Hygiene Kinetics Tampons</v>
      </c>
      <c r="I327" s="1">
        <v>326</v>
      </c>
      <c r="J327" s="1">
        <v>3</v>
      </c>
      <c r="K327" s="1" t="s">
        <v>1040</v>
      </c>
    </row>
    <row r="328" spans="1:11" x14ac:dyDescent="0.35">
      <c r="A328" t="str">
        <f t="shared" si="30"/>
        <v>Ola! Tampons</v>
      </c>
      <c r="B328" s="1" t="s">
        <v>2</v>
      </c>
      <c r="C328" s="1">
        <v>5326</v>
      </c>
      <c r="D328" s="1" t="str">
        <f t="shared" si="31"/>
        <v>Ola! Tampons</v>
      </c>
      <c r="E328" s="1" t="str">
        <f t="shared" si="32"/>
        <v>[4] Ola! Tampons [Article | BRAND | GROUP]</v>
      </c>
      <c r="F328">
        <f t="shared" si="33"/>
        <v>4</v>
      </c>
      <c r="G328">
        <f t="shared" si="34"/>
        <v>16</v>
      </c>
      <c r="H328" t="str">
        <f t="shared" si="35"/>
        <v>Ola! Tampons</v>
      </c>
      <c r="I328" s="1">
        <v>327</v>
      </c>
      <c r="J328" s="1">
        <v>4</v>
      </c>
      <c r="K328" s="1" t="s">
        <v>1041</v>
      </c>
    </row>
    <row r="329" spans="1:11" x14ac:dyDescent="0.35">
      <c r="A329" t="str">
        <f t="shared" si="30"/>
        <v>TZMO Tampons</v>
      </c>
      <c r="B329" s="1" t="s">
        <v>1</v>
      </c>
      <c r="C329" s="1">
        <v>5327</v>
      </c>
      <c r="D329" s="1" t="str">
        <f t="shared" si="31"/>
        <v>TZMO Tampons</v>
      </c>
      <c r="E329" s="1" t="str">
        <f t="shared" si="32"/>
        <v>[3] TZMO Tampons [Article | PRODUCER | GROUP]</v>
      </c>
      <c r="F329">
        <f t="shared" si="33"/>
        <v>4</v>
      </c>
      <c r="G329">
        <f t="shared" si="34"/>
        <v>16</v>
      </c>
      <c r="H329" t="str">
        <f t="shared" si="35"/>
        <v>TZMO Tampons</v>
      </c>
      <c r="I329" s="1">
        <v>328</v>
      </c>
      <c r="J329" s="1">
        <v>3</v>
      </c>
      <c r="K329" s="1" t="s">
        <v>1042</v>
      </c>
    </row>
    <row r="330" spans="1:11" x14ac:dyDescent="0.35">
      <c r="A330" t="str">
        <f t="shared" si="30"/>
        <v>Bella Tampons</v>
      </c>
      <c r="B330" s="1" t="s">
        <v>2</v>
      </c>
      <c r="C330" s="1">
        <v>5328</v>
      </c>
      <c r="D330" s="1" t="str">
        <f t="shared" si="31"/>
        <v>Bella Tampons</v>
      </c>
      <c r="E330" s="1" t="str">
        <f t="shared" si="32"/>
        <v>[4] Bella Tampons [Article | BRAND | GROUP]</v>
      </c>
      <c r="F330">
        <f t="shared" si="33"/>
        <v>4</v>
      </c>
      <c r="G330">
        <f t="shared" si="34"/>
        <v>17</v>
      </c>
      <c r="H330" t="str">
        <f t="shared" si="35"/>
        <v>Bella Tampons</v>
      </c>
      <c r="I330" s="1">
        <v>329</v>
      </c>
      <c r="J330" s="1">
        <v>4</v>
      </c>
      <c r="K330" s="1" t="s">
        <v>1043</v>
      </c>
    </row>
    <row r="331" spans="1:11" x14ac:dyDescent="0.35">
      <c r="A331" t="str">
        <f t="shared" si="30"/>
        <v>Retailer Brands Tampons</v>
      </c>
      <c r="B331" s="1" t="s">
        <v>1</v>
      </c>
      <c r="C331" s="1">
        <v>5329</v>
      </c>
      <c r="D331" s="1" t="str">
        <f t="shared" si="31"/>
        <v>Retailer Brands Tampons</v>
      </c>
      <c r="E331" s="1" t="str">
        <f t="shared" si="32"/>
        <v>[3] Retailer Brands Tampons [Article | BRAND TYPE | GROUP]</v>
      </c>
      <c r="F331">
        <f t="shared" si="33"/>
        <v>4</v>
      </c>
      <c r="G331">
        <f t="shared" si="34"/>
        <v>27</v>
      </c>
      <c r="H331" t="str">
        <f t="shared" si="35"/>
        <v>Retailer Brands Tampons</v>
      </c>
      <c r="I331" s="1">
        <v>330</v>
      </c>
      <c r="J331" s="1">
        <v>3</v>
      </c>
      <c r="K331" s="1" t="s">
        <v>1044</v>
      </c>
    </row>
    <row r="332" spans="1:11" x14ac:dyDescent="0.35">
      <c r="A332" t="str">
        <f t="shared" si="30"/>
        <v>RB Digital</v>
      </c>
      <c r="B332" s="1" t="s">
        <v>2</v>
      </c>
      <c r="C332" s="1">
        <v>5330</v>
      </c>
      <c r="D332" s="1" t="str">
        <f t="shared" si="31"/>
        <v>RB Digital</v>
      </c>
      <c r="E332" s="1" t="str">
        <f t="shared" si="32"/>
        <v>[4] RB Digital [UDF Article | FemCare Attributes | GROUP]</v>
      </c>
      <c r="F332">
        <f t="shared" si="33"/>
        <v>4</v>
      </c>
      <c r="G332">
        <f t="shared" si="34"/>
        <v>14</v>
      </c>
      <c r="H332" t="str">
        <f t="shared" si="35"/>
        <v>RB Digital</v>
      </c>
      <c r="I332" s="1">
        <v>331</v>
      </c>
      <c r="J332" s="1">
        <v>4</v>
      </c>
      <c r="K332" s="1" t="s">
        <v>1045</v>
      </c>
    </row>
    <row r="333" spans="1:11" x14ac:dyDescent="0.35">
      <c r="A333" t="str">
        <f t="shared" si="30"/>
        <v>RB Regular Tampons</v>
      </c>
      <c r="B333" s="1" t="s">
        <v>2</v>
      </c>
      <c r="C333" s="1">
        <v>5331</v>
      </c>
      <c r="D333" s="1" t="str">
        <f t="shared" si="31"/>
        <v>RB Regular Tampons</v>
      </c>
      <c r="E333" s="1" t="str">
        <f t="shared" si="32"/>
        <v>[4] RB Regular Tampons [Article | SIZE | GROUP]</v>
      </c>
      <c r="F333">
        <f t="shared" si="33"/>
        <v>4</v>
      </c>
      <c r="G333">
        <f t="shared" si="34"/>
        <v>22</v>
      </c>
      <c r="H333" t="str">
        <f t="shared" si="35"/>
        <v>RB Regular Tampons</v>
      </c>
      <c r="I333" s="1">
        <v>332</v>
      </c>
      <c r="J333" s="1">
        <v>4</v>
      </c>
      <c r="K333" s="1" t="s">
        <v>1046</v>
      </c>
    </row>
    <row r="334" spans="1:11" x14ac:dyDescent="0.35">
      <c r="A334" t="str">
        <f t="shared" si="30"/>
        <v>RB Super Tampons</v>
      </c>
      <c r="B334" s="1" t="s">
        <v>2</v>
      </c>
      <c r="C334" s="1">
        <v>5332</v>
      </c>
      <c r="D334" s="1" t="str">
        <f t="shared" si="31"/>
        <v>RB Super Tampons</v>
      </c>
      <c r="E334" s="1" t="str">
        <f t="shared" si="32"/>
        <v>[4] RB Super Tampons [Article | SIZE | GROUP]</v>
      </c>
      <c r="F334">
        <f t="shared" si="33"/>
        <v>4</v>
      </c>
      <c r="G334">
        <f t="shared" si="34"/>
        <v>20</v>
      </c>
      <c r="H334" t="str">
        <f t="shared" si="35"/>
        <v>RB Super Tampons</v>
      </c>
      <c r="I334" s="1">
        <v>333</v>
      </c>
      <c r="J334" s="1">
        <v>4</v>
      </c>
      <c r="K334" s="1" t="s">
        <v>1047</v>
      </c>
    </row>
    <row r="335" spans="1:11" x14ac:dyDescent="0.35">
      <c r="A335" t="str">
        <f t="shared" si="30"/>
        <v>RB Superplus Tampons</v>
      </c>
      <c r="B335" s="1" t="s">
        <v>2</v>
      </c>
      <c r="C335" s="1">
        <v>5333</v>
      </c>
      <c r="D335" s="1" t="str">
        <f t="shared" si="31"/>
        <v>RB Superplus Tampons</v>
      </c>
      <c r="E335" s="1" t="str">
        <f t="shared" si="32"/>
        <v>[4] RB Superplus Tampons [Article | SIZE | GROUP]</v>
      </c>
      <c r="F335">
        <f t="shared" si="33"/>
        <v>4</v>
      </c>
      <c r="G335">
        <f t="shared" si="34"/>
        <v>24</v>
      </c>
      <c r="H335" t="str">
        <f t="shared" si="35"/>
        <v>RB Superplus Tampons</v>
      </c>
      <c r="I335" s="1">
        <v>334</v>
      </c>
      <c r="J335" s="1">
        <v>4</v>
      </c>
      <c r="K335" s="1" t="s">
        <v>1048</v>
      </c>
    </row>
    <row r="336" spans="1:11" x14ac:dyDescent="0.35">
      <c r="A336" t="str">
        <f t="shared" si="30"/>
        <v>Kazhdiy Den Tampons</v>
      </c>
      <c r="B336" s="1" t="s">
        <v>2</v>
      </c>
      <c r="C336" s="1">
        <v>5334</v>
      </c>
      <c r="D336" s="1" t="str">
        <f t="shared" si="31"/>
        <v>Kazhdiy Den Tampons</v>
      </c>
      <c r="E336" s="1" t="str">
        <f t="shared" si="32"/>
        <v>[4] Kazhdiy Den Tampons [Article | BRAND | GROUP]</v>
      </c>
      <c r="F336">
        <f t="shared" si="33"/>
        <v>4</v>
      </c>
      <c r="G336">
        <f t="shared" si="34"/>
        <v>23</v>
      </c>
      <c r="H336" t="str">
        <f t="shared" si="35"/>
        <v>Kazhdiy Den Tampons</v>
      </c>
      <c r="I336" s="1">
        <v>335</v>
      </c>
      <c r="J336" s="1">
        <v>4</v>
      </c>
      <c r="K336" s="1" t="s">
        <v>1049</v>
      </c>
    </row>
    <row r="337" spans="1:11" x14ac:dyDescent="0.35">
      <c r="A337" t="str">
        <f t="shared" si="30"/>
        <v>La Fresh Tampons</v>
      </c>
      <c r="B337" s="1" t="s">
        <v>2</v>
      </c>
      <c r="C337" s="1">
        <v>5335</v>
      </c>
      <c r="D337" s="1" t="str">
        <f t="shared" si="31"/>
        <v>La Fresh Tampons</v>
      </c>
      <c r="E337" s="1" t="str">
        <f t="shared" si="32"/>
        <v>[4] La Fresh Tampons [Article | BRAND | GROUP]</v>
      </c>
      <c r="F337">
        <f t="shared" si="33"/>
        <v>4</v>
      </c>
      <c r="G337">
        <f t="shared" si="34"/>
        <v>20</v>
      </c>
      <c r="H337" t="str">
        <f t="shared" si="35"/>
        <v>La Fresh Tampons</v>
      </c>
      <c r="I337" s="1">
        <v>336</v>
      </c>
      <c r="J337" s="1">
        <v>4</v>
      </c>
      <c r="K337" s="1" t="s">
        <v>1050</v>
      </c>
    </row>
    <row r="338" spans="1:11" x14ac:dyDescent="0.35">
      <c r="A338" t="str">
        <f t="shared" si="30"/>
        <v>All Others RB Tampons</v>
      </c>
      <c r="B338" s="1" t="s">
        <v>2</v>
      </c>
      <c r="C338" s="1">
        <v>5336</v>
      </c>
      <c r="D338" s="1" t="str">
        <f t="shared" si="31"/>
        <v>All Others RB Tampons</v>
      </c>
      <c r="E338" s="1" t="str">
        <f t="shared" si="32"/>
        <v>[4] All Others RB Tampons [UDF Article | FemCare Variants]</v>
      </c>
      <c r="F338">
        <f t="shared" si="33"/>
        <v>4</v>
      </c>
      <c r="G338">
        <f t="shared" si="34"/>
        <v>25</v>
      </c>
      <c r="H338" t="str">
        <f t="shared" si="35"/>
        <v>All Others RB Tampons</v>
      </c>
      <c r="I338" s="1">
        <v>337</v>
      </c>
      <c r="J338" s="1">
        <v>4</v>
      </c>
      <c r="K338" s="15" t="s">
        <v>1051</v>
      </c>
    </row>
    <row r="339" spans="1:11" x14ac:dyDescent="0.35">
      <c r="A339" t="str">
        <f t="shared" si="30"/>
        <v>All Other Brands Tampons</v>
      </c>
      <c r="B339" s="1" t="s">
        <v>1</v>
      </c>
      <c r="C339" s="1">
        <v>5337</v>
      </c>
      <c r="D339" s="1" t="str">
        <f t="shared" si="31"/>
        <v>All Other Brands Tampons</v>
      </c>
      <c r="E339" s="1" t="str">
        <f t="shared" si="32"/>
        <v>[3] All Other Brands Tampons [UDF Article | FemCare Variants]</v>
      </c>
      <c r="F339">
        <f t="shared" si="33"/>
        <v>4</v>
      </c>
      <c r="G339">
        <f t="shared" si="34"/>
        <v>28</v>
      </c>
      <c r="H339" t="str">
        <f t="shared" si="35"/>
        <v>All Other Brands Tampons</v>
      </c>
      <c r="I339" s="1">
        <v>338</v>
      </c>
      <c r="J339" s="1">
        <v>3</v>
      </c>
      <c r="K339" s="15" t="s">
        <v>1052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36F-7632-4664-9CEE-BC855F22FF04}">
  <sheetPr>
    <tabColor rgb="FF92D050"/>
  </sheetPr>
  <dimension ref="A2:E252"/>
  <sheetViews>
    <sheetView topLeftCell="A232" workbookViewId="0">
      <selection activeCell="C248" sqref="C248:C252"/>
    </sheetView>
  </sheetViews>
  <sheetFormatPr defaultRowHeight="14.5" x14ac:dyDescent="0.35"/>
  <cols>
    <col min="1" max="1" width="28.453125" customWidth="1"/>
    <col min="4" max="4" width="20.7265625" customWidth="1"/>
    <col min="5" max="5" width="29.36328125" customWidth="1"/>
  </cols>
  <sheetData>
    <row r="2" spans="1:5" x14ac:dyDescent="0.35">
      <c r="A2" t="str">
        <f>LEFT(TRIM(E2),30)</f>
        <v>Laundry Detergents</v>
      </c>
      <c r="B2" s="1" t="s">
        <v>12</v>
      </c>
      <c r="C2" s="1">
        <v>6000</v>
      </c>
      <c r="D2" s="1" t="str">
        <f>TRIM(E2)</f>
        <v>Laundry Detergents</v>
      </c>
      <c r="E2" s="16" t="s">
        <v>1053</v>
      </c>
    </row>
    <row r="3" spans="1:5" x14ac:dyDescent="0.35">
      <c r="A3" t="str">
        <f t="shared" ref="A3:A66" si="0">LEFT(TRIM(E3),30)</f>
        <v>P&amp;G</v>
      </c>
      <c r="B3" s="1" t="s">
        <v>1</v>
      </c>
      <c r="C3" s="1">
        <v>6001</v>
      </c>
      <c r="D3" s="1" t="str">
        <f t="shared" ref="D3:D66" si="1">TRIM(E3)</f>
        <v>P&amp;G</v>
      </c>
      <c r="E3" s="16" t="s">
        <v>1054</v>
      </c>
    </row>
    <row r="4" spans="1:5" x14ac:dyDescent="0.35">
      <c r="A4" t="str">
        <f t="shared" si="0"/>
        <v>Ariel</v>
      </c>
      <c r="B4" s="1" t="s">
        <v>2</v>
      </c>
      <c r="C4" s="1">
        <v>6002</v>
      </c>
      <c r="D4" s="1" t="str">
        <f t="shared" si="1"/>
        <v>Ariel</v>
      </c>
      <c r="E4" s="16" t="s">
        <v>1055</v>
      </c>
    </row>
    <row r="5" spans="1:5" x14ac:dyDescent="0.35">
      <c r="A5" t="str">
        <f t="shared" si="0"/>
        <v>Ariel Concentrated</v>
      </c>
      <c r="B5" s="1" t="s">
        <v>1057</v>
      </c>
      <c r="C5" s="1">
        <v>6003</v>
      </c>
      <c r="D5" s="1" t="str">
        <f t="shared" si="1"/>
        <v>Ariel Concentrated</v>
      </c>
      <c r="E5" s="16" t="s">
        <v>1056</v>
      </c>
    </row>
    <row r="6" spans="1:5" x14ac:dyDescent="0.35">
      <c r="A6" t="str">
        <f t="shared" si="0"/>
        <v>Ariel Concentrated Universal</v>
      </c>
      <c r="B6" s="1" t="s">
        <v>1059</v>
      </c>
      <c r="C6" s="1">
        <v>6004</v>
      </c>
      <c r="D6" s="1" t="str">
        <f t="shared" si="1"/>
        <v>Ariel Concentrated Universal</v>
      </c>
      <c r="E6" s="16" t="s">
        <v>1058</v>
      </c>
    </row>
    <row r="7" spans="1:5" x14ac:dyDescent="0.35">
      <c r="A7" t="str">
        <f t="shared" si="0"/>
        <v>Ariel Concentrated Color</v>
      </c>
      <c r="B7" s="1" t="s">
        <v>1059</v>
      </c>
      <c r="C7" s="1">
        <v>6005</v>
      </c>
      <c r="D7" s="1" t="str">
        <f t="shared" si="1"/>
        <v>Ariel Concentrated Color</v>
      </c>
      <c r="E7" s="16" t="s">
        <v>1060</v>
      </c>
    </row>
    <row r="8" spans="1:5" x14ac:dyDescent="0.35">
      <c r="A8" t="str">
        <f t="shared" si="0"/>
        <v>Ariel Regular</v>
      </c>
      <c r="B8" s="1" t="s">
        <v>1057</v>
      </c>
      <c r="C8" s="1">
        <v>6006</v>
      </c>
      <c r="D8" s="1" t="str">
        <f t="shared" si="1"/>
        <v>Ariel Regular</v>
      </c>
      <c r="E8" s="16" t="s">
        <v>1061</v>
      </c>
    </row>
    <row r="9" spans="1:5" x14ac:dyDescent="0.35">
      <c r="A9" t="str">
        <f t="shared" si="0"/>
        <v>Ariel Regular Universal</v>
      </c>
      <c r="B9" s="1" t="s">
        <v>1059</v>
      </c>
      <c r="C9" s="1">
        <v>6007</v>
      </c>
      <c r="D9" s="1" t="str">
        <f t="shared" si="1"/>
        <v>Ariel Regular Universal</v>
      </c>
      <c r="E9" s="16" t="s">
        <v>1062</v>
      </c>
    </row>
    <row r="10" spans="1:5" x14ac:dyDescent="0.35">
      <c r="A10" t="str">
        <f t="shared" si="0"/>
        <v>Ariel Regular 2 in 1</v>
      </c>
      <c r="B10" s="1" t="s">
        <v>1059</v>
      </c>
      <c r="C10" s="1">
        <v>6008</v>
      </c>
      <c r="D10" s="1" t="str">
        <f t="shared" si="1"/>
        <v>Ariel Regular 2 in 1</v>
      </c>
      <c r="E10" s="16" t="s">
        <v>1063</v>
      </c>
    </row>
    <row r="11" spans="1:5" x14ac:dyDescent="0.35">
      <c r="A11" t="str">
        <f t="shared" si="0"/>
        <v>Ariel Regular Color</v>
      </c>
      <c r="B11" s="1" t="s">
        <v>1059</v>
      </c>
      <c r="C11" s="1">
        <v>6009</v>
      </c>
      <c r="D11" s="1" t="str">
        <f t="shared" si="1"/>
        <v>Ariel Regular Color</v>
      </c>
      <c r="E11" s="16" t="s">
        <v>1064</v>
      </c>
    </row>
    <row r="12" spans="1:5" x14ac:dyDescent="0.35">
      <c r="A12" t="str">
        <f t="shared" si="0"/>
        <v>Ariel Not Applicable</v>
      </c>
      <c r="B12" s="1" t="s">
        <v>1057</v>
      </c>
      <c r="C12" s="1">
        <v>6010</v>
      </c>
      <c r="D12" s="1" t="str">
        <f t="shared" si="1"/>
        <v>Ariel Not Applicable</v>
      </c>
      <c r="E12" s="16" t="s">
        <v>1065</v>
      </c>
    </row>
    <row r="13" spans="1:5" x14ac:dyDescent="0.35">
      <c r="A13" t="str">
        <f t="shared" si="0"/>
        <v>Ariel Not Applicable Universal</v>
      </c>
      <c r="B13" s="1" t="s">
        <v>1059</v>
      </c>
      <c r="C13" s="1">
        <v>6011</v>
      </c>
      <c r="D13" s="1" t="str">
        <f t="shared" si="1"/>
        <v>Ariel Not Applicable Universal</v>
      </c>
      <c r="E13" s="16" t="s">
        <v>1066</v>
      </c>
    </row>
    <row r="14" spans="1:5" x14ac:dyDescent="0.35">
      <c r="A14" t="str">
        <f t="shared" si="0"/>
        <v>Ariel Not Applicable Color</v>
      </c>
      <c r="B14" s="1" t="s">
        <v>1059</v>
      </c>
      <c r="C14" s="1">
        <v>6012</v>
      </c>
      <c r="D14" s="1" t="str">
        <f t="shared" si="1"/>
        <v>Ariel Not Applicable Color</v>
      </c>
      <c r="E14" s="16" t="s">
        <v>1067</v>
      </c>
    </row>
    <row r="15" spans="1:5" x14ac:dyDescent="0.35">
      <c r="A15" t="str">
        <f t="shared" si="0"/>
        <v>Tide</v>
      </c>
      <c r="B15" s="1" t="s">
        <v>2</v>
      </c>
      <c r="C15" s="1">
        <v>6013</v>
      </c>
      <c r="D15" s="1" t="str">
        <f t="shared" si="1"/>
        <v>Tide</v>
      </c>
      <c r="E15" s="16" t="s">
        <v>1068</v>
      </c>
    </row>
    <row r="16" spans="1:5" x14ac:dyDescent="0.35">
      <c r="A16" t="str">
        <f t="shared" si="0"/>
        <v>Tide Concentrated</v>
      </c>
      <c r="B16" s="1" t="s">
        <v>1057</v>
      </c>
      <c r="C16" s="1">
        <v>6014</v>
      </c>
      <c r="D16" s="1" t="str">
        <f t="shared" si="1"/>
        <v>Tide Concentrated</v>
      </c>
      <c r="E16" s="16" t="s">
        <v>1069</v>
      </c>
    </row>
    <row r="17" spans="1:5" x14ac:dyDescent="0.35">
      <c r="A17" t="str">
        <f t="shared" si="0"/>
        <v>Tide Concentrated Color</v>
      </c>
      <c r="B17" s="1" t="s">
        <v>1059</v>
      </c>
      <c r="C17" s="1">
        <v>6015</v>
      </c>
      <c r="D17" s="1" t="str">
        <f t="shared" si="1"/>
        <v>Tide Concentrated Color</v>
      </c>
      <c r="E17" s="16" t="s">
        <v>1070</v>
      </c>
    </row>
    <row r="18" spans="1:5" x14ac:dyDescent="0.35">
      <c r="A18" t="str">
        <f t="shared" si="0"/>
        <v>Tide Concentrated Color &amp; Whit</v>
      </c>
      <c r="B18" s="1" t="s">
        <v>1059</v>
      </c>
      <c r="C18" s="1">
        <v>6016</v>
      </c>
      <c r="D18" s="1" t="str">
        <f t="shared" si="1"/>
        <v>Tide Concentrated Color &amp; White</v>
      </c>
      <c r="E18" s="16" t="s">
        <v>1071</v>
      </c>
    </row>
    <row r="19" spans="1:5" x14ac:dyDescent="0.35">
      <c r="A19" t="str">
        <f t="shared" si="0"/>
        <v>Tide Regular</v>
      </c>
      <c r="B19" s="1" t="s">
        <v>1057</v>
      </c>
      <c r="C19" s="1">
        <v>6017</v>
      </c>
      <c r="D19" s="1" t="str">
        <f t="shared" si="1"/>
        <v>Tide Regular</v>
      </c>
      <c r="E19" s="16" t="s">
        <v>1072</v>
      </c>
    </row>
    <row r="20" spans="1:5" x14ac:dyDescent="0.35">
      <c r="A20" t="str">
        <f t="shared" si="0"/>
        <v>Tide Regular Kids &amp; Sensitive</v>
      </c>
      <c r="B20" s="1" t="s">
        <v>1059</v>
      </c>
      <c r="C20" s="1">
        <v>6018</v>
      </c>
      <c r="D20" s="1" t="str">
        <f t="shared" si="1"/>
        <v>Tide Regular Kids &amp; Sensitive</v>
      </c>
      <c r="E20" s="16" t="s">
        <v>1073</v>
      </c>
    </row>
    <row r="21" spans="1:5" x14ac:dyDescent="0.35">
      <c r="A21" t="str">
        <f t="shared" si="0"/>
        <v>Tide Regular Universal</v>
      </c>
      <c r="B21" s="1" t="s">
        <v>1059</v>
      </c>
      <c r="C21" s="1">
        <v>6019</v>
      </c>
      <c r="D21" s="1" t="str">
        <f t="shared" si="1"/>
        <v>Tide Regular Universal</v>
      </c>
      <c r="E21" s="16" t="s">
        <v>1074</v>
      </c>
    </row>
    <row r="22" spans="1:5" x14ac:dyDescent="0.35">
      <c r="A22" t="str">
        <f t="shared" si="0"/>
        <v>Tide Regular Color</v>
      </c>
      <c r="B22" s="1" t="s">
        <v>1059</v>
      </c>
      <c r="C22" s="1">
        <v>6020</v>
      </c>
      <c r="D22" s="1" t="str">
        <f t="shared" si="1"/>
        <v>Tide Regular Color</v>
      </c>
      <c r="E22" s="16" t="s">
        <v>1075</v>
      </c>
    </row>
    <row r="23" spans="1:5" x14ac:dyDescent="0.35">
      <c r="A23" t="str">
        <f t="shared" si="0"/>
        <v>Tide Regular Color 2 in 1</v>
      </c>
      <c r="B23" s="1" t="s">
        <v>1059</v>
      </c>
      <c r="C23" s="1">
        <v>6021</v>
      </c>
      <c r="D23" s="1" t="str">
        <f t="shared" si="1"/>
        <v>Tide Regular Color 2 in 1</v>
      </c>
      <c r="E23" s="16" t="s">
        <v>1076</v>
      </c>
    </row>
    <row r="24" spans="1:5" x14ac:dyDescent="0.35">
      <c r="A24" t="str">
        <f t="shared" si="0"/>
        <v>Tide Not Applicable</v>
      </c>
      <c r="B24" s="1" t="s">
        <v>1057</v>
      </c>
      <c r="C24" s="1">
        <v>6022</v>
      </c>
      <c r="D24" s="1" t="str">
        <f t="shared" si="1"/>
        <v>Tide Not Applicable</v>
      </c>
      <c r="E24" s="16" t="s">
        <v>1077</v>
      </c>
    </row>
    <row r="25" spans="1:5" x14ac:dyDescent="0.35">
      <c r="A25" t="str">
        <f t="shared" si="0"/>
        <v>Tide Not Applicable Universal</v>
      </c>
      <c r="B25" s="1" t="s">
        <v>1059</v>
      </c>
      <c r="C25" s="1">
        <v>6023</v>
      </c>
      <c r="D25" s="1" t="str">
        <f t="shared" si="1"/>
        <v>Tide Not Applicable Universal</v>
      </c>
      <c r="E25" s="16" t="s">
        <v>1078</v>
      </c>
    </row>
    <row r="26" spans="1:5" x14ac:dyDescent="0.35">
      <c r="A26" t="str">
        <f t="shared" si="0"/>
        <v>Tide Not Applicable 2 in 1</v>
      </c>
      <c r="B26" s="1" t="s">
        <v>1059</v>
      </c>
      <c r="C26" s="1">
        <v>6024</v>
      </c>
      <c r="D26" s="1" t="str">
        <f t="shared" si="1"/>
        <v>Tide Not Applicable 2 in 1</v>
      </c>
      <c r="E26" s="16" t="s">
        <v>1079</v>
      </c>
    </row>
    <row r="27" spans="1:5" x14ac:dyDescent="0.35">
      <c r="A27" t="str">
        <f t="shared" si="0"/>
        <v>Tide Not Applicable Color</v>
      </c>
      <c r="B27" s="1" t="s">
        <v>1059</v>
      </c>
      <c r="C27" s="1">
        <v>6025</v>
      </c>
      <c r="D27" s="1" t="str">
        <f t="shared" si="1"/>
        <v>Tide Not Applicable Color</v>
      </c>
      <c r="E27" s="16" t="s">
        <v>1080</v>
      </c>
    </row>
    <row r="28" spans="1:5" x14ac:dyDescent="0.35">
      <c r="A28" t="str">
        <f t="shared" si="0"/>
        <v>Myth</v>
      </c>
      <c r="B28" s="1" t="s">
        <v>2</v>
      </c>
      <c r="C28" s="1">
        <v>6026</v>
      </c>
      <c r="D28" s="1" t="str">
        <f t="shared" si="1"/>
        <v>Myth</v>
      </c>
      <c r="E28" s="16" t="s">
        <v>1081</v>
      </c>
    </row>
    <row r="29" spans="1:5" x14ac:dyDescent="0.35">
      <c r="A29" t="str">
        <f t="shared" si="0"/>
        <v>Myth Regular</v>
      </c>
      <c r="B29" s="1" t="s">
        <v>1057</v>
      </c>
      <c r="C29" s="1">
        <v>6027</v>
      </c>
      <c r="D29" s="1" t="str">
        <f t="shared" si="1"/>
        <v>Myth Regular</v>
      </c>
      <c r="E29" s="16" t="s">
        <v>1082</v>
      </c>
    </row>
    <row r="30" spans="1:5" x14ac:dyDescent="0.35">
      <c r="A30" t="str">
        <f t="shared" si="0"/>
        <v>Myth Regular Universal</v>
      </c>
      <c r="B30" s="1" t="s">
        <v>1059</v>
      </c>
      <c r="C30" s="1">
        <v>6028</v>
      </c>
      <c r="D30" s="1" t="str">
        <f t="shared" si="1"/>
        <v>Myth Regular Universal</v>
      </c>
      <c r="E30" s="16" t="s">
        <v>1083</v>
      </c>
    </row>
    <row r="31" spans="1:5" x14ac:dyDescent="0.35">
      <c r="A31" t="str">
        <f t="shared" si="0"/>
        <v>Myth Regular Color</v>
      </c>
      <c r="B31" s="1" t="s">
        <v>1059</v>
      </c>
      <c r="C31" s="1">
        <v>6029</v>
      </c>
      <c r="D31" s="1" t="str">
        <f t="shared" si="1"/>
        <v>Myth Regular Color</v>
      </c>
      <c r="E31" s="16" t="s">
        <v>1084</v>
      </c>
    </row>
    <row r="32" spans="1:5" x14ac:dyDescent="0.35">
      <c r="A32" t="str">
        <f t="shared" si="0"/>
        <v>Henkel</v>
      </c>
      <c r="B32" s="1" t="s">
        <v>1</v>
      </c>
      <c r="C32" s="1">
        <v>6030</v>
      </c>
      <c r="D32" s="1" t="str">
        <f t="shared" si="1"/>
        <v>Henkel</v>
      </c>
      <c r="E32" s="16" t="s">
        <v>1085</v>
      </c>
    </row>
    <row r="33" spans="1:5" x14ac:dyDescent="0.35">
      <c r="A33" t="str">
        <f t="shared" si="0"/>
        <v>Persil</v>
      </c>
      <c r="B33" s="1" t="s">
        <v>2</v>
      </c>
      <c r="C33" s="1">
        <v>6031</v>
      </c>
      <c r="D33" s="1" t="str">
        <f t="shared" si="1"/>
        <v>Persil</v>
      </c>
      <c r="E33" s="16" t="s">
        <v>1086</v>
      </c>
    </row>
    <row r="34" spans="1:5" x14ac:dyDescent="0.35">
      <c r="A34" t="str">
        <f t="shared" si="0"/>
        <v>Persil Concentrated</v>
      </c>
      <c r="B34" s="1" t="s">
        <v>1057</v>
      </c>
      <c r="C34" s="1">
        <v>6032</v>
      </c>
      <c r="D34" s="1" t="str">
        <f t="shared" si="1"/>
        <v>Persil Concentrated</v>
      </c>
      <c r="E34" s="16" t="s">
        <v>1087</v>
      </c>
    </row>
    <row r="35" spans="1:5" x14ac:dyDescent="0.35">
      <c r="A35" t="str">
        <f t="shared" si="0"/>
        <v>Persil Concentrated Kids &amp; Sen</v>
      </c>
      <c r="B35" s="1" t="s">
        <v>1059</v>
      </c>
      <c r="C35" s="1">
        <v>6033</v>
      </c>
      <c r="D35" s="1" t="str">
        <f t="shared" si="1"/>
        <v>Persil Concentrated Kids &amp; Sensitive</v>
      </c>
      <c r="E35" s="16" t="s">
        <v>1088</v>
      </c>
    </row>
    <row r="36" spans="1:5" x14ac:dyDescent="0.35">
      <c r="A36" t="str">
        <f t="shared" si="0"/>
        <v>Persil Concentrated Universal</v>
      </c>
      <c r="B36" s="1" t="s">
        <v>1059</v>
      </c>
      <c r="C36" s="1">
        <v>6034</v>
      </c>
      <c r="D36" s="1" t="str">
        <f t="shared" si="1"/>
        <v>Persil Concentrated Universal</v>
      </c>
      <c r="E36" s="16" t="s">
        <v>1089</v>
      </c>
    </row>
    <row r="37" spans="1:5" x14ac:dyDescent="0.35">
      <c r="A37" t="str">
        <f t="shared" si="0"/>
        <v>Persil Concentrated 2 in 1</v>
      </c>
      <c r="B37" s="1" t="s">
        <v>1059</v>
      </c>
      <c r="C37" s="1">
        <v>6035</v>
      </c>
      <c r="D37" s="1" t="str">
        <f t="shared" si="1"/>
        <v>Persil Concentrated 2 in 1</v>
      </c>
      <c r="E37" s="16" t="s">
        <v>1090</v>
      </c>
    </row>
    <row r="38" spans="1:5" x14ac:dyDescent="0.35">
      <c r="A38" t="str">
        <f t="shared" si="0"/>
        <v>Persil Concentrated Color</v>
      </c>
      <c r="B38" s="1" t="s">
        <v>1059</v>
      </c>
      <c r="C38" s="1">
        <v>6036</v>
      </c>
      <c r="D38" s="1" t="str">
        <f t="shared" si="1"/>
        <v>Persil Concentrated Color</v>
      </c>
      <c r="E38" s="16" t="s">
        <v>1091</v>
      </c>
    </row>
    <row r="39" spans="1:5" x14ac:dyDescent="0.35">
      <c r="A39" t="str">
        <f t="shared" si="0"/>
        <v>Persil Regular</v>
      </c>
      <c r="B39" s="1" t="s">
        <v>1057</v>
      </c>
      <c r="C39" s="1">
        <v>6037</v>
      </c>
      <c r="D39" s="1" t="str">
        <f t="shared" si="1"/>
        <v>Persil Regular</v>
      </c>
      <c r="E39" s="16" t="s">
        <v>1092</v>
      </c>
    </row>
    <row r="40" spans="1:5" x14ac:dyDescent="0.35">
      <c r="A40" t="str">
        <f t="shared" si="0"/>
        <v>Persil Regular Kids &amp; Sensitiv</v>
      </c>
      <c r="B40" s="1" t="s">
        <v>1059</v>
      </c>
      <c r="C40" s="1">
        <v>6038</v>
      </c>
      <c r="D40" s="1" t="str">
        <f t="shared" si="1"/>
        <v>Persil Regular Kids &amp; Sensitive</v>
      </c>
      <c r="E40" s="16" t="s">
        <v>1093</v>
      </c>
    </row>
    <row r="41" spans="1:5" x14ac:dyDescent="0.35">
      <c r="A41" t="str">
        <f t="shared" si="0"/>
        <v>Persil Regular Universal</v>
      </c>
      <c r="B41" s="1" t="s">
        <v>1059</v>
      </c>
      <c r="C41" s="1">
        <v>6039</v>
      </c>
      <c r="D41" s="1" t="str">
        <f t="shared" si="1"/>
        <v>Persil Regular Universal</v>
      </c>
      <c r="E41" s="16" t="s">
        <v>1094</v>
      </c>
    </row>
    <row r="42" spans="1:5" x14ac:dyDescent="0.35">
      <c r="A42" t="str">
        <f t="shared" si="0"/>
        <v>Persil Regular 2 in 1</v>
      </c>
      <c r="B42" s="1" t="s">
        <v>1059</v>
      </c>
      <c r="C42" s="1">
        <v>6040</v>
      </c>
      <c r="D42" s="1" t="str">
        <f t="shared" si="1"/>
        <v>Persil Regular 2 in 1</v>
      </c>
      <c r="E42" s="16" t="s">
        <v>1095</v>
      </c>
    </row>
    <row r="43" spans="1:5" x14ac:dyDescent="0.35">
      <c r="A43" t="str">
        <f t="shared" si="0"/>
        <v>Persil Regular Color</v>
      </c>
      <c r="B43" s="1" t="s">
        <v>1059</v>
      </c>
      <c r="C43" s="1">
        <v>6041</v>
      </c>
      <c r="D43" s="1" t="str">
        <f t="shared" si="1"/>
        <v>Persil Regular Color</v>
      </c>
      <c r="E43" s="16" t="s">
        <v>1096</v>
      </c>
    </row>
    <row r="44" spans="1:5" x14ac:dyDescent="0.35">
      <c r="A44" t="str">
        <f t="shared" si="0"/>
        <v>Persil Regular Color 2 in 1</v>
      </c>
      <c r="B44" s="1" t="s">
        <v>1059</v>
      </c>
      <c r="C44" s="1">
        <v>6042</v>
      </c>
      <c r="D44" s="1" t="str">
        <f t="shared" si="1"/>
        <v>Persil Regular Color 2 in 1</v>
      </c>
      <c r="E44" s="16" t="s">
        <v>1097</v>
      </c>
    </row>
    <row r="45" spans="1:5" x14ac:dyDescent="0.35">
      <c r="A45" t="str">
        <f t="shared" si="0"/>
        <v>Persil Not Applicable</v>
      </c>
      <c r="B45" s="1" t="s">
        <v>1057</v>
      </c>
      <c r="C45" s="1">
        <v>6043</v>
      </c>
      <c r="D45" s="1" t="str">
        <f t="shared" si="1"/>
        <v>Persil Not Applicable</v>
      </c>
      <c r="E45" s="16" t="s">
        <v>1098</v>
      </c>
    </row>
    <row r="46" spans="1:5" x14ac:dyDescent="0.35">
      <c r="A46" t="str">
        <f t="shared" si="0"/>
        <v>Persil Not Applicable 2 in 1</v>
      </c>
      <c r="B46" s="1" t="s">
        <v>1059</v>
      </c>
      <c r="C46" s="1">
        <v>6044</v>
      </c>
      <c r="D46" s="1" t="str">
        <f t="shared" si="1"/>
        <v>Persil Not Applicable 2 in 1</v>
      </c>
      <c r="E46" s="16" t="s">
        <v>1099</v>
      </c>
    </row>
    <row r="47" spans="1:5" x14ac:dyDescent="0.35">
      <c r="A47" t="str">
        <f t="shared" si="0"/>
        <v>Persil Not Applicable Color</v>
      </c>
      <c r="B47" s="1" t="s">
        <v>1059</v>
      </c>
      <c r="C47" s="1">
        <v>6045</v>
      </c>
      <c r="D47" s="1" t="str">
        <f t="shared" si="1"/>
        <v>Persil Not Applicable Color</v>
      </c>
      <c r="E47" s="16" t="s">
        <v>1100</v>
      </c>
    </row>
    <row r="48" spans="1:5" x14ac:dyDescent="0.35">
      <c r="A48" t="str">
        <f t="shared" si="0"/>
        <v>Losk</v>
      </c>
      <c r="B48" s="1" t="s">
        <v>2</v>
      </c>
      <c r="C48" s="1">
        <v>6046</v>
      </c>
      <c r="D48" s="1" t="str">
        <f t="shared" si="1"/>
        <v>Losk</v>
      </c>
      <c r="E48" s="16" t="s">
        <v>1101</v>
      </c>
    </row>
    <row r="49" spans="1:5" x14ac:dyDescent="0.35">
      <c r="A49" t="str">
        <f t="shared" si="0"/>
        <v>Losk Concentrated</v>
      </c>
      <c r="B49" s="1" t="s">
        <v>1057</v>
      </c>
      <c r="C49" s="1">
        <v>6047</v>
      </c>
      <c r="D49" s="1" t="str">
        <f t="shared" si="1"/>
        <v>Losk Concentrated</v>
      </c>
      <c r="E49" s="16" t="s">
        <v>1102</v>
      </c>
    </row>
    <row r="50" spans="1:5" x14ac:dyDescent="0.35">
      <c r="A50" t="str">
        <f t="shared" si="0"/>
        <v>Losk Concentrated Universal</v>
      </c>
      <c r="B50" s="1" t="s">
        <v>1059</v>
      </c>
      <c r="C50" s="1">
        <v>6048</v>
      </c>
      <c r="D50" s="1" t="str">
        <f t="shared" si="1"/>
        <v>Losk Concentrated Universal</v>
      </c>
      <c r="E50" s="16" t="s">
        <v>1103</v>
      </c>
    </row>
    <row r="51" spans="1:5" x14ac:dyDescent="0.35">
      <c r="A51" t="str">
        <f t="shared" si="0"/>
        <v>Losk Concentrated Color</v>
      </c>
      <c r="B51" s="1" t="s">
        <v>1059</v>
      </c>
      <c r="C51" s="1">
        <v>6049</v>
      </c>
      <c r="D51" s="1" t="str">
        <f t="shared" si="1"/>
        <v>Losk Concentrated Color</v>
      </c>
      <c r="E51" s="16" t="s">
        <v>1104</v>
      </c>
    </row>
    <row r="52" spans="1:5" x14ac:dyDescent="0.35">
      <c r="A52" t="str">
        <f t="shared" si="0"/>
        <v>Losk Regular</v>
      </c>
      <c r="B52" s="1" t="s">
        <v>1057</v>
      </c>
      <c r="C52" s="1">
        <v>6050</v>
      </c>
      <c r="D52" s="1" t="str">
        <f t="shared" si="1"/>
        <v>Losk Regular</v>
      </c>
      <c r="E52" s="16" t="s">
        <v>1105</v>
      </c>
    </row>
    <row r="53" spans="1:5" x14ac:dyDescent="0.35">
      <c r="A53" t="str">
        <f t="shared" si="0"/>
        <v>Losk Regular Kids &amp; Sensitive</v>
      </c>
      <c r="B53" s="1" t="s">
        <v>1059</v>
      </c>
      <c r="C53" s="1">
        <v>6051</v>
      </c>
      <c r="D53" s="1" t="str">
        <f t="shared" si="1"/>
        <v>Losk Regular Kids &amp; Sensitive</v>
      </c>
      <c r="E53" s="16" t="s">
        <v>1106</v>
      </c>
    </row>
    <row r="54" spans="1:5" x14ac:dyDescent="0.35">
      <c r="A54" t="str">
        <f t="shared" si="0"/>
        <v>Losk Regular Universal</v>
      </c>
      <c r="B54" s="1" t="s">
        <v>1059</v>
      </c>
      <c r="C54" s="1">
        <v>6052</v>
      </c>
      <c r="D54" s="1" t="str">
        <f t="shared" si="1"/>
        <v>Losk Regular Universal</v>
      </c>
      <c r="E54" s="16" t="s">
        <v>1107</v>
      </c>
    </row>
    <row r="55" spans="1:5" x14ac:dyDescent="0.35">
      <c r="A55" t="str">
        <f t="shared" si="0"/>
        <v>Losk Regular Color</v>
      </c>
      <c r="B55" s="1" t="s">
        <v>1059</v>
      </c>
      <c r="C55" s="1">
        <v>6053</v>
      </c>
      <c r="D55" s="1" t="str">
        <f t="shared" si="1"/>
        <v>Losk Regular Color</v>
      </c>
      <c r="E55" s="16" t="s">
        <v>1108</v>
      </c>
    </row>
    <row r="56" spans="1:5" x14ac:dyDescent="0.35">
      <c r="A56" t="str">
        <f t="shared" si="0"/>
        <v>Losk Not Applicable</v>
      </c>
      <c r="B56" s="1" t="s">
        <v>1057</v>
      </c>
      <c r="C56" s="1">
        <v>6054</v>
      </c>
      <c r="D56" s="1" t="str">
        <f t="shared" si="1"/>
        <v>Losk Not Applicable</v>
      </c>
      <c r="E56" s="16" t="s">
        <v>1109</v>
      </c>
    </row>
    <row r="57" spans="1:5" x14ac:dyDescent="0.35">
      <c r="A57" t="str">
        <f t="shared" si="0"/>
        <v>Losk Not Applicable Color</v>
      </c>
      <c r="B57" s="1" t="s">
        <v>1059</v>
      </c>
      <c r="C57" s="1">
        <v>6055</v>
      </c>
      <c r="D57" s="1" t="str">
        <f t="shared" si="1"/>
        <v>Losk Not Applicable Color</v>
      </c>
      <c r="E57" s="16" t="s">
        <v>1110</v>
      </c>
    </row>
    <row r="58" spans="1:5" x14ac:dyDescent="0.35">
      <c r="A58" t="str">
        <f t="shared" si="0"/>
        <v>Laska</v>
      </c>
      <c r="B58" s="1" t="s">
        <v>2</v>
      </c>
      <c r="C58" s="1">
        <v>6056</v>
      </c>
      <c r="D58" s="1" t="str">
        <f t="shared" si="1"/>
        <v>Laska</v>
      </c>
      <c r="E58" s="16" t="s">
        <v>1111</v>
      </c>
    </row>
    <row r="59" spans="1:5" x14ac:dyDescent="0.35">
      <c r="A59" t="str">
        <f t="shared" si="0"/>
        <v>Laska Concentrated</v>
      </c>
      <c r="B59" s="1" t="s">
        <v>1057</v>
      </c>
      <c r="C59" s="1">
        <v>6057</v>
      </c>
      <c r="D59" s="1" t="str">
        <f t="shared" si="1"/>
        <v>Laska Concentrated</v>
      </c>
      <c r="E59" s="16" t="s">
        <v>1112</v>
      </c>
    </row>
    <row r="60" spans="1:5" x14ac:dyDescent="0.35">
      <c r="A60" t="str">
        <f t="shared" si="0"/>
        <v>Laska Concentrated Black &amp; Dar</v>
      </c>
      <c r="B60" s="1" t="s">
        <v>1059</v>
      </c>
      <c r="C60" s="1">
        <v>6058</v>
      </c>
      <c r="D60" s="1" t="str">
        <f t="shared" si="1"/>
        <v>Laska Concentrated Black &amp; Dark</v>
      </c>
      <c r="E60" s="16" t="s">
        <v>1113</v>
      </c>
    </row>
    <row r="61" spans="1:5" x14ac:dyDescent="0.35">
      <c r="A61" t="str">
        <f t="shared" si="0"/>
        <v>Laska Concentrated Color</v>
      </c>
      <c r="B61" s="1" t="s">
        <v>1059</v>
      </c>
      <c r="C61" s="1">
        <v>6059</v>
      </c>
      <c r="D61" s="1" t="str">
        <f t="shared" si="1"/>
        <v>Laska Concentrated Color</v>
      </c>
      <c r="E61" s="16" t="s">
        <v>1114</v>
      </c>
    </row>
    <row r="62" spans="1:5" x14ac:dyDescent="0.35">
      <c r="A62" t="str">
        <f t="shared" si="0"/>
        <v>Laska Concentrated Wool &amp; Deli</v>
      </c>
      <c r="B62" s="1" t="s">
        <v>1059</v>
      </c>
      <c r="C62" s="1">
        <v>6060</v>
      </c>
      <c r="D62" s="1" t="str">
        <f t="shared" si="1"/>
        <v>Laska Concentrated Wool &amp; Delicate</v>
      </c>
      <c r="E62" s="16" t="s">
        <v>1115</v>
      </c>
    </row>
    <row r="63" spans="1:5" x14ac:dyDescent="0.35">
      <c r="A63" t="str">
        <f t="shared" si="0"/>
        <v>Laska Concentrated Care&amp;Repair</v>
      </c>
      <c r="B63" s="1" t="s">
        <v>1059</v>
      </c>
      <c r="C63" s="1">
        <v>6061</v>
      </c>
      <c r="D63" s="1" t="str">
        <f t="shared" si="1"/>
        <v>Laska Concentrated Care&amp;Repair</v>
      </c>
      <c r="E63" s="16" t="s">
        <v>1116</v>
      </c>
    </row>
    <row r="64" spans="1:5" x14ac:dyDescent="0.35">
      <c r="A64" t="str">
        <f t="shared" si="0"/>
        <v>Laska Not Applicable</v>
      </c>
      <c r="B64" s="1" t="s">
        <v>1057</v>
      </c>
      <c r="C64" s="1">
        <v>6062</v>
      </c>
      <c r="D64" s="1" t="str">
        <f t="shared" si="1"/>
        <v>Laska Not Applicable</v>
      </c>
      <c r="E64" s="16" t="s">
        <v>1117</v>
      </c>
    </row>
    <row r="65" spans="1:5" x14ac:dyDescent="0.35">
      <c r="A65" t="str">
        <f t="shared" si="0"/>
        <v>Pemos</v>
      </c>
      <c r="B65" s="1" t="s">
        <v>2</v>
      </c>
      <c r="C65" s="1">
        <v>6063</v>
      </c>
      <c r="D65" s="1" t="str">
        <f t="shared" si="1"/>
        <v>Pemos</v>
      </c>
      <c r="E65" s="16" t="s">
        <v>1118</v>
      </c>
    </row>
    <row r="66" spans="1:5" x14ac:dyDescent="0.35">
      <c r="A66" t="str">
        <f t="shared" si="0"/>
        <v>Pemos Regular</v>
      </c>
      <c r="B66" s="1" t="s">
        <v>1057</v>
      </c>
      <c r="C66" s="1">
        <v>6064</v>
      </c>
      <c r="D66" s="1" t="str">
        <f t="shared" si="1"/>
        <v>Pemos Regular</v>
      </c>
      <c r="E66" s="16" t="s">
        <v>1119</v>
      </c>
    </row>
    <row r="67" spans="1:5" x14ac:dyDescent="0.35">
      <c r="A67" t="str">
        <f t="shared" ref="A67:A130" si="2">LEFT(TRIM(E67),30)</f>
        <v>Pemos Regular Universal</v>
      </c>
      <c r="B67" s="1" t="s">
        <v>1059</v>
      </c>
      <c r="C67" s="1">
        <v>6065</v>
      </c>
      <c r="D67" s="1" t="str">
        <f t="shared" ref="D67:D130" si="3">TRIM(E67)</f>
        <v>Pemos Regular Universal</v>
      </c>
      <c r="E67" s="16" t="s">
        <v>1120</v>
      </c>
    </row>
    <row r="68" spans="1:5" x14ac:dyDescent="0.35">
      <c r="A68" t="str">
        <f t="shared" si="2"/>
        <v>Pemos Regular Color</v>
      </c>
      <c r="B68" s="1" t="s">
        <v>1059</v>
      </c>
      <c r="C68" s="1">
        <v>6066</v>
      </c>
      <c r="D68" s="1" t="str">
        <f t="shared" si="3"/>
        <v>Pemos Regular Color</v>
      </c>
      <c r="E68" s="16" t="s">
        <v>1121</v>
      </c>
    </row>
    <row r="69" spans="1:5" x14ac:dyDescent="0.35">
      <c r="A69" t="str">
        <f t="shared" si="2"/>
        <v>Reckbenck</v>
      </c>
      <c r="B69" s="1" t="s">
        <v>1</v>
      </c>
      <c r="C69" s="1">
        <v>6067</v>
      </c>
      <c r="D69" s="1" t="str">
        <f t="shared" si="3"/>
        <v>Reckbenck</v>
      </c>
      <c r="E69" s="16" t="s">
        <v>1122</v>
      </c>
    </row>
    <row r="70" spans="1:5" x14ac:dyDescent="0.35">
      <c r="A70" t="str">
        <f t="shared" si="2"/>
        <v>Dosia</v>
      </c>
      <c r="B70" s="1" t="s">
        <v>2</v>
      </c>
      <c r="C70" s="1">
        <v>6068</v>
      </c>
      <c r="D70" s="1" t="str">
        <f t="shared" si="3"/>
        <v>Dosia</v>
      </c>
      <c r="E70" s="16" t="s">
        <v>1123</v>
      </c>
    </row>
    <row r="71" spans="1:5" x14ac:dyDescent="0.35">
      <c r="A71" t="str">
        <f t="shared" si="2"/>
        <v>Dosia Regular</v>
      </c>
      <c r="B71" s="1" t="s">
        <v>1057</v>
      </c>
      <c r="C71" s="1">
        <v>6069</v>
      </c>
      <c r="D71" s="1" t="str">
        <f t="shared" si="3"/>
        <v>Dosia Regular</v>
      </c>
      <c r="E71" s="16" t="s">
        <v>1124</v>
      </c>
    </row>
    <row r="72" spans="1:5" x14ac:dyDescent="0.35">
      <c r="A72" t="str">
        <f t="shared" si="2"/>
        <v>Dosia Regular Universal</v>
      </c>
      <c r="B72" s="1" t="s">
        <v>1059</v>
      </c>
      <c r="C72" s="1">
        <v>6070</v>
      </c>
      <c r="D72" s="1" t="str">
        <f t="shared" si="3"/>
        <v>Dosia Regular Universal</v>
      </c>
      <c r="E72" s="16" t="s">
        <v>1125</v>
      </c>
    </row>
    <row r="73" spans="1:5" x14ac:dyDescent="0.35">
      <c r="A73" t="str">
        <f t="shared" si="2"/>
        <v>Dosia Regular Color</v>
      </c>
      <c r="B73" s="1" t="s">
        <v>1059</v>
      </c>
      <c r="C73" s="1">
        <v>6071</v>
      </c>
      <c r="D73" s="1" t="str">
        <f t="shared" si="3"/>
        <v>Dosia Regular Color</v>
      </c>
      <c r="E73" s="16" t="s">
        <v>1126</v>
      </c>
    </row>
    <row r="74" spans="1:5" x14ac:dyDescent="0.35">
      <c r="A74" t="str">
        <f t="shared" si="2"/>
        <v>Woolite</v>
      </c>
      <c r="B74" s="1" t="s">
        <v>2</v>
      </c>
      <c r="C74" s="1">
        <v>6072</v>
      </c>
      <c r="D74" s="1" t="str">
        <f t="shared" si="3"/>
        <v>Woolite</v>
      </c>
      <c r="E74" s="16" t="s">
        <v>1127</v>
      </c>
    </row>
    <row r="75" spans="1:5" x14ac:dyDescent="0.35">
      <c r="A75" t="str">
        <f t="shared" si="2"/>
        <v>Woolite SuperConcentrated</v>
      </c>
      <c r="B75" s="1" t="s">
        <v>1057</v>
      </c>
      <c r="C75" s="1">
        <v>6073</v>
      </c>
      <c r="D75" s="1" t="str">
        <f t="shared" si="3"/>
        <v>Woolite SuperConcentrated</v>
      </c>
      <c r="E75" s="16" t="s">
        <v>1128</v>
      </c>
    </row>
    <row r="76" spans="1:5" x14ac:dyDescent="0.35">
      <c r="A76" t="str">
        <f t="shared" si="2"/>
        <v>Woolite SuperConcentrated Blac</v>
      </c>
      <c r="B76" s="1" t="s">
        <v>1059</v>
      </c>
      <c r="C76" s="1">
        <v>6074</v>
      </c>
      <c r="D76" s="1" t="str">
        <f t="shared" si="3"/>
        <v>Woolite SuperConcentrated Black &amp; Dark</v>
      </c>
      <c r="E76" s="16" t="s">
        <v>1129</v>
      </c>
    </row>
    <row r="77" spans="1:5" x14ac:dyDescent="0.35">
      <c r="A77" t="str">
        <f t="shared" si="2"/>
        <v>Woolite SuperConcentrated Colo</v>
      </c>
      <c r="B77" s="1" t="s">
        <v>1059</v>
      </c>
      <c r="C77" s="1">
        <v>6075</v>
      </c>
      <c r="D77" s="1" t="str">
        <f t="shared" si="3"/>
        <v>Woolite SuperConcentrated Color</v>
      </c>
      <c r="E77" s="16" t="s">
        <v>1130</v>
      </c>
    </row>
    <row r="78" spans="1:5" x14ac:dyDescent="0.35">
      <c r="A78" t="str">
        <f t="shared" si="2"/>
        <v>Woolite SuperConcentrated Wool</v>
      </c>
      <c r="B78" s="1" t="s">
        <v>1059</v>
      </c>
      <c r="C78" s="1">
        <v>6076</v>
      </c>
      <c r="D78" s="1" t="str">
        <f t="shared" si="3"/>
        <v>Woolite SuperConcentrated Wool &amp; Delicate</v>
      </c>
      <c r="E78" s="16" t="s">
        <v>1131</v>
      </c>
    </row>
    <row r="79" spans="1:5" x14ac:dyDescent="0.35">
      <c r="A79" t="str">
        <f t="shared" si="2"/>
        <v>Nefis</v>
      </c>
      <c r="B79" s="1" t="s">
        <v>1</v>
      </c>
      <c r="C79" s="1">
        <v>6077</v>
      </c>
      <c r="D79" s="1" t="str">
        <f t="shared" si="3"/>
        <v>Nefis</v>
      </c>
      <c r="E79" s="16" t="s">
        <v>1132</v>
      </c>
    </row>
    <row r="80" spans="1:5" x14ac:dyDescent="0.35">
      <c r="A80" t="str">
        <f t="shared" si="2"/>
        <v>Bi-Max</v>
      </c>
      <c r="B80" s="1" t="s">
        <v>2</v>
      </c>
      <c r="C80" s="1">
        <v>6078</v>
      </c>
      <c r="D80" s="1" t="str">
        <f t="shared" si="3"/>
        <v>Bi-Max</v>
      </c>
      <c r="E80" s="16" t="s">
        <v>1133</v>
      </c>
    </row>
    <row r="81" spans="1:5" x14ac:dyDescent="0.35">
      <c r="A81" t="str">
        <f t="shared" si="2"/>
        <v>Bi-Max Concentrated</v>
      </c>
      <c r="B81" s="1" t="s">
        <v>1057</v>
      </c>
      <c r="C81" s="1">
        <v>6079</v>
      </c>
      <c r="D81" s="1" t="str">
        <f t="shared" si="3"/>
        <v>Bi-Max Concentrated</v>
      </c>
      <c r="E81" s="16" t="s">
        <v>1134</v>
      </c>
    </row>
    <row r="82" spans="1:5" x14ac:dyDescent="0.35">
      <c r="A82" t="str">
        <f t="shared" si="2"/>
        <v>Bi-Max Concentrated Color 2 in</v>
      </c>
      <c r="B82" s="1" t="s">
        <v>1059</v>
      </c>
      <c r="C82" s="1">
        <v>6080</v>
      </c>
      <c r="D82" s="1" t="str">
        <f t="shared" si="3"/>
        <v>Bi-Max Concentrated Color 2 in 1</v>
      </c>
      <c r="E82" s="16" t="s">
        <v>1135</v>
      </c>
    </row>
    <row r="83" spans="1:5" x14ac:dyDescent="0.35">
      <c r="A83" t="str">
        <f t="shared" si="2"/>
        <v>Bi-Max Regular</v>
      </c>
      <c r="B83" s="1" t="s">
        <v>1057</v>
      </c>
      <c r="C83" s="1">
        <v>6081</v>
      </c>
      <c r="D83" s="1" t="str">
        <f t="shared" si="3"/>
        <v>Bi-Max Regular</v>
      </c>
      <c r="E83" s="16" t="s">
        <v>1136</v>
      </c>
    </row>
    <row r="84" spans="1:5" x14ac:dyDescent="0.35">
      <c r="A84" t="str">
        <f t="shared" si="2"/>
        <v>Bi-Max Regular Universal</v>
      </c>
      <c r="B84" s="1" t="s">
        <v>1059</v>
      </c>
      <c r="C84" s="1">
        <v>6082</v>
      </c>
      <c r="D84" s="1" t="str">
        <f t="shared" si="3"/>
        <v>Bi-Max Regular Universal</v>
      </c>
      <c r="E84" s="16" t="s">
        <v>1137</v>
      </c>
    </row>
    <row r="85" spans="1:5" x14ac:dyDescent="0.35">
      <c r="A85" t="str">
        <f t="shared" si="2"/>
        <v>Bi-Max Regular Color</v>
      </c>
      <c r="B85" s="1" t="s">
        <v>1059</v>
      </c>
      <c r="C85" s="1">
        <v>6083</v>
      </c>
      <c r="D85" s="1" t="str">
        <f t="shared" si="3"/>
        <v>Bi-Max Regular Color</v>
      </c>
      <c r="E85" s="16" t="s">
        <v>1138</v>
      </c>
    </row>
    <row r="86" spans="1:5" x14ac:dyDescent="0.35">
      <c r="A86" t="str">
        <f t="shared" si="2"/>
        <v>Bi-Max Regular White</v>
      </c>
      <c r="B86" s="1" t="s">
        <v>1059</v>
      </c>
      <c r="C86" s="1">
        <v>6084</v>
      </c>
      <c r="D86" s="1" t="str">
        <f t="shared" si="3"/>
        <v>Bi-Max Regular White</v>
      </c>
      <c r="E86" s="16" t="s">
        <v>1139</v>
      </c>
    </row>
    <row r="87" spans="1:5" x14ac:dyDescent="0.35">
      <c r="A87" t="str">
        <f t="shared" si="2"/>
        <v>Bi-Max Not Applicable</v>
      </c>
      <c r="B87" s="1" t="s">
        <v>1057</v>
      </c>
      <c r="C87" s="1">
        <v>6085</v>
      </c>
      <c r="D87" s="1" t="str">
        <f t="shared" si="3"/>
        <v>Bi-Max Not Applicable</v>
      </c>
      <c r="E87" s="16" t="s">
        <v>1140</v>
      </c>
    </row>
    <row r="88" spans="1:5" x14ac:dyDescent="0.35">
      <c r="A88" t="str">
        <f t="shared" si="2"/>
        <v>Bi-Max Not Applicable Color</v>
      </c>
      <c r="B88" s="1" t="s">
        <v>1059</v>
      </c>
      <c r="C88" s="1">
        <v>6086</v>
      </c>
      <c r="D88" s="1" t="str">
        <f t="shared" si="3"/>
        <v>Bi-Max Not Applicable Color</v>
      </c>
      <c r="E88" s="16" t="s">
        <v>1141</v>
      </c>
    </row>
    <row r="89" spans="1:5" x14ac:dyDescent="0.35">
      <c r="A89" t="str">
        <f t="shared" si="2"/>
        <v>Biolan</v>
      </c>
      <c r="B89" s="1" t="s">
        <v>2</v>
      </c>
      <c r="C89" s="1">
        <v>6087</v>
      </c>
      <c r="D89" s="1" t="str">
        <f t="shared" si="3"/>
        <v>Biolan</v>
      </c>
      <c r="E89" s="16" t="s">
        <v>1142</v>
      </c>
    </row>
    <row r="90" spans="1:5" x14ac:dyDescent="0.35">
      <c r="A90" t="str">
        <f t="shared" si="2"/>
        <v>Biolan Regular</v>
      </c>
      <c r="B90" s="1" t="s">
        <v>1057</v>
      </c>
      <c r="C90" s="1">
        <v>6088</v>
      </c>
      <c r="D90" s="1" t="str">
        <f t="shared" si="3"/>
        <v>Biolan Regular</v>
      </c>
      <c r="E90" s="16" t="s">
        <v>1143</v>
      </c>
    </row>
    <row r="91" spans="1:5" x14ac:dyDescent="0.35">
      <c r="A91" t="str">
        <f t="shared" si="2"/>
        <v>Biolan Regular Universal</v>
      </c>
      <c r="B91" s="1" t="s">
        <v>1059</v>
      </c>
      <c r="C91" s="1">
        <v>6089</v>
      </c>
      <c r="D91" s="1" t="str">
        <f t="shared" si="3"/>
        <v>Biolan Regular Universal</v>
      </c>
      <c r="E91" s="16" t="s">
        <v>1144</v>
      </c>
    </row>
    <row r="92" spans="1:5" x14ac:dyDescent="0.35">
      <c r="A92" t="str">
        <f t="shared" si="2"/>
        <v>Biolan Regular Color</v>
      </c>
      <c r="B92" s="1" t="s">
        <v>1059</v>
      </c>
      <c r="C92" s="1">
        <v>6090</v>
      </c>
      <c r="D92" s="1" t="str">
        <f t="shared" si="3"/>
        <v>Biolan Regular Color</v>
      </c>
      <c r="E92" s="16" t="s">
        <v>1145</v>
      </c>
    </row>
    <row r="93" spans="1:5" x14ac:dyDescent="0.35">
      <c r="A93" t="str">
        <f t="shared" si="2"/>
        <v>Biolan Not Applicable</v>
      </c>
      <c r="B93" s="1" t="s">
        <v>1057</v>
      </c>
      <c r="C93" s="1">
        <v>6091</v>
      </c>
      <c r="D93" s="1" t="str">
        <f t="shared" si="3"/>
        <v>Biolan Not Applicable</v>
      </c>
      <c r="E93" s="16" t="s">
        <v>1146</v>
      </c>
    </row>
    <row r="94" spans="1:5" x14ac:dyDescent="0.35">
      <c r="A94" t="str">
        <f t="shared" si="2"/>
        <v>Sorti</v>
      </c>
      <c r="B94" s="1" t="s">
        <v>2</v>
      </c>
      <c r="C94" s="1">
        <v>6092</v>
      </c>
      <c r="D94" s="1" t="str">
        <f t="shared" si="3"/>
        <v>Sorti</v>
      </c>
      <c r="E94" s="16" t="s">
        <v>1147</v>
      </c>
    </row>
    <row r="95" spans="1:5" x14ac:dyDescent="0.35">
      <c r="A95" t="str">
        <f t="shared" si="2"/>
        <v>Sorti Concentrated</v>
      </c>
      <c r="B95" s="1" t="s">
        <v>1057</v>
      </c>
      <c r="C95" s="1">
        <v>6093</v>
      </c>
      <c r="D95" s="1" t="str">
        <f t="shared" si="3"/>
        <v>Sorti Concentrated</v>
      </c>
      <c r="E95" s="16" t="s">
        <v>1148</v>
      </c>
    </row>
    <row r="96" spans="1:5" x14ac:dyDescent="0.35">
      <c r="A96" t="str">
        <f t="shared" si="2"/>
        <v>Sorti Concentrated Color</v>
      </c>
      <c r="B96" s="1" t="s">
        <v>1059</v>
      </c>
      <c r="C96" s="1">
        <v>6094</v>
      </c>
      <c r="D96" s="1" t="str">
        <f t="shared" si="3"/>
        <v>Sorti Concentrated Color</v>
      </c>
      <c r="E96" s="16" t="s">
        <v>1149</v>
      </c>
    </row>
    <row r="97" spans="1:5" x14ac:dyDescent="0.35">
      <c r="A97" t="str">
        <f t="shared" si="2"/>
        <v>Sorti Regular</v>
      </c>
      <c r="B97" s="1" t="s">
        <v>1057</v>
      </c>
      <c r="C97" s="1">
        <v>6095</v>
      </c>
      <c r="D97" s="1" t="str">
        <f t="shared" si="3"/>
        <v>Sorti Regular</v>
      </c>
      <c r="E97" s="16" t="s">
        <v>1150</v>
      </c>
    </row>
    <row r="98" spans="1:5" x14ac:dyDescent="0.35">
      <c r="A98" t="str">
        <f t="shared" si="2"/>
        <v>Sorti Regular Universal</v>
      </c>
      <c r="B98" s="1" t="s">
        <v>1059</v>
      </c>
      <c r="C98" s="1">
        <v>6096</v>
      </c>
      <c r="D98" s="1" t="str">
        <f t="shared" si="3"/>
        <v>Sorti Regular Universal</v>
      </c>
      <c r="E98" s="16" t="s">
        <v>1151</v>
      </c>
    </row>
    <row r="99" spans="1:5" x14ac:dyDescent="0.35">
      <c r="A99" t="str">
        <f t="shared" si="2"/>
        <v>Sorti Regular Color</v>
      </c>
      <c r="B99" s="1" t="s">
        <v>1059</v>
      </c>
      <c r="C99" s="1">
        <v>6097</v>
      </c>
      <c r="D99" s="1" t="str">
        <f t="shared" si="3"/>
        <v>Sorti Regular Color</v>
      </c>
      <c r="E99" s="16" t="s">
        <v>1152</v>
      </c>
    </row>
    <row r="100" spans="1:5" x14ac:dyDescent="0.35">
      <c r="A100" t="str">
        <f t="shared" si="2"/>
        <v>Nevskaya Kosmetika</v>
      </c>
      <c r="B100" s="1" t="s">
        <v>1</v>
      </c>
      <c r="C100" s="1">
        <v>6098</v>
      </c>
      <c r="D100" s="1" t="str">
        <f t="shared" si="3"/>
        <v>Nevskaya Kosmetika</v>
      </c>
      <c r="E100" s="16" t="s">
        <v>1153</v>
      </c>
    </row>
    <row r="101" spans="1:5" x14ac:dyDescent="0.35">
      <c r="A101" t="str">
        <f t="shared" si="2"/>
        <v>Sarma</v>
      </c>
      <c r="B101" s="1" t="s">
        <v>2</v>
      </c>
      <c r="C101" s="1">
        <v>6099</v>
      </c>
      <c r="D101" s="1" t="str">
        <f t="shared" si="3"/>
        <v>Sarma</v>
      </c>
      <c r="E101" s="16" t="s">
        <v>1154</v>
      </c>
    </row>
    <row r="102" spans="1:5" x14ac:dyDescent="0.35">
      <c r="A102" t="str">
        <f t="shared" si="2"/>
        <v>Sarma Regular</v>
      </c>
      <c r="B102" s="1" t="s">
        <v>1057</v>
      </c>
      <c r="C102" s="1">
        <v>6100</v>
      </c>
      <c r="D102" s="1" t="str">
        <f t="shared" si="3"/>
        <v>Sarma Regular</v>
      </c>
      <c r="E102" s="16" t="s">
        <v>1155</v>
      </c>
    </row>
    <row r="103" spans="1:5" x14ac:dyDescent="0.35">
      <c r="A103" t="str">
        <f t="shared" si="2"/>
        <v>Sarma Regular Color</v>
      </c>
      <c r="B103" s="1" t="s">
        <v>1059</v>
      </c>
      <c r="C103" s="1">
        <v>6101</v>
      </c>
      <c r="D103" s="1" t="str">
        <f t="shared" si="3"/>
        <v>Sarma Regular Color</v>
      </c>
      <c r="E103" s="16" t="s">
        <v>1156</v>
      </c>
    </row>
    <row r="104" spans="1:5" x14ac:dyDescent="0.35">
      <c r="A104" t="str">
        <f t="shared" si="2"/>
        <v>Sarma Regular White</v>
      </c>
      <c r="B104" s="1" t="s">
        <v>1059</v>
      </c>
      <c r="C104" s="1">
        <v>6102</v>
      </c>
      <c r="D104" s="1" t="str">
        <f t="shared" si="3"/>
        <v>Sarma Regular White</v>
      </c>
      <c r="E104" s="16" t="s">
        <v>1157</v>
      </c>
    </row>
    <row r="105" spans="1:5" x14ac:dyDescent="0.35">
      <c r="A105" t="str">
        <f t="shared" si="2"/>
        <v>Sarma Not Applicable</v>
      </c>
      <c r="B105" s="1" t="s">
        <v>1057</v>
      </c>
      <c r="C105" s="1">
        <v>6103</v>
      </c>
      <c r="D105" s="1" t="str">
        <f t="shared" si="3"/>
        <v>Sarma Not Applicable</v>
      </c>
      <c r="E105" s="16" t="s">
        <v>1158</v>
      </c>
    </row>
    <row r="106" spans="1:5" x14ac:dyDescent="0.35">
      <c r="A106" t="str">
        <f t="shared" si="2"/>
        <v>Sarma No Applicable White</v>
      </c>
      <c r="B106" s="1" t="s">
        <v>1059</v>
      </c>
      <c r="C106" s="1">
        <v>6104</v>
      </c>
      <c r="D106" s="1" t="str">
        <f t="shared" si="3"/>
        <v>Sarma No Applicable White</v>
      </c>
      <c r="E106" s="16" t="s">
        <v>1159</v>
      </c>
    </row>
    <row r="107" spans="1:5" x14ac:dyDescent="0.35">
      <c r="A107" t="str">
        <f t="shared" si="2"/>
        <v>Sarma Not Applicable Stain rem</v>
      </c>
      <c r="B107" s="1" t="s">
        <v>1059</v>
      </c>
      <c r="C107" s="1">
        <v>6105</v>
      </c>
      <c r="D107" s="1" t="str">
        <f t="shared" si="3"/>
        <v>Sarma Not Applicable Stain removal</v>
      </c>
      <c r="E107" s="16" t="s">
        <v>1160</v>
      </c>
    </row>
    <row r="108" spans="1:5" x14ac:dyDescent="0.35">
      <c r="A108" t="str">
        <f t="shared" si="2"/>
        <v>Ushasty Nyan</v>
      </c>
      <c r="B108" s="1" t="s">
        <v>2</v>
      </c>
      <c r="C108" s="1">
        <v>6106</v>
      </c>
      <c r="D108" s="1" t="str">
        <f t="shared" si="3"/>
        <v>Ushasty Nyan</v>
      </c>
      <c r="E108" s="16" t="s">
        <v>1161</v>
      </c>
    </row>
    <row r="109" spans="1:5" x14ac:dyDescent="0.35">
      <c r="A109" t="str">
        <f t="shared" si="2"/>
        <v>Ushasty Nyan Regular</v>
      </c>
      <c r="B109" s="1" t="s">
        <v>1057</v>
      </c>
      <c r="C109" s="1">
        <v>6107</v>
      </c>
      <c r="D109" s="1" t="str">
        <f t="shared" si="3"/>
        <v>Ushasty Nyan Regular</v>
      </c>
      <c r="E109" s="16" t="s">
        <v>1162</v>
      </c>
    </row>
    <row r="110" spans="1:5" x14ac:dyDescent="0.35">
      <c r="A110" t="str">
        <f t="shared" si="2"/>
        <v>Ushasty Nyan Regular Kids &amp; Se</v>
      </c>
      <c r="B110" s="1" t="s">
        <v>1059</v>
      </c>
      <c r="C110" s="1">
        <v>6108</v>
      </c>
      <c r="D110" s="1" t="str">
        <f t="shared" si="3"/>
        <v>Ushasty Nyan Regular Kids &amp; Sensitive</v>
      </c>
      <c r="E110" s="16" t="s">
        <v>1163</v>
      </c>
    </row>
    <row r="111" spans="1:5" x14ac:dyDescent="0.35">
      <c r="A111" t="str">
        <f t="shared" si="2"/>
        <v>Ushasty Nyan Not Applicable</v>
      </c>
      <c r="B111" s="1" t="s">
        <v>1057</v>
      </c>
      <c r="C111" s="1">
        <v>6109</v>
      </c>
      <c r="D111" s="1" t="str">
        <f t="shared" si="3"/>
        <v>Ushasty Nyan Not Applicable</v>
      </c>
      <c r="E111" s="16" t="s">
        <v>1164</v>
      </c>
    </row>
    <row r="112" spans="1:5" x14ac:dyDescent="0.35">
      <c r="A112" t="str">
        <f t="shared" si="2"/>
        <v>Ushasty Nyan Not Applicable Ki</v>
      </c>
      <c r="B112" s="1" t="s">
        <v>1059</v>
      </c>
      <c r="C112" s="1">
        <v>6110</v>
      </c>
      <c r="D112" s="1" t="str">
        <f t="shared" si="3"/>
        <v>Ushasty Nyan Not Applicable Kids &amp; Sensitive</v>
      </c>
      <c r="E112" s="16" t="s">
        <v>1165</v>
      </c>
    </row>
    <row r="113" spans="1:5" x14ac:dyDescent="0.35">
      <c r="A113" t="str">
        <f t="shared" si="2"/>
        <v>Solnyshko</v>
      </c>
      <c r="B113" s="1" t="s">
        <v>2</v>
      </c>
      <c r="C113" s="1">
        <v>6111</v>
      </c>
      <c r="D113" s="1" t="str">
        <f t="shared" si="3"/>
        <v>Solnyshko</v>
      </c>
      <c r="E113" s="16" t="s">
        <v>1166</v>
      </c>
    </row>
    <row r="114" spans="1:5" x14ac:dyDescent="0.35">
      <c r="A114" t="str">
        <f t="shared" si="2"/>
        <v>Solnyshko Not Applicable</v>
      </c>
      <c r="B114" s="1" t="s">
        <v>1057</v>
      </c>
      <c r="C114" s="1">
        <v>6112</v>
      </c>
      <c r="D114" s="1" t="str">
        <f t="shared" si="3"/>
        <v>Solnyshko Not Applicable</v>
      </c>
      <c r="E114" s="16" t="s">
        <v>1167</v>
      </c>
    </row>
    <row r="115" spans="1:5" x14ac:dyDescent="0.35">
      <c r="A115" t="str">
        <f t="shared" si="2"/>
        <v>Solnyshko Not Applicable Unive</v>
      </c>
      <c r="B115" s="1" t="s">
        <v>1059</v>
      </c>
      <c r="C115" s="1">
        <v>6113</v>
      </c>
      <c r="D115" s="1" t="str">
        <f t="shared" si="3"/>
        <v>Solnyshko Not Applicable Universal</v>
      </c>
      <c r="E115" s="16" t="s">
        <v>1168</v>
      </c>
    </row>
    <row r="116" spans="1:5" x14ac:dyDescent="0.35">
      <c r="A116" t="str">
        <f t="shared" si="2"/>
        <v>Vestar</v>
      </c>
      <c r="B116" s="1" t="s">
        <v>1</v>
      </c>
      <c r="C116" s="1">
        <v>6114</v>
      </c>
      <c r="D116" s="1" t="str">
        <f t="shared" si="3"/>
        <v>Vestar</v>
      </c>
      <c r="E116" s="16" t="s">
        <v>1169</v>
      </c>
    </row>
    <row r="117" spans="1:5" x14ac:dyDescent="0.35">
      <c r="A117" t="str">
        <f t="shared" si="2"/>
        <v>Vestar brand</v>
      </c>
      <c r="B117" s="1" t="s">
        <v>2</v>
      </c>
      <c r="C117" s="1">
        <v>6115</v>
      </c>
      <c r="D117" s="1" t="str">
        <f t="shared" si="3"/>
        <v>Vestar brand</v>
      </c>
      <c r="E117" s="16" t="s">
        <v>1170</v>
      </c>
    </row>
    <row r="118" spans="1:5" x14ac:dyDescent="0.35">
      <c r="A118" t="str">
        <f t="shared" si="2"/>
        <v>Vestar brand Concentrated</v>
      </c>
      <c r="B118" s="1" t="s">
        <v>1057</v>
      </c>
      <c r="C118" s="1">
        <v>6116</v>
      </c>
      <c r="D118" s="1" t="str">
        <f t="shared" si="3"/>
        <v>Vestar brand Concentrated</v>
      </c>
      <c r="E118" s="16" t="s">
        <v>1171</v>
      </c>
    </row>
    <row r="119" spans="1:5" x14ac:dyDescent="0.35">
      <c r="A119" t="str">
        <f t="shared" si="2"/>
        <v>Vestar brand Concentrated Univ</v>
      </c>
      <c r="B119" s="1" t="s">
        <v>1059</v>
      </c>
      <c r="C119" s="1">
        <v>6117</v>
      </c>
      <c r="D119" s="1" t="str">
        <f t="shared" si="3"/>
        <v>Vestar brand Concentrated Universal</v>
      </c>
      <c r="E119" s="16" t="s">
        <v>1172</v>
      </c>
    </row>
    <row r="120" spans="1:5" x14ac:dyDescent="0.35">
      <c r="A120" t="str">
        <f t="shared" si="2"/>
        <v>Vestar brand Concentrated Colo</v>
      </c>
      <c r="B120" s="1" t="s">
        <v>1059</v>
      </c>
      <c r="C120" s="1">
        <v>6118</v>
      </c>
      <c r="D120" s="1" t="str">
        <f t="shared" si="3"/>
        <v>Vestar brand Concentrated Color</v>
      </c>
      <c r="E120" s="16" t="s">
        <v>1173</v>
      </c>
    </row>
    <row r="121" spans="1:5" x14ac:dyDescent="0.35">
      <c r="A121" t="str">
        <f t="shared" si="2"/>
        <v>Vestar brand Super Concentrate</v>
      </c>
      <c r="B121" s="1" t="s">
        <v>1057</v>
      </c>
      <c r="C121" s="1">
        <v>6119</v>
      </c>
      <c r="D121" s="1" t="str">
        <f t="shared" si="3"/>
        <v>Vestar brand Super Concentrated</v>
      </c>
      <c r="E121" s="16" t="s">
        <v>1174</v>
      </c>
    </row>
    <row r="122" spans="1:5" x14ac:dyDescent="0.35">
      <c r="A122" t="str">
        <f t="shared" si="2"/>
        <v>Vestar brand Super Concentrate</v>
      </c>
      <c r="B122" s="1" t="s">
        <v>1059</v>
      </c>
      <c r="C122" s="1">
        <v>6120</v>
      </c>
      <c r="D122" s="1" t="str">
        <f t="shared" si="3"/>
        <v>Vestar brand Super Concentrated Universal</v>
      </c>
      <c r="E122" s="16" t="s">
        <v>1175</v>
      </c>
    </row>
    <row r="123" spans="1:5" x14ac:dyDescent="0.35">
      <c r="A123" t="str">
        <f t="shared" si="2"/>
        <v>Aist</v>
      </c>
      <c r="B123" s="1" t="s">
        <v>1</v>
      </c>
      <c r="C123" s="1">
        <v>6121</v>
      </c>
      <c r="D123" s="1" t="str">
        <f t="shared" si="3"/>
        <v>Aist</v>
      </c>
      <c r="E123" s="16" t="s">
        <v>1176</v>
      </c>
    </row>
    <row r="124" spans="1:5" x14ac:dyDescent="0.35">
      <c r="A124" t="str">
        <f t="shared" si="2"/>
        <v>Aistenok</v>
      </c>
      <c r="B124" s="1" t="s">
        <v>2</v>
      </c>
      <c r="C124" s="1">
        <v>6122</v>
      </c>
      <c r="D124" s="1" t="str">
        <f t="shared" si="3"/>
        <v>Aistenok</v>
      </c>
      <c r="E124" s="16" t="s">
        <v>1177</v>
      </c>
    </row>
    <row r="125" spans="1:5" x14ac:dyDescent="0.35">
      <c r="A125" t="str">
        <f t="shared" si="2"/>
        <v>Aistenok Regular</v>
      </c>
      <c r="B125" s="1" t="s">
        <v>1057</v>
      </c>
      <c r="C125" s="1">
        <v>6123</v>
      </c>
      <c r="D125" s="1" t="str">
        <f t="shared" si="3"/>
        <v>Aistenok Regular</v>
      </c>
      <c r="E125" s="16" t="s">
        <v>1178</v>
      </c>
    </row>
    <row r="126" spans="1:5" x14ac:dyDescent="0.35">
      <c r="A126" t="str">
        <f t="shared" si="2"/>
        <v>Aistenok Regular Kids &amp; Sensit</v>
      </c>
      <c r="B126" s="1" t="s">
        <v>1059</v>
      </c>
      <c r="C126" s="1">
        <v>6124</v>
      </c>
      <c r="D126" s="1" t="str">
        <f t="shared" si="3"/>
        <v>Aistenok Regular Kids &amp; Sensitive</v>
      </c>
      <c r="E126" s="16" t="s">
        <v>1179</v>
      </c>
    </row>
    <row r="127" spans="1:5" x14ac:dyDescent="0.35">
      <c r="A127" t="str">
        <f t="shared" si="2"/>
        <v>Aistenok Not Applicable</v>
      </c>
      <c r="B127" s="1" t="s">
        <v>1057</v>
      </c>
      <c r="C127" s="1">
        <v>6125</v>
      </c>
      <c r="D127" s="1" t="str">
        <f t="shared" si="3"/>
        <v>Aistenok Not Applicable</v>
      </c>
      <c r="E127" s="16" t="s">
        <v>1180</v>
      </c>
    </row>
    <row r="128" spans="1:5" x14ac:dyDescent="0.35">
      <c r="A128" t="str">
        <f t="shared" si="2"/>
        <v>Aistenok Not Applicable Kids &amp;</v>
      </c>
      <c r="B128" s="1" t="s">
        <v>1059</v>
      </c>
      <c r="C128" s="1">
        <v>6126</v>
      </c>
      <c r="D128" s="1" t="str">
        <f t="shared" si="3"/>
        <v>Aistenok Not Applicable Kids &amp; Sensitive</v>
      </c>
      <c r="E128" s="16" t="s">
        <v>1181</v>
      </c>
    </row>
    <row r="129" spans="1:5" x14ac:dyDescent="0.35">
      <c r="A129" t="str">
        <f t="shared" si="2"/>
        <v>Aist brand</v>
      </c>
      <c r="B129" s="1" t="s">
        <v>2</v>
      </c>
      <c r="C129" s="1">
        <v>6127</v>
      </c>
      <c r="D129" s="1" t="str">
        <f t="shared" si="3"/>
        <v>Aist brand</v>
      </c>
      <c r="E129" s="16" t="s">
        <v>1182</v>
      </c>
    </row>
    <row r="130" spans="1:5" x14ac:dyDescent="0.35">
      <c r="A130" t="str">
        <f t="shared" si="2"/>
        <v>Ais brand Not Applicable</v>
      </c>
      <c r="B130" s="1" t="s">
        <v>1057</v>
      </c>
      <c r="C130" s="1">
        <v>6128</v>
      </c>
      <c r="D130" s="1" t="str">
        <f t="shared" si="3"/>
        <v>Ais brand Not Applicable</v>
      </c>
      <c r="E130" s="16" t="s">
        <v>1183</v>
      </c>
    </row>
    <row r="131" spans="1:5" x14ac:dyDescent="0.35">
      <c r="A131" t="str">
        <f t="shared" ref="A131:A194" si="4">LEFT(TRIM(E131),30)</f>
        <v>Aist brand Not Applicable Univ</v>
      </c>
      <c r="B131" s="1" t="s">
        <v>1059</v>
      </c>
      <c r="C131" s="1">
        <v>6129</v>
      </c>
      <c r="D131" s="1" t="str">
        <f t="shared" ref="D131:D194" si="5">TRIM(E131)</f>
        <v>Aist brand Not Applicable Universal</v>
      </c>
      <c r="E131" s="16" t="s">
        <v>1184</v>
      </c>
    </row>
    <row r="132" spans="1:5" x14ac:dyDescent="0.35">
      <c r="A132" t="str">
        <f t="shared" si="4"/>
        <v>Klassicheskoye</v>
      </c>
      <c r="B132" s="1" t="s">
        <v>2</v>
      </c>
      <c r="C132" s="1">
        <v>6130</v>
      </c>
      <c r="D132" s="1" t="str">
        <f t="shared" si="5"/>
        <v>Klassicheskoye</v>
      </c>
      <c r="E132" s="16" t="s">
        <v>1185</v>
      </c>
    </row>
    <row r="133" spans="1:5" x14ac:dyDescent="0.35">
      <c r="A133" t="str">
        <f t="shared" si="4"/>
        <v>Klassicheskoye Not Applicable</v>
      </c>
      <c r="B133" s="1" t="s">
        <v>1057</v>
      </c>
      <c r="C133" s="1">
        <v>6131</v>
      </c>
      <c r="D133" s="1" t="str">
        <f t="shared" si="5"/>
        <v>Klassicheskoye Not Applicable</v>
      </c>
      <c r="E133" s="16" t="s">
        <v>1186</v>
      </c>
    </row>
    <row r="134" spans="1:5" x14ac:dyDescent="0.35">
      <c r="A134" t="str">
        <f t="shared" si="4"/>
        <v xml:space="preserve">Klassicheskoye Not Applicable </v>
      </c>
      <c r="B134" s="1" t="s">
        <v>1059</v>
      </c>
      <c r="C134" s="1">
        <v>6132</v>
      </c>
      <c r="D134" s="1" t="str">
        <f t="shared" si="5"/>
        <v>Klassicheskoye Not Applicable Universal</v>
      </c>
      <c r="E134" s="16" t="s">
        <v>1187</v>
      </c>
    </row>
    <row r="135" spans="1:5" x14ac:dyDescent="0.35">
      <c r="A135" t="str">
        <f t="shared" si="4"/>
        <v>Stupinskiy HZ</v>
      </c>
      <c r="B135" s="1" t="s">
        <v>1</v>
      </c>
      <c r="C135" s="1">
        <v>6133</v>
      </c>
      <c r="D135" s="1" t="str">
        <f t="shared" si="5"/>
        <v>Stupinskiy HZ</v>
      </c>
      <c r="E135" s="16" t="s">
        <v>1188</v>
      </c>
    </row>
    <row r="136" spans="1:5" x14ac:dyDescent="0.35">
      <c r="A136" t="str">
        <f t="shared" si="4"/>
        <v>Vilor</v>
      </c>
      <c r="B136" s="1" t="s">
        <v>2</v>
      </c>
      <c r="C136" s="1">
        <v>6134</v>
      </c>
      <c r="D136" s="1" t="str">
        <f t="shared" si="5"/>
        <v>Vilor</v>
      </c>
      <c r="E136" s="16" t="s">
        <v>1189</v>
      </c>
    </row>
    <row r="137" spans="1:5" x14ac:dyDescent="0.35">
      <c r="A137" t="str">
        <f t="shared" si="4"/>
        <v>Vilor Super Concentrated</v>
      </c>
      <c r="B137" s="1" t="s">
        <v>1057</v>
      </c>
      <c r="C137" s="1">
        <v>6135</v>
      </c>
      <c r="D137" s="1" t="str">
        <f t="shared" si="5"/>
        <v>Vilor Super Concentrated</v>
      </c>
      <c r="E137" s="16" t="s">
        <v>1190</v>
      </c>
    </row>
    <row r="138" spans="1:5" x14ac:dyDescent="0.35">
      <c r="A138" t="str">
        <f t="shared" si="4"/>
        <v>Vilor Super Concentrated Black</v>
      </c>
      <c r="B138" s="1" t="s">
        <v>1059</v>
      </c>
      <c r="C138" s="1">
        <v>6136</v>
      </c>
      <c r="D138" s="1" t="str">
        <f t="shared" si="5"/>
        <v>Vilor Super Concentrated Black &amp; Dark</v>
      </c>
      <c r="E138" s="16" t="s">
        <v>1191</v>
      </c>
    </row>
    <row r="139" spans="1:5" x14ac:dyDescent="0.35">
      <c r="A139" t="str">
        <f t="shared" si="4"/>
        <v>Vilor Concentrated</v>
      </c>
      <c r="B139" s="1" t="s">
        <v>1057</v>
      </c>
      <c r="C139" s="1">
        <v>6137</v>
      </c>
      <c r="D139" s="1" t="str">
        <f t="shared" si="5"/>
        <v>Vilor Concentrated</v>
      </c>
      <c r="E139" s="16" t="s">
        <v>1192</v>
      </c>
    </row>
    <row r="140" spans="1:5" x14ac:dyDescent="0.35">
      <c r="A140" t="str">
        <f t="shared" si="4"/>
        <v>Vilor Concentrated Color</v>
      </c>
      <c r="B140" s="1" t="s">
        <v>1059</v>
      </c>
      <c r="C140" s="1">
        <v>6138</v>
      </c>
      <c r="D140" s="1" t="str">
        <f t="shared" si="5"/>
        <v>Vilor Concentrated Color</v>
      </c>
      <c r="E140" s="16" t="s">
        <v>1193</v>
      </c>
    </row>
    <row r="141" spans="1:5" x14ac:dyDescent="0.35">
      <c r="A141" t="str">
        <f t="shared" si="4"/>
        <v>Soda</v>
      </c>
      <c r="B141" s="1" t="s">
        <v>1</v>
      </c>
      <c r="C141" s="1">
        <v>6139</v>
      </c>
      <c r="D141" s="1" t="str">
        <f t="shared" si="5"/>
        <v>Soda</v>
      </c>
      <c r="E141" s="16" t="s">
        <v>1194</v>
      </c>
    </row>
    <row r="142" spans="1:5" x14ac:dyDescent="0.35">
      <c r="A142" t="str">
        <f t="shared" si="4"/>
        <v>Evyap Sabun</v>
      </c>
      <c r="B142" s="1" t="s">
        <v>1</v>
      </c>
      <c r="C142" s="1">
        <v>6140</v>
      </c>
      <c r="D142" s="1" t="str">
        <f t="shared" si="5"/>
        <v>Evyap Sabun</v>
      </c>
      <c r="E142" s="16" t="s">
        <v>1195</v>
      </c>
    </row>
    <row r="143" spans="1:5" x14ac:dyDescent="0.35">
      <c r="A143" t="str">
        <f t="shared" si="4"/>
        <v>Duru</v>
      </c>
      <c r="B143" s="1" t="s">
        <v>2</v>
      </c>
      <c r="C143" s="1">
        <v>6141</v>
      </c>
      <c r="D143" s="1" t="str">
        <f t="shared" si="5"/>
        <v>Duru</v>
      </c>
      <c r="E143" s="16" t="s">
        <v>1196</v>
      </c>
    </row>
    <row r="144" spans="1:5" x14ac:dyDescent="0.35">
      <c r="A144" t="str">
        <f t="shared" si="4"/>
        <v>Duru Not Applicable</v>
      </c>
      <c r="B144" s="1" t="s">
        <v>1057</v>
      </c>
      <c r="C144" s="1">
        <v>6142</v>
      </c>
      <c r="D144" s="1" t="str">
        <f t="shared" si="5"/>
        <v>Duru Not Applicable</v>
      </c>
      <c r="E144" s="16" t="s">
        <v>1197</v>
      </c>
    </row>
    <row r="145" spans="1:5" x14ac:dyDescent="0.35">
      <c r="A145" t="str">
        <f t="shared" si="4"/>
        <v>Duru Not Applicable Universal</v>
      </c>
      <c r="B145" s="1" t="s">
        <v>1059</v>
      </c>
      <c r="C145" s="1">
        <v>6143</v>
      </c>
      <c r="D145" s="1" t="str">
        <f t="shared" si="5"/>
        <v>Duru Not Applicable Universal</v>
      </c>
      <c r="E145" s="16" t="s">
        <v>1198</v>
      </c>
    </row>
    <row r="146" spans="1:5" x14ac:dyDescent="0.35">
      <c r="A146" t="str">
        <f t="shared" si="4"/>
        <v>Duru Not Applicable White</v>
      </c>
      <c r="B146" s="1" t="s">
        <v>1059</v>
      </c>
      <c r="C146" s="1">
        <v>6144</v>
      </c>
      <c r="D146" s="1" t="str">
        <f t="shared" si="5"/>
        <v>Duru Not Applicable White</v>
      </c>
      <c r="E146" s="16" t="s">
        <v>1199</v>
      </c>
    </row>
    <row r="147" spans="1:5" x14ac:dyDescent="0.35">
      <c r="A147" t="str">
        <f t="shared" si="4"/>
        <v>Rusagro</v>
      </c>
      <c r="B147" s="1" t="s">
        <v>1</v>
      </c>
      <c r="C147" s="1">
        <v>6145</v>
      </c>
      <c r="D147" s="1" t="str">
        <f t="shared" si="5"/>
        <v>Rusagro</v>
      </c>
      <c r="E147" s="16" t="s">
        <v>1200</v>
      </c>
    </row>
    <row r="148" spans="1:5" x14ac:dyDescent="0.35">
      <c r="A148" t="str">
        <f t="shared" si="4"/>
        <v>Effekt</v>
      </c>
      <c r="B148" s="1" t="s">
        <v>2</v>
      </c>
      <c r="C148" s="1">
        <v>6146</v>
      </c>
      <c r="D148" s="1" t="str">
        <f t="shared" si="5"/>
        <v>Effekt</v>
      </c>
      <c r="E148" s="16" t="s">
        <v>1201</v>
      </c>
    </row>
    <row r="149" spans="1:5" x14ac:dyDescent="0.35">
      <c r="A149" t="str">
        <f t="shared" si="4"/>
        <v>Effekt Not Applicable</v>
      </c>
      <c r="B149" s="1" t="s">
        <v>1057</v>
      </c>
      <c r="C149" s="1">
        <v>6147</v>
      </c>
      <c r="D149" s="1" t="str">
        <f t="shared" si="5"/>
        <v>Effekt Not Applicable</v>
      </c>
      <c r="E149" s="16" t="s">
        <v>1202</v>
      </c>
    </row>
    <row r="150" spans="1:5" x14ac:dyDescent="0.35">
      <c r="A150" t="str">
        <f t="shared" si="4"/>
        <v>Effekt Not Applicable Universa</v>
      </c>
      <c r="B150" s="1" t="s">
        <v>1059</v>
      </c>
      <c r="C150" s="1">
        <v>6148</v>
      </c>
      <c r="D150" s="1" t="str">
        <f t="shared" si="5"/>
        <v>Effekt Not Applicable Universal</v>
      </c>
      <c r="E150" s="16" t="s">
        <v>1203</v>
      </c>
    </row>
    <row r="151" spans="1:5" x14ac:dyDescent="0.35">
      <c r="A151" t="str">
        <f t="shared" si="4"/>
        <v>Svoboda</v>
      </c>
      <c r="B151" s="1" t="s">
        <v>1</v>
      </c>
      <c r="C151" s="1">
        <v>6149</v>
      </c>
      <c r="D151" s="1" t="str">
        <f t="shared" si="5"/>
        <v>Svoboda</v>
      </c>
      <c r="E151" s="16" t="s">
        <v>1204</v>
      </c>
    </row>
    <row r="152" spans="1:5" x14ac:dyDescent="0.35">
      <c r="A152" t="str">
        <f t="shared" si="4"/>
        <v>Chirton</v>
      </c>
      <c r="B152" s="1" t="s">
        <v>1</v>
      </c>
      <c r="C152" s="1">
        <v>6150</v>
      </c>
      <c r="D152" s="1" t="str">
        <f t="shared" si="5"/>
        <v>Chirton</v>
      </c>
      <c r="E152" s="16" t="s">
        <v>1205</v>
      </c>
    </row>
    <row r="153" spans="1:5" x14ac:dyDescent="0.35">
      <c r="A153" t="str">
        <f t="shared" si="4"/>
        <v>Chirton brand</v>
      </c>
      <c r="B153" s="1" t="s">
        <v>2</v>
      </c>
      <c r="C153" s="1">
        <v>6151</v>
      </c>
      <c r="D153" s="1" t="str">
        <f t="shared" si="5"/>
        <v>Chirton brand</v>
      </c>
      <c r="E153" s="16" t="s">
        <v>1206</v>
      </c>
    </row>
    <row r="154" spans="1:5" x14ac:dyDescent="0.35">
      <c r="A154" t="str">
        <f t="shared" si="4"/>
        <v>Chirton brand Concentrated</v>
      </c>
      <c r="B154" s="1" t="s">
        <v>1057</v>
      </c>
      <c r="C154" s="1">
        <v>6152</v>
      </c>
      <c r="D154" s="1" t="str">
        <f t="shared" si="5"/>
        <v>Chirton brand Concentrated</v>
      </c>
      <c r="E154" s="16" t="s">
        <v>1207</v>
      </c>
    </row>
    <row r="155" spans="1:5" x14ac:dyDescent="0.35">
      <c r="A155" t="str">
        <f t="shared" si="4"/>
        <v>Efko</v>
      </c>
      <c r="B155" s="1" t="s">
        <v>1</v>
      </c>
      <c r="C155" s="1">
        <v>6153</v>
      </c>
      <c r="D155" s="1" t="str">
        <f t="shared" si="5"/>
        <v>Efko</v>
      </c>
      <c r="E155" s="16" t="s">
        <v>1208</v>
      </c>
    </row>
    <row r="156" spans="1:5" x14ac:dyDescent="0.35">
      <c r="A156" t="str">
        <f t="shared" si="4"/>
        <v>Efko brand</v>
      </c>
      <c r="B156" s="1" t="s">
        <v>2</v>
      </c>
      <c r="C156" s="1">
        <v>6154</v>
      </c>
      <c r="D156" s="1" t="str">
        <f t="shared" si="5"/>
        <v>Efko brand</v>
      </c>
      <c r="E156" s="16" t="s">
        <v>1209</v>
      </c>
    </row>
    <row r="157" spans="1:5" x14ac:dyDescent="0.35">
      <c r="A157" t="str">
        <f t="shared" si="4"/>
        <v>Efko brand Not Applicable</v>
      </c>
      <c r="B157" s="1" t="s">
        <v>1057</v>
      </c>
      <c r="C157" s="1">
        <v>6155</v>
      </c>
      <c r="D157" s="1" t="str">
        <f t="shared" si="5"/>
        <v>Efko brand Not Applicable</v>
      </c>
      <c r="E157" s="16" t="s">
        <v>1210</v>
      </c>
    </row>
    <row r="158" spans="1:5" x14ac:dyDescent="0.35">
      <c r="A158" t="str">
        <f t="shared" si="4"/>
        <v>Efko brand Not Applicable Univ</v>
      </c>
      <c r="B158" s="1" t="s">
        <v>1059</v>
      </c>
      <c r="C158" s="1">
        <v>6156</v>
      </c>
      <c r="D158" s="1" t="str">
        <f t="shared" si="5"/>
        <v>Efko brand Not Applicable Universal</v>
      </c>
      <c r="E158" s="16" t="s">
        <v>1211</v>
      </c>
    </row>
    <row r="159" spans="1:5" x14ac:dyDescent="0.35">
      <c r="A159" t="str">
        <f t="shared" si="4"/>
        <v>Faberlic</v>
      </c>
      <c r="B159" s="1" t="s">
        <v>1</v>
      </c>
      <c r="C159" s="1">
        <v>6157</v>
      </c>
      <c r="D159" s="1" t="str">
        <f t="shared" si="5"/>
        <v>Faberlic</v>
      </c>
      <c r="E159" s="16" t="s">
        <v>1212</v>
      </c>
    </row>
    <row r="160" spans="1:5" x14ac:dyDescent="0.35">
      <c r="A160" t="str">
        <f t="shared" si="4"/>
        <v>Faberlic Home</v>
      </c>
      <c r="B160" s="1" t="s">
        <v>2</v>
      </c>
      <c r="C160" s="1">
        <v>6158</v>
      </c>
      <c r="D160" s="1" t="str">
        <f t="shared" si="5"/>
        <v>Faberlic Home</v>
      </c>
      <c r="E160" s="16" t="s">
        <v>1213</v>
      </c>
    </row>
    <row r="161" spans="1:5" x14ac:dyDescent="0.35">
      <c r="A161" t="str">
        <f t="shared" si="4"/>
        <v>Faberlic Home Concentrated</v>
      </c>
      <c r="B161" s="1" t="s">
        <v>1057</v>
      </c>
      <c r="C161" s="1">
        <v>6159</v>
      </c>
      <c r="D161" s="1" t="str">
        <f t="shared" si="5"/>
        <v>Faberlic Home Concentrated</v>
      </c>
      <c r="E161" s="16" t="s">
        <v>1214</v>
      </c>
    </row>
    <row r="162" spans="1:5" x14ac:dyDescent="0.35">
      <c r="A162" t="str">
        <f t="shared" si="4"/>
        <v>Faberlic Home Concentrated Uni</v>
      </c>
      <c r="B162" s="1" t="s">
        <v>1059</v>
      </c>
      <c r="C162" s="1">
        <v>6160</v>
      </c>
      <c r="D162" s="1" t="str">
        <f t="shared" si="5"/>
        <v>Faberlic Home Concentrated Universal</v>
      </c>
      <c r="E162" s="16" t="s">
        <v>1215</v>
      </c>
    </row>
    <row r="163" spans="1:5" x14ac:dyDescent="0.35">
      <c r="A163" t="str">
        <f t="shared" si="4"/>
        <v>Faberlic Home Concentrated Col</v>
      </c>
      <c r="B163" s="1" t="s">
        <v>1059</v>
      </c>
      <c r="C163" s="1">
        <v>6161</v>
      </c>
      <c r="D163" s="1" t="str">
        <f t="shared" si="5"/>
        <v>Faberlic Home Concentrated Color</v>
      </c>
      <c r="E163" s="16" t="s">
        <v>1216</v>
      </c>
    </row>
    <row r="164" spans="1:5" x14ac:dyDescent="0.35">
      <c r="A164" t="str">
        <f t="shared" si="4"/>
        <v>Nizhegorodskiy MZhK</v>
      </c>
      <c r="B164" s="1" t="s">
        <v>1</v>
      </c>
      <c r="C164" s="1">
        <v>6162</v>
      </c>
      <c r="D164" s="1" t="str">
        <f t="shared" si="5"/>
        <v>Nizhegorodskiy MZhK</v>
      </c>
      <c r="E164" s="16" t="s">
        <v>1217</v>
      </c>
    </row>
    <row r="165" spans="1:5" x14ac:dyDescent="0.35">
      <c r="A165" t="str">
        <f t="shared" si="4"/>
        <v>Nizhegorodskiy MZhK brand</v>
      </c>
      <c r="B165" s="1" t="s">
        <v>2</v>
      </c>
      <c r="C165" s="1">
        <v>6163</v>
      </c>
      <c r="D165" s="1" t="str">
        <f t="shared" si="5"/>
        <v>Nizhegorodskiy MZhK brand</v>
      </c>
      <c r="E165" s="16" t="s">
        <v>1218</v>
      </c>
    </row>
    <row r="166" spans="1:5" x14ac:dyDescent="0.35">
      <c r="A166" t="str">
        <f t="shared" si="4"/>
        <v xml:space="preserve">Nizhegorodskiy MZhK brand Not </v>
      </c>
      <c r="B166" s="1" t="s">
        <v>1057</v>
      </c>
      <c r="C166" s="1">
        <v>6164</v>
      </c>
      <c r="D166" s="1" t="str">
        <f t="shared" si="5"/>
        <v>Nizhegorodskiy MZhK brand Not Applicable</v>
      </c>
      <c r="E166" s="16" t="s">
        <v>1219</v>
      </c>
    </row>
    <row r="167" spans="1:5" x14ac:dyDescent="0.35">
      <c r="A167" t="str">
        <f t="shared" si="4"/>
        <v xml:space="preserve">Nizhegorodskiy MZhK brand Not </v>
      </c>
      <c r="B167" s="1" t="s">
        <v>1059</v>
      </c>
      <c r="C167" s="1">
        <v>6165</v>
      </c>
      <c r="D167" s="1" t="str">
        <f t="shared" si="5"/>
        <v>Nizhegorodskiy MZhK brand Not Applicable Universal</v>
      </c>
      <c r="E167" s="16" t="s">
        <v>1220</v>
      </c>
    </row>
    <row r="168" spans="1:5" x14ac:dyDescent="0.35">
      <c r="A168" t="str">
        <f t="shared" si="4"/>
        <v xml:space="preserve">Nizhegorodskiy MZhK brand Not </v>
      </c>
      <c r="B168" s="1" t="s">
        <v>1059</v>
      </c>
      <c r="C168" s="1">
        <v>6166</v>
      </c>
      <c r="D168" s="1" t="str">
        <f t="shared" si="5"/>
        <v>Nizhegorodskiy MZhK brand Not Applicable Stain removal</v>
      </c>
      <c r="E168" s="16" t="s">
        <v>1221</v>
      </c>
    </row>
    <row r="169" spans="1:5" x14ac:dyDescent="0.35">
      <c r="A169" t="str">
        <f t="shared" si="4"/>
        <v xml:space="preserve">Nizhegorodskiy MZhK brand Not </v>
      </c>
      <c r="B169" s="1" t="s">
        <v>1059</v>
      </c>
      <c r="C169" s="1">
        <v>6167</v>
      </c>
      <c r="D169" s="1" t="str">
        <f t="shared" si="5"/>
        <v>Nizhegorodskiy MZhK brand Not Applicable White</v>
      </c>
      <c r="E169" s="16" t="s">
        <v>1222</v>
      </c>
    </row>
    <row r="170" spans="1:5" x14ac:dyDescent="0.35">
      <c r="A170" t="str">
        <f t="shared" si="4"/>
        <v>Splat-Kosmetika</v>
      </c>
      <c r="B170" s="1" t="s">
        <v>1</v>
      </c>
      <c r="C170" s="1">
        <v>6168</v>
      </c>
      <c r="D170" s="1" t="str">
        <f t="shared" si="5"/>
        <v>Splat-Kosmetika</v>
      </c>
      <c r="E170" s="16" t="s">
        <v>1223</v>
      </c>
    </row>
    <row r="171" spans="1:5" x14ac:dyDescent="0.35">
      <c r="A171" t="str">
        <f t="shared" si="4"/>
        <v>Bio Mio</v>
      </c>
      <c r="B171" s="1" t="s">
        <v>2</v>
      </c>
      <c r="C171" s="1">
        <v>6169</v>
      </c>
      <c r="D171" s="1" t="str">
        <f t="shared" si="5"/>
        <v>Bio Mio</v>
      </c>
      <c r="E171" s="16" t="s">
        <v>1224</v>
      </c>
    </row>
    <row r="172" spans="1:5" x14ac:dyDescent="0.35">
      <c r="A172" t="str">
        <f t="shared" si="4"/>
        <v>Bio Mio Concentrated</v>
      </c>
      <c r="B172" s="1" t="s">
        <v>1057</v>
      </c>
      <c r="C172" s="1">
        <v>6170</v>
      </c>
      <c r="D172" s="1" t="str">
        <f t="shared" si="5"/>
        <v>Bio Mio Concentrated</v>
      </c>
      <c r="E172" s="16" t="s">
        <v>1225</v>
      </c>
    </row>
    <row r="173" spans="1:5" x14ac:dyDescent="0.35">
      <c r="A173" t="str">
        <f t="shared" si="4"/>
        <v>Alabino</v>
      </c>
      <c r="B173" s="1" t="s">
        <v>1</v>
      </c>
      <c r="C173" s="1">
        <v>6171</v>
      </c>
      <c r="D173" s="1" t="str">
        <f t="shared" si="5"/>
        <v>Alabino</v>
      </c>
      <c r="E173" s="16" t="s">
        <v>1226</v>
      </c>
    </row>
    <row r="174" spans="1:5" x14ac:dyDescent="0.35">
      <c r="A174" t="str">
        <f t="shared" si="4"/>
        <v>Oxi</v>
      </c>
      <c r="B174" s="1" t="s">
        <v>2</v>
      </c>
      <c r="C174" s="1">
        <v>6172</v>
      </c>
      <c r="D174" s="1" t="str">
        <f t="shared" si="5"/>
        <v>Oxi</v>
      </c>
      <c r="E174" s="16" t="s">
        <v>1227</v>
      </c>
    </row>
    <row r="175" spans="1:5" x14ac:dyDescent="0.35">
      <c r="A175" t="str">
        <f t="shared" si="4"/>
        <v>Oxi Concentrated</v>
      </c>
      <c r="B175" s="1" t="s">
        <v>1057</v>
      </c>
      <c r="C175" s="1">
        <v>6173</v>
      </c>
      <c r="D175" s="1" t="str">
        <f t="shared" si="5"/>
        <v>Oxi Concentrated</v>
      </c>
      <c r="E175" s="16" t="s">
        <v>1228</v>
      </c>
    </row>
    <row r="176" spans="1:5" x14ac:dyDescent="0.35">
      <c r="A176" t="str">
        <f t="shared" si="4"/>
        <v>Sanbul</v>
      </c>
      <c r="B176" s="1" t="s">
        <v>2</v>
      </c>
      <c r="C176" s="1">
        <v>6174</v>
      </c>
      <c r="D176" s="1" t="str">
        <f t="shared" si="5"/>
        <v>Sanbul</v>
      </c>
      <c r="E176" s="16" t="s">
        <v>1229</v>
      </c>
    </row>
    <row r="177" spans="1:5" x14ac:dyDescent="0.35">
      <c r="A177" t="str">
        <f t="shared" si="4"/>
        <v>Sanbul Regular</v>
      </c>
      <c r="B177" s="1" t="s">
        <v>1057</v>
      </c>
      <c r="C177" s="1">
        <v>6175</v>
      </c>
      <c r="D177" s="1" t="str">
        <f t="shared" si="5"/>
        <v>Sanbul Regular</v>
      </c>
      <c r="E177" s="16" t="s">
        <v>1230</v>
      </c>
    </row>
    <row r="178" spans="1:5" x14ac:dyDescent="0.35">
      <c r="A178" t="str">
        <f t="shared" si="4"/>
        <v>Sanbul Regular 2 in 1</v>
      </c>
      <c r="B178" s="1" t="s">
        <v>1059</v>
      </c>
      <c r="C178" s="1">
        <v>6176</v>
      </c>
      <c r="D178" s="1" t="str">
        <f t="shared" si="5"/>
        <v>Sanbul Regular 2 in 1</v>
      </c>
      <c r="E178" s="16" t="s">
        <v>1231</v>
      </c>
    </row>
    <row r="179" spans="1:5" x14ac:dyDescent="0.35">
      <c r="A179" t="str">
        <f t="shared" si="4"/>
        <v>KAO</v>
      </c>
      <c r="B179" s="1" t="s">
        <v>1</v>
      </c>
      <c r="C179" s="1">
        <v>6177</v>
      </c>
      <c r="D179" s="1" t="str">
        <f t="shared" si="5"/>
        <v>KAO</v>
      </c>
      <c r="E179" s="16" t="s">
        <v>1232</v>
      </c>
    </row>
    <row r="180" spans="1:5" x14ac:dyDescent="0.35">
      <c r="A180" t="str">
        <f t="shared" si="4"/>
        <v>Attack</v>
      </c>
      <c r="B180" s="1" t="s">
        <v>2</v>
      </c>
      <c r="C180" s="1">
        <v>6178</v>
      </c>
      <c r="D180" s="1" t="str">
        <f t="shared" si="5"/>
        <v>Attack</v>
      </c>
      <c r="E180" s="16" t="s">
        <v>1233</v>
      </c>
    </row>
    <row r="181" spans="1:5" x14ac:dyDescent="0.35">
      <c r="A181" t="str">
        <f t="shared" si="4"/>
        <v>Meine Liebe</v>
      </c>
      <c r="B181" s="1" t="s">
        <v>1</v>
      </c>
      <c r="C181" s="1">
        <v>6179</v>
      </c>
      <c r="D181" s="1" t="str">
        <f t="shared" si="5"/>
        <v>Meine Liebe</v>
      </c>
      <c r="E181" s="16" t="s">
        <v>1234</v>
      </c>
    </row>
    <row r="182" spans="1:5" x14ac:dyDescent="0.35">
      <c r="A182" t="str">
        <f t="shared" si="4"/>
        <v>Meine Liebe brand</v>
      </c>
      <c r="B182" s="1" t="s">
        <v>2</v>
      </c>
      <c r="C182" s="1">
        <v>6180</v>
      </c>
      <c r="D182" s="1" t="str">
        <f t="shared" si="5"/>
        <v>Meine Liebe brand</v>
      </c>
      <c r="E182" s="16" t="s">
        <v>1235</v>
      </c>
    </row>
    <row r="183" spans="1:5" x14ac:dyDescent="0.35">
      <c r="A183" t="str">
        <f t="shared" si="4"/>
        <v>Stokist</v>
      </c>
      <c r="B183" s="1" t="s">
        <v>1</v>
      </c>
      <c r="C183" s="1">
        <v>6181</v>
      </c>
      <c r="D183" s="1" t="str">
        <f t="shared" si="5"/>
        <v>Stokist</v>
      </c>
      <c r="E183" s="16" t="s">
        <v>1236</v>
      </c>
    </row>
    <row r="184" spans="1:5" x14ac:dyDescent="0.35">
      <c r="A184" t="str">
        <f t="shared" si="4"/>
        <v>Lavel</v>
      </c>
      <c r="B184" s="1" t="s">
        <v>2</v>
      </c>
      <c r="C184" s="1">
        <v>6182</v>
      </c>
      <c r="D184" s="1" t="str">
        <f t="shared" si="5"/>
        <v>Lavel</v>
      </c>
      <c r="E184" s="16" t="s">
        <v>1237</v>
      </c>
    </row>
    <row r="185" spans="1:5" x14ac:dyDescent="0.35">
      <c r="A185" t="str">
        <f t="shared" si="4"/>
        <v>Synergetic</v>
      </c>
      <c r="B185" s="1" t="s">
        <v>1</v>
      </c>
      <c r="C185" s="1">
        <v>6183</v>
      </c>
      <c r="D185" s="1" t="str">
        <f t="shared" si="5"/>
        <v>Synergetic</v>
      </c>
      <c r="E185" s="16" t="s">
        <v>1238</v>
      </c>
    </row>
    <row r="186" spans="1:5" x14ac:dyDescent="0.35">
      <c r="A186" t="str">
        <f t="shared" si="4"/>
        <v>Synergetic brand</v>
      </c>
      <c r="B186" s="1" t="s">
        <v>2</v>
      </c>
      <c r="C186" s="1">
        <v>6184</v>
      </c>
      <c r="D186" s="1" t="str">
        <f t="shared" si="5"/>
        <v>Synergetic brand</v>
      </c>
      <c r="E186" s="16" t="s">
        <v>1239</v>
      </c>
    </row>
    <row r="187" spans="1:5" x14ac:dyDescent="0.35">
      <c r="A187" t="str">
        <f t="shared" si="4"/>
        <v>Synergetic Super Concentrated</v>
      </c>
      <c r="B187" s="1" t="s">
        <v>1057</v>
      </c>
      <c r="C187" s="1">
        <v>6185</v>
      </c>
      <c r="D187" s="1" t="str">
        <f t="shared" si="5"/>
        <v>Synergetic Super Concentrated</v>
      </c>
      <c r="E187" s="16" t="s">
        <v>1240</v>
      </c>
    </row>
    <row r="188" spans="1:5" x14ac:dyDescent="0.35">
      <c r="A188" t="str">
        <f t="shared" si="4"/>
        <v xml:space="preserve">Synergetic Super Concentrated </v>
      </c>
      <c r="B188" s="1" t="s">
        <v>1059</v>
      </c>
      <c r="C188" s="1">
        <v>6186</v>
      </c>
      <c r="D188" s="1" t="str">
        <f t="shared" si="5"/>
        <v>Synergetic Super Concentrated Kids &amp; Sensitive</v>
      </c>
      <c r="E188" s="16" t="s">
        <v>1241</v>
      </c>
    </row>
    <row r="189" spans="1:5" x14ac:dyDescent="0.35">
      <c r="A189" t="str">
        <f t="shared" si="4"/>
        <v xml:space="preserve">Synergetic Super Concentrated </v>
      </c>
      <c r="B189" s="1" t="s">
        <v>1059</v>
      </c>
      <c r="C189" s="1">
        <v>6187</v>
      </c>
      <c r="D189" s="1" t="str">
        <f t="shared" si="5"/>
        <v>Synergetic Super Concentrated Universal</v>
      </c>
      <c r="E189" s="16" t="s">
        <v>1242</v>
      </c>
    </row>
    <row r="190" spans="1:5" x14ac:dyDescent="0.35">
      <c r="A190" t="str">
        <f t="shared" si="4"/>
        <v>Synergetic Concentrated</v>
      </c>
      <c r="B190" s="1" t="s">
        <v>1057</v>
      </c>
      <c r="C190" s="1">
        <v>6188</v>
      </c>
      <c r="D190" s="1" t="str">
        <f t="shared" si="5"/>
        <v>Synergetic Concentrated</v>
      </c>
      <c r="E190" s="16" t="s">
        <v>1243</v>
      </c>
    </row>
    <row r="191" spans="1:5" x14ac:dyDescent="0.35">
      <c r="A191" t="str">
        <f t="shared" si="4"/>
        <v>Synergetic Not Applicable</v>
      </c>
      <c r="B191" s="1" t="s">
        <v>1057</v>
      </c>
      <c r="C191" s="1">
        <v>6189</v>
      </c>
      <c r="D191" s="1" t="str">
        <f t="shared" si="5"/>
        <v>Synergetic Not Applicable</v>
      </c>
      <c r="E191" s="16" t="s">
        <v>1244</v>
      </c>
    </row>
    <row r="192" spans="1:5" x14ac:dyDescent="0.35">
      <c r="A192" t="str">
        <f t="shared" si="4"/>
        <v>Vita Lain</v>
      </c>
      <c r="B192" s="1" t="s">
        <v>1</v>
      </c>
      <c r="C192" s="1">
        <v>6190</v>
      </c>
      <c r="D192" s="1" t="str">
        <f t="shared" si="5"/>
        <v>Vita Lain</v>
      </c>
      <c r="E192" s="16" t="s">
        <v>1245</v>
      </c>
    </row>
    <row r="193" spans="1:5" x14ac:dyDescent="0.35">
      <c r="A193" t="str">
        <f t="shared" si="4"/>
        <v>Ekonom'</v>
      </c>
      <c r="B193" s="1" t="s">
        <v>2</v>
      </c>
      <c r="C193" s="1">
        <v>6191</v>
      </c>
      <c r="D193" s="1" t="str">
        <f t="shared" si="5"/>
        <v>Ekonom'</v>
      </c>
      <c r="E193" s="16" t="s">
        <v>1246</v>
      </c>
    </row>
    <row r="194" spans="1:5" x14ac:dyDescent="0.35">
      <c r="A194" t="str">
        <f t="shared" si="4"/>
        <v>Ekonom' Not Applicable</v>
      </c>
      <c r="B194" s="1" t="s">
        <v>1057</v>
      </c>
      <c r="C194" s="1">
        <v>6192</v>
      </c>
      <c r="D194" s="1" t="str">
        <f t="shared" si="5"/>
        <v>Ekonom' Not Applicable</v>
      </c>
      <c r="E194" s="16" t="s">
        <v>1247</v>
      </c>
    </row>
    <row r="195" spans="1:5" x14ac:dyDescent="0.35">
      <c r="A195" t="str">
        <f t="shared" ref="A195:A252" si="6">LEFT(TRIM(E195),30)</f>
        <v>Agrokontinent-52</v>
      </c>
      <c r="B195" s="1" t="s">
        <v>1</v>
      </c>
      <c r="C195" s="1">
        <v>6193</v>
      </c>
      <c r="D195" s="1" t="str">
        <f t="shared" ref="D195:D252" si="7">TRIM(E195)</f>
        <v>Agrokontinent-52</v>
      </c>
      <c r="E195" s="16" t="s">
        <v>1248</v>
      </c>
    </row>
    <row r="196" spans="1:5" x14ac:dyDescent="0.35">
      <c r="A196" t="str">
        <f t="shared" si="6"/>
        <v>Idel</v>
      </c>
      <c r="B196" s="1" t="s">
        <v>2</v>
      </c>
      <c r="C196" s="1">
        <v>6194</v>
      </c>
      <c r="D196" s="1" t="str">
        <f t="shared" si="7"/>
        <v>Idel</v>
      </c>
      <c r="E196" s="16" t="s">
        <v>1249</v>
      </c>
    </row>
    <row r="197" spans="1:5" x14ac:dyDescent="0.35">
      <c r="A197" t="str">
        <f t="shared" si="6"/>
        <v>Alians-Kosmetik</v>
      </c>
      <c r="B197" s="1" t="s">
        <v>1</v>
      </c>
      <c r="C197" s="1">
        <v>6195</v>
      </c>
      <c r="D197" s="1" t="str">
        <f t="shared" si="7"/>
        <v>Alians-Kosmetik</v>
      </c>
      <c r="E197" s="16" t="s">
        <v>1250</v>
      </c>
    </row>
    <row r="198" spans="1:5" x14ac:dyDescent="0.35">
      <c r="A198" t="str">
        <f t="shared" si="6"/>
        <v>Bioprof</v>
      </c>
      <c r="B198" s="1" t="s">
        <v>2</v>
      </c>
      <c r="C198" s="1">
        <v>6196</v>
      </c>
      <c r="D198" s="1" t="str">
        <f t="shared" si="7"/>
        <v>Bioprof</v>
      </c>
      <c r="E198" s="16" t="s">
        <v>1251</v>
      </c>
    </row>
    <row r="199" spans="1:5" x14ac:dyDescent="0.35">
      <c r="A199" t="str">
        <f t="shared" si="6"/>
        <v>AMS Media</v>
      </c>
      <c r="B199" s="1" t="s">
        <v>1</v>
      </c>
      <c r="C199" s="1">
        <v>6197</v>
      </c>
      <c r="D199" s="1" t="str">
        <f t="shared" si="7"/>
        <v>AMS Media</v>
      </c>
      <c r="E199" s="16" t="s">
        <v>1252</v>
      </c>
    </row>
    <row r="200" spans="1:5" x14ac:dyDescent="0.35">
      <c r="A200" t="str">
        <f t="shared" si="6"/>
        <v>Zolushka</v>
      </c>
      <c r="B200" s="1" t="s">
        <v>2</v>
      </c>
      <c r="C200" s="1">
        <v>6198</v>
      </c>
      <c r="D200" s="1" t="str">
        <f t="shared" si="7"/>
        <v>Zolushka</v>
      </c>
      <c r="E200" s="16" t="s">
        <v>1253</v>
      </c>
    </row>
    <row r="201" spans="1:5" x14ac:dyDescent="0.35">
      <c r="A201" t="str">
        <f t="shared" si="6"/>
        <v>Cotton Club</v>
      </c>
      <c r="B201" s="1" t="s">
        <v>1</v>
      </c>
      <c r="C201" s="1">
        <v>6199</v>
      </c>
      <c r="D201" s="1" t="str">
        <f t="shared" si="7"/>
        <v>Cotton Club</v>
      </c>
      <c r="E201" s="16" t="s">
        <v>1254</v>
      </c>
    </row>
    <row r="202" spans="1:5" x14ac:dyDescent="0.35">
      <c r="A202" t="str">
        <f t="shared" si="6"/>
        <v>Qualita</v>
      </c>
      <c r="B202" s="1" t="s">
        <v>2</v>
      </c>
      <c r="C202" s="1">
        <v>6200</v>
      </c>
      <c r="D202" s="1" t="str">
        <f t="shared" si="7"/>
        <v>Qualita</v>
      </c>
      <c r="E202" s="16" t="s">
        <v>1255</v>
      </c>
    </row>
    <row r="203" spans="1:5" x14ac:dyDescent="0.35">
      <c r="A203" t="str">
        <f t="shared" si="6"/>
        <v>Qualita Super Concentrated</v>
      </c>
      <c r="B203" s="1" t="s">
        <v>1057</v>
      </c>
      <c r="C203" s="1">
        <v>6201</v>
      </c>
      <c r="D203" s="1" t="str">
        <f t="shared" si="7"/>
        <v>Qualita Super Concentrated</v>
      </c>
      <c r="E203" s="16" t="s">
        <v>1256</v>
      </c>
    </row>
    <row r="204" spans="1:5" x14ac:dyDescent="0.35">
      <c r="A204" t="str">
        <f t="shared" si="6"/>
        <v>Qualita Super Concentrated Kid</v>
      </c>
      <c r="B204" s="1" t="s">
        <v>1059</v>
      </c>
      <c r="C204" s="1">
        <v>6202</v>
      </c>
      <c r="D204" s="1" t="str">
        <f t="shared" si="7"/>
        <v>Qualita Super Concentrated Kids &amp; Sensitive</v>
      </c>
      <c r="E204" s="16" t="s">
        <v>1257</v>
      </c>
    </row>
    <row r="205" spans="1:5" x14ac:dyDescent="0.35">
      <c r="A205" t="str">
        <f t="shared" si="6"/>
        <v>Qualita Super Concentrated Uni</v>
      </c>
      <c r="B205" s="1" t="s">
        <v>1059</v>
      </c>
      <c r="C205" s="1">
        <v>6203</v>
      </c>
      <c r="D205" s="1" t="str">
        <f t="shared" si="7"/>
        <v>Qualita Super Concentrated Universal</v>
      </c>
      <c r="E205" s="16" t="s">
        <v>1258</v>
      </c>
    </row>
    <row r="206" spans="1:5" x14ac:dyDescent="0.35">
      <c r="A206" t="str">
        <f t="shared" si="6"/>
        <v>Qualita Super Concentrated Col</v>
      </c>
      <c r="B206" s="1" t="s">
        <v>1059</v>
      </c>
      <c r="C206" s="1">
        <v>6204</v>
      </c>
      <c r="D206" s="1" t="str">
        <f t="shared" si="7"/>
        <v>Qualita Super Concentrated Color</v>
      </c>
      <c r="E206" s="16" t="s">
        <v>1259</v>
      </c>
    </row>
    <row r="207" spans="1:5" x14ac:dyDescent="0.35">
      <c r="A207" t="str">
        <f t="shared" si="6"/>
        <v>Flora</v>
      </c>
      <c r="B207" s="1" t="s">
        <v>1</v>
      </c>
      <c r="C207" s="1">
        <v>6205</v>
      </c>
      <c r="D207" s="1" t="str">
        <f t="shared" si="7"/>
        <v>Flora</v>
      </c>
      <c r="E207" s="16" t="s">
        <v>1260</v>
      </c>
    </row>
    <row r="208" spans="1:5" x14ac:dyDescent="0.35">
      <c r="A208" t="str">
        <f t="shared" si="6"/>
        <v>Flora brand</v>
      </c>
      <c r="B208" s="1" t="s">
        <v>2</v>
      </c>
      <c r="C208" s="1">
        <v>6206</v>
      </c>
      <c r="D208" s="1" t="str">
        <f t="shared" si="7"/>
        <v>Flora brand</v>
      </c>
      <c r="E208" s="16" t="s">
        <v>1261</v>
      </c>
    </row>
    <row r="209" spans="1:5" x14ac:dyDescent="0.35">
      <c r="A209" t="str">
        <f t="shared" si="6"/>
        <v>Kim</v>
      </c>
      <c r="B209" s="1" t="s">
        <v>1</v>
      </c>
      <c r="C209" s="1">
        <v>6207</v>
      </c>
      <c r="D209" s="1" t="str">
        <f t="shared" si="7"/>
        <v>Kim</v>
      </c>
      <c r="E209" s="16" t="s">
        <v>1262</v>
      </c>
    </row>
    <row r="210" spans="1:5" x14ac:dyDescent="0.35">
      <c r="A210" t="str">
        <f t="shared" si="6"/>
        <v>Stimel</v>
      </c>
      <c r="B210" s="1" t="s">
        <v>2</v>
      </c>
      <c r="C210" s="1">
        <v>6208</v>
      </c>
      <c r="D210" s="1" t="str">
        <f t="shared" si="7"/>
        <v>Stimel</v>
      </c>
      <c r="E210" s="16" t="s">
        <v>1263</v>
      </c>
    </row>
    <row r="211" spans="1:5" x14ac:dyDescent="0.35">
      <c r="A211" t="str">
        <f t="shared" si="6"/>
        <v>Novosibirskiy ZBKh</v>
      </c>
      <c r="B211" s="1" t="s">
        <v>1</v>
      </c>
      <c r="C211" s="1">
        <v>6209</v>
      </c>
      <c r="D211" s="1" t="str">
        <f t="shared" si="7"/>
        <v>Novosibirskiy ZBKh</v>
      </c>
      <c r="E211" s="16" t="s">
        <v>1264</v>
      </c>
    </row>
    <row r="212" spans="1:5" x14ac:dyDescent="0.35">
      <c r="A212" t="str">
        <f t="shared" si="6"/>
        <v>Bio2</v>
      </c>
      <c r="B212" s="1" t="s">
        <v>2</v>
      </c>
      <c r="C212" s="1">
        <v>6210</v>
      </c>
      <c r="D212" s="1" t="str">
        <f t="shared" si="7"/>
        <v>Bio2</v>
      </c>
      <c r="E212" s="16" t="s">
        <v>1265</v>
      </c>
    </row>
    <row r="213" spans="1:5" x14ac:dyDescent="0.35">
      <c r="A213" t="str">
        <f t="shared" si="6"/>
        <v>Proflayn</v>
      </c>
      <c r="B213" s="1" t="s">
        <v>1</v>
      </c>
      <c r="C213" s="1">
        <v>6211</v>
      </c>
      <c r="D213" s="1" t="str">
        <f t="shared" si="7"/>
        <v>Proflayn</v>
      </c>
      <c r="E213" s="16" t="s">
        <v>1266</v>
      </c>
    </row>
    <row r="214" spans="1:5" x14ac:dyDescent="0.35">
      <c r="A214" t="str">
        <f t="shared" si="6"/>
        <v>Bimbo</v>
      </c>
      <c r="B214" s="1" t="s">
        <v>2</v>
      </c>
      <c r="C214" s="1">
        <v>6212</v>
      </c>
      <c r="D214" s="1" t="str">
        <f t="shared" si="7"/>
        <v>Bimbo</v>
      </c>
      <c r="E214" s="16" t="s">
        <v>1267</v>
      </c>
    </row>
    <row r="215" spans="1:5" x14ac:dyDescent="0.35">
      <c r="A215" t="str">
        <f t="shared" si="6"/>
        <v>Sibirskiy Mylovar</v>
      </c>
      <c r="B215" s="1" t="s">
        <v>1</v>
      </c>
      <c r="C215" s="1">
        <v>6213</v>
      </c>
      <c r="D215" s="1" t="str">
        <f t="shared" si="7"/>
        <v>Sibirskiy Mylovar</v>
      </c>
      <c r="E215" s="16" t="s">
        <v>1268</v>
      </c>
    </row>
    <row r="216" spans="1:5" x14ac:dyDescent="0.35">
      <c r="A216" t="str">
        <f t="shared" si="6"/>
        <v>Sontsa</v>
      </c>
      <c r="B216" s="1" t="s">
        <v>1</v>
      </c>
      <c r="C216" s="1">
        <v>6214</v>
      </c>
      <c r="D216" s="1" t="str">
        <f t="shared" si="7"/>
        <v>Sontsa</v>
      </c>
      <c r="E216" s="16" t="s">
        <v>1269</v>
      </c>
    </row>
    <row r="217" spans="1:5" x14ac:dyDescent="0.35">
      <c r="A217" t="str">
        <f t="shared" si="6"/>
        <v>Chayka</v>
      </c>
      <c r="B217" s="1" t="s">
        <v>2</v>
      </c>
      <c r="C217" s="1">
        <v>6215</v>
      </c>
      <c r="D217" s="1" t="str">
        <f t="shared" si="7"/>
        <v>Chayka</v>
      </c>
      <c r="E217" s="16" t="s">
        <v>1270</v>
      </c>
    </row>
    <row r="218" spans="1:5" x14ac:dyDescent="0.35">
      <c r="A218" t="str">
        <f t="shared" si="6"/>
        <v>Mara</v>
      </c>
      <c r="B218" s="1" t="s">
        <v>2</v>
      </c>
      <c r="C218" s="1">
        <v>6216</v>
      </c>
      <c r="D218" s="1" t="str">
        <f t="shared" si="7"/>
        <v>Mara</v>
      </c>
      <c r="E218" s="16" t="s">
        <v>1271</v>
      </c>
    </row>
    <row r="219" spans="1:5" x14ac:dyDescent="0.35">
      <c r="A219" t="str">
        <f t="shared" si="6"/>
        <v>Stanko-Grupp</v>
      </c>
      <c r="B219" s="1" t="s">
        <v>1</v>
      </c>
      <c r="C219" s="1">
        <v>6217</v>
      </c>
      <c r="D219" s="1" t="str">
        <f t="shared" si="7"/>
        <v>Stanko-Grupp</v>
      </c>
      <c r="E219" s="16" t="s">
        <v>1272</v>
      </c>
    </row>
    <row r="220" spans="1:5" x14ac:dyDescent="0.35">
      <c r="A220" t="str">
        <f t="shared" si="6"/>
        <v>Volgogradskaya Byt.Khimiya</v>
      </c>
      <c r="B220" s="1" t="s">
        <v>1</v>
      </c>
      <c r="C220" s="1">
        <v>6218</v>
      </c>
      <c r="D220" s="1" t="str">
        <f t="shared" si="7"/>
        <v>Volgogradskaya Byt.Khimiya</v>
      </c>
      <c r="E220" s="16" t="s">
        <v>1273</v>
      </c>
    </row>
    <row r="221" spans="1:5" x14ac:dyDescent="0.35">
      <c r="A221" t="str">
        <f t="shared" si="6"/>
        <v>Yuzhnaya Palmira</v>
      </c>
      <c r="B221" s="1" t="s">
        <v>2</v>
      </c>
      <c r="C221" s="1">
        <v>6219</v>
      </c>
      <c r="D221" s="1" t="str">
        <f t="shared" si="7"/>
        <v>Yuzhnaya Palmira</v>
      </c>
      <c r="E221" s="16" t="s">
        <v>1274</v>
      </c>
    </row>
    <row r="222" spans="1:5" x14ac:dyDescent="0.35">
      <c r="A222" t="str">
        <f t="shared" si="6"/>
        <v>Retailer Brands</v>
      </c>
      <c r="B222" s="1" t="s">
        <v>1</v>
      </c>
      <c r="C222" s="1">
        <v>6220</v>
      </c>
      <c r="D222" s="1" t="str">
        <f t="shared" si="7"/>
        <v>Retailer Brands</v>
      </c>
      <c r="E222" s="16" t="s">
        <v>1275</v>
      </c>
    </row>
    <row r="223" spans="1:5" x14ac:dyDescent="0.35">
      <c r="A223" t="str">
        <f t="shared" si="6"/>
        <v>Kazhdy Den</v>
      </c>
      <c r="B223" s="1" t="s">
        <v>2</v>
      </c>
      <c r="C223" s="1">
        <v>6221</v>
      </c>
      <c r="D223" s="1" t="str">
        <f t="shared" si="7"/>
        <v>Kazhdy Den</v>
      </c>
      <c r="E223" s="16" t="s">
        <v>1276</v>
      </c>
    </row>
    <row r="224" spans="1:5" x14ac:dyDescent="0.35">
      <c r="A224" t="str">
        <f t="shared" si="6"/>
        <v>Kazhdy Den Regular</v>
      </c>
      <c r="B224" s="1" t="s">
        <v>1057</v>
      </c>
      <c r="C224" s="1">
        <v>6222</v>
      </c>
      <c r="D224" s="1" t="str">
        <f t="shared" si="7"/>
        <v>Kazhdy Den Regular</v>
      </c>
      <c r="E224" s="16" t="s">
        <v>1277</v>
      </c>
    </row>
    <row r="225" spans="1:5" x14ac:dyDescent="0.35">
      <c r="A225" t="str">
        <f t="shared" si="6"/>
        <v>Kazhdy Den Regular Universal</v>
      </c>
      <c r="B225" s="1" t="s">
        <v>1059</v>
      </c>
      <c r="C225" s="1">
        <v>6223</v>
      </c>
      <c r="D225" s="1" t="str">
        <f t="shared" si="7"/>
        <v>Kazhdy Den Regular Universal</v>
      </c>
      <c r="E225" s="16" t="s">
        <v>1278</v>
      </c>
    </row>
    <row r="226" spans="1:5" x14ac:dyDescent="0.35">
      <c r="A226" t="str">
        <f t="shared" si="6"/>
        <v>Econta</v>
      </c>
      <c r="B226" s="1" t="s">
        <v>2</v>
      </c>
      <c r="C226" s="1">
        <v>6224</v>
      </c>
      <c r="D226" s="1" t="str">
        <f t="shared" si="7"/>
        <v>Econta</v>
      </c>
      <c r="E226" s="16" t="s">
        <v>1279</v>
      </c>
    </row>
    <row r="227" spans="1:5" x14ac:dyDescent="0.35">
      <c r="A227" t="str">
        <f t="shared" si="6"/>
        <v>Econta Not Applicable</v>
      </c>
      <c r="B227" s="1" t="s">
        <v>1057</v>
      </c>
      <c r="C227" s="1">
        <v>6225</v>
      </c>
      <c r="D227" s="1" t="str">
        <f t="shared" si="7"/>
        <v>Econta Not Applicable</v>
      </c>
      <c r="E227" s="16" t="s">
        <v>1280</v>
      </c>
    </row>
    <row r="228" spans="1:5" x14ac:dyDescent="0.35">
      <c r="A228" t="str">
        <f t="shared" si="6"/>
        <v>Econta Not Applicable Universa</v>
      </c>
      <c r="B228" s="1" t="s">
        <v>1059</v>
      </c>
      <c r="C228" s="1">
        <v>6226</v>
      </c>
      <c r="D228" s="1" t="str">
        <f t="shared" si="7"/>
        <v>Econta Not Applicable Universal</v>
      </c>
      <c r="E228" s="16" t="s">
        <v>1281</v>
      </c>
    </row>
    <row r="229" spans="1:5" x14ac:dyDescent="0.35">
      <c r="A229" t="str">
        <f t="shared" si="6"/>
        <v>Laver</v>
      </c>
      <c r="B229" s="1" t="s">
        <v>2</v>
      </c>
      <c r="C229" s="1">
        <v>6227</v>
      </c>
      <c r="D229" s="1" t="str">
        <f t="shared" si="7"/>
        <v>Laver</v>
      </c>
      <c r="E229" s="16" t="s">
        <v>1282</v>
      </c>
    </row>
    <row r="230" spans="1:5" x14ac:dyDescent="0.35">
      <c r="A230" t="str">
        <f t="shared" si="6"/>
        <v>Laver Regular</v>
      </c>
      <c r="B230" s="1" t="s">
        <v>1057</v>
      </c>
      <c r="C230" s="1">
        <v>6228</v>
      </c>
      <c r="D230" s="1" t="str">
        <f t="shared" si="7"/>
        <v>Laver Regular</v>
      </c>
      <c r="E230" s="16" t="s">
        <v>1283</v>
      </c>
    </row>
    <row r="231" spans="1:5" x14ac:dyDescent="0.35">
      <c r="A231" t="str">
        <f t="shared" si="6"/>
        <v>Laver Regular Color</v>
      </c>
      <c r="B231" s="1" t="s">
        <v>1059</v>
      </c>
      <c r="C231" s="1">
        <v>6229</v>
      </c>
      <c r="D231" s="1" t="str">
        <f t="shared" si="7"/>
        <v>Laver Regular Color</v>
      </c>
      <c r="E231" s="16" t="s">
        <v>1284</v>
      </c>
    </row>
    <row r="232" spans="1:5" x14ac:dyDescent="0.35">
      <c r="A232" t="str">
        <f t="shared" si="6"/>
        <v>Lenta</v>
      </c>
      <c r="B232" s="1" t="s">
        <v>2</v>
      </c>
      <c r="C232" s="1">
        <v>6230</v>
      </c>
      <c r="D232" s="1" t="str">
        <f t="shared" si="7"/>
        <v>Lenta</v>
      </c>
      <c r="E232" s="16" t="s">
        <v>1285</v>
      </c>
    </row>
    <row r="233" spans="1:5" x14ac:dyDescent="0.35">
      <c r="A233" t="str">
        <f t="shared" si="6"/>
        <v>365 Dney</v>
      </c>
      <c r="B233" s="1" t="s">
        <v>2</v>
      </c>
      <c r="C233" s="1">
        <v>6231</v>
      </c>
      <c r="D233" s="1" t="str">
        <f t="shared" si="7"/>
        <v>365 Dney</v>
      </c>
      <c r="E233" s="16" t="s">
        <v>1286</v>
      </c>
    </row>
    <row r="234" spans="1:5" x14ac:dyDescent="0.35">
      <c r="A234" t="str">
        <f t="shared" si="6"/>
        <v>Liberhaus</v>
      </c>
      <c r="B234" s="1" t="s">
        <v>2</v>
      </c>
      <c r="C234" s="1">
        <v>6232</v>
      </c>
      <c r="D234" s="1" t="str">
        <f t="shared" si="7"/>
        <v>Liberhaus</v>
      </c>
      <c r="E234" s="16" t="s">
        <v>1287</v>
      </c>
    </row>
    <row r="235" spans="1:5" x14ac:dyDescent="0.35">
      <c r="A235" t="str">
        <f t="shared" si="6"/>
        <v>Alpica</v>
      </c>
      <c r="B235" s="1" t="s">
        <v>2</v>
      </c>
      <c r="C235" s="1">
        <v>6233</v>
      </c>
      <c r="D235" s="1" t="str">
        <f t="shared" si="7"/>
        <v>Alpica</v>
      </c>
      <c r="E235" s="16" t="s">
        <v>1288</v>
      </c>
    </row>
    <row r="236" spans="1:5" x14ac:dyDescent="0.35">
      <c r="A236" t="str">
        <f t="shared" si="6"/>
        <v>Alpis</v>
      </c>
      <c r="B236" s="1" t="s">
        <v>2</v>
      </c>
      <c r="C236" s="1">
        <v>6234</v>
      </c>
      <c r="D236" s="1" t="str">
        <f t="shared" si="7"/>
        <v>Alpis</v>
      </c>
      <c r="E236" s="16" t="s">
        <v>1289</v>
      </c>
    </row>
    <row r="237" spans="1:5" x14ac:dyDescent="0.35">
      <c r="A237" t="str">
        <f t="shared" si="6"/>
        <v>Axl</v>
      </c>
      <c r="B237" s="1" t="s">
        <v>2</v>
      </c>
      <c r="C237" s="1">
        <v>6235</v>
      </c>
      <c r="D237" s="1" t="str">
        <f t="shared" si="7"/>
        <v>Axl</v>
      </c>
      <c r="E237" s="16" t="s">
        <v>1290</v>
      </c>
    </row>
    <row r="238" spans="1:5" x14ac:dyDescent="0.35">
      <c r="A238" t="str">
        <f t="shared" si="6"/>
        <v>Gardenica</v>
      </c>
      <c r="B238" s="1" t="s">
        <v>2</v>
      </c>
      <c r="C238" s="1">
        <v>6236</v>
      </c>
      <c r="D238" s="1" t="str">
        <f t="shared" si="7"/>
        <v>Gardenica</v>
      </c>
      <c r="E238" s="16" t="s">
        <v>1291</v>
      </c>
    </row>
    <row r="239" spans="1:5" x14ac:dyDescent="0.35">
      <c r="A239" t="str">
        <f t="shared" si="6"/>
        <v>Kasumi</v>
      </c>
      <c r="B239" s="1" t="s">
        <v>2</v>
      </c>
      <c r="C239" s="1">
        <v>6237</v>
      </c>
      <c r="D239" s="1" t="str">
        <f t="shared" si="7"/>
        <v>Kasumi</v>
      </c>
      <c r="E239" s="16" t="s">
        <v>1292</v>
      </c>
    </row>
    <row r="240" spans="1:5" x14ac:dyDescent="0.35">
      <c r="A240" t="str">
        <f t="shared" si="6"/>
        <v>M</v>
      </c>
      <c r="B240" s="1" t="s">
        <v>2</v>
      </c>
      <c r="C240" s="1">
        <v>6238</v>
      </c>
      <c r="D240" s="1" t="str">
        <f t="shared" si="7"/>
        <v>M</v>
      </c>
      <c r="E240" s="16" t="s">
        <v>1293</v>
      </c>
    </row>
    <row r="241" spans="1:5" x14ac:dyDescent="0.35">
      <c r="A241" t="str">
        <f t="shared" si="6"/>
        <v>M Not Applicable</v>
      </c>
      <c r="B241" s="1" t="s">
        <v>1057</v>
      </c>
      <c r="C241" s="1">
        <v>6239</v>
      </c>
      <c r="D241" s="1" t="str">
        <f t="shared" si="7"/>
        <v>M Not Applicable</v>
      </c>
      <c r="E241" s="16" t="s">
        <v>1294</v>
      </c>
    </row>
    <row r="242" spans="1:5" x14ac:dyDescent="0.35">
      <c r="A242" t="str">
        <f t="shared" si="6"/>
        <v>Moya Tsena</v>
      </c>
      <c r="B242" s="1" t="s">
        <v>2</v>
      </c>
      <c r="C242" s="1">
        <v>6240</v>
      </c>
      <c r="D242" s="1" t="str">
        <f t="shared" si="7"/>
        <v>Moya Tsena</v>
      </c>
      <c r="E242" s="16" t="s">
        <v>1295</v>
      </c>
    </row>
    <row r="243" spans="1:5" x14ac:dyDescent="0.35">
      <c r="A243" t="str">
        <f t="shared" si="6"/>
        <v>Moya Tsena Regular</v>
      </c>
      <c r="B243" s="1" t="s">
        <v>1057</v>
      </c>
      <c r="C243" s="1">
        <v>6241</v>
      </c>
      <c r="D243" s="1" t="str">
        <f t="shared" si="7"/>
        <v>Moya Tsena Regular</v>
      </c>
      <c r="E243" s="16" t="s">
        <v>1296</v>
      </c>
    </row>
    <row r="244" spans="1:5" x14ac:dyDescent="0.35">
      <c r="A244" t="str">
        <f t="shared" si="6"/>
        <v>Moya Tsena Not Applicable</v>
      </c>
      <c r="B244" s="1" t="s">
        <v>1057</v>
      </c>
      <c r="C244" s="1">
        <v>6242</v>
      </c>
      <c r="D244" s="1" t="str">
        <f t="shared" si="7"/>
        <v>Moya Tsena Not Applicable</v>
      </c>
      <c r="E244" s="16" t="s">
        <v>1297</v>
      </c>
    </row>
    <row r="245" spans="1:5" x14ac:dyDescent="0.35">
      <c r="A245" t="str">
        <f t="shared" si="6"/>
        <v>Laundry Detergents Total</v>
      </c>
      <c r="B245" s="1" t="s">
        <v>12</v>
      </c>
      <c r="C245" s="1">
        <v>6243</v>
      </c>
      <c r="D245" s="1" t="str">
        <f t="shared" si="7"/>
        <v>Laundry Detergents Total</v>
      </c>
      <c r="E245" s="16" t="s">
        <v>1298</v>
      </c>
    </row>
    <row r="246" spans="1:5" x14ac:dyDescent="0.35">
      <c r="A246" t="str">
        <f t="shared" si="6"/>
        <v>P&amp;G Total</v>
      </c>
      <c r="B246" s="1" t="s">
        <v>1</v>
      </c>
      <c r="C246" s="1">
        <v>6244</v>
      </c>
      <c r="D246" s="1" t="str">
        <f t="shared" si="7"/>
        <v>P&amp;G Total</v>
      </c>
      <c r="E246" s="16" t="s">
        <v>1299</v>
      </c>
    </row>
    <row r="247" spans="1:5" x14ac:dyDescent="0.35">
      <c r="A247" t="str">
        <f t="shared" si="6"/>
        <v>Ariel Total</v>
      </c>
      <c r="B247" s="1" t="s">
        <v>2</v>
      </c>
      <c r="C247" s="1">
        <v>6245</v>
      </c>
      <c r="D247" s="1" t="str">
        <f t="shared" si="7"/>
        <v>Ariel Total</v>
      </c>
      <c r="E247" s="16" t="s">
        <v>1300</v>
      </c>
    </row>
    <row r="248" spans="1:5" x14ac:dyDescent="0.35">
      <c r="A248" t="str">
        <f t="shared" si="6"/>
        <v>Ariel IBN</v>
      </c>
      <c r="B248" s="1" t="s">
        <v>3</v>
      </c>
      <c r="C248" s="10">
        <v>6246</v>
      </c>
      <c r="D248" s="1" t="str">
        <f t="shared" si="7"/>
        <v>Ariel IBN</v>
      </c>
      <c r="E248" s="16" t="s">
        <v>1301</v>
      </c>
    </row>
    <row r="249" spans="1:5" x14ac:dyDescent="0.35">
      <c r="A249" t="str">
        <f t="shared" si="6"/>
        <v>Ariel IBN Concentrated Color S</v>
      </c>
      <c r="B249" s="1" t="s">
        <v>1306</v>
      </c>
      <c r="C249" s="10">
        <v>6247</v>
      </c>
      <c r="D249" s="1" t="str">
        <f t="shared" si="7"/>
        <v>Ariel IBN Concentrated Color Shi Butter</v>
      </c>
      <c r="E249" s="16" t="s">
        <v>1302</v>
      </c>
    </row>
    <row r="250" spans="1:5" x14ac:dyDescent="0.35">
      <c r="A250" t="str">
        <f t="shared" si="6"/>
        <v>Ariel IBN Regular Universal Ve</v>
      </c>
      <c r="B250" s="1" t="s">
        <v>1306</v>
      </c>
      <c r="C250" s="10">
        <v>6248</v>
      </c>
      <c r="D250" s="1" t="str">
        <f t="shared" si="7"/>
        <v>Ariel IBN Regular Universal Verbena</v>
      </c>
      <c r="E250" s="16" t="s">
        <v>1303</v>
      </c>
    </row>
    <row r="251" spans="1:5" x14ac:dyDescent="0.35">
      <c r="A251" t="str">
        <f t="shared" si="6"/>
        <v>Ariel IBN Regular Color Shi Bu</v>
      </c>
      <c r="B251" s="1" t="s">
        <v>1306</v>
      </c>
      <c r="C251" s="10">
        <v>6249</v>
      </c>
      <c r="D251" s="1" t="str">
        <f t="shared" si="7"/>
        <v>Ariel IBN Regular Color Shi Butter</v>
      </c>
      <c r="E251" s="16" t="s">
        <v>1304</v>
      </c>
    </row>
    <row r="252" spans="1:5" x14ac:dyDescent="0.35">
      <c r="A252" t="str">
        <f t="shared" si="6"/>
        <v>Ariel IBN Not Applicable Color</v>
      </c>
      <c r="B252" s="1" t="s">
        <v>1306</v>
      </c>
      <c r="C252" s="10">
        <v>6250</v>
      </c>
      <c r="D252" s="1" t="str">
        <f t="shared" si="7"/>
        <v>Ariel IBN Not Applicable Color Shi Butter</v>
      </c>
      <c r="E252" s="16" t="s">
        <v>1305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Diapers</vt:lpstr>
      <vt:lpstr>BR</vt:lpstr>
      <vt:lpstr>BR upd</vt:lpstr>
      <vt:lpstr>Hair Conditioners</vt:lpstr>
      <vt:lpstr>Shampoo</vt:lpstr>
      <vt:lpstr>Femcare</vt:lpstr>
      <vt:lpstr>Detergents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Gorskikh</dc:creator>
  <cp:lastModifiedBy>Ivan Gorskikh</cp:lastModifiedBy>
  <dcterms:created xsi:type="dcterms:W3CDTF">2024-07-20T17:33:41Z</dcterms:created>
  <dcterms:modified xsi:type="dcterms:W3CDTF">2024-08-13T14:58:43Z</dcterms:modified>
</cp:coreProperties>
</file>