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nyzhur\Git\glnik\out\magnit_alcohol_strong\"/>
    </mc:Choice>
  </mc:AlternateContent>
  <xr:revisionPtr revIDLastSave="0" documentId="13_ncr:1_{DBC06F47-E298-4AA8-AE99-AA69D225D199}" xr6:coauthVersionLast="36" xr6:coauthVersionMax="47" xr10:uidLastSave="{00000000-0000-0000-0000-000000000000}"/>
  <bookViews>
    <workbookView showSheetTabs="0" xWindow="0" yWindow="0" windowWidth="19070" windowHeight="9560" firstSheet="10" xr2:uid="{00000000-000D-0000-FFFF-FFFF00000000}"/>
  </bookViews>
  <sheets>
    <sheet name="AAA Start" sheetId="1" r:id="rId1"/>
    <sheet name="EP_Chart1" sheetId="2" r:id="rId2"/>
    <sheet name="EP_Chart2" sheetId="3" r:id="rId3"/>
    <sheet name="EP_Chart3" sheetId="4" r:id="rId4"/>
    <sheet name="EP_Chart4" sheetId="5" r:id="rId5"/>
    <sheet name="EP_Chart5" sheetId="6" r:id="rId6"/>
    <sheet name="EP_Chart6" sheetId="7" state="veryHidden" r:id="rId7"/>
    <sheet name="EP_Chart7" sheetId="8" r:id="rId8"/>
    <sheet name="EP_Chart8" sheetId="9" r:id="rId9"/>
    <sheet name="BBB_ChartUebersetzungen" sheetId="10" r:id="rId10"/>
    <sheet name="BBB_FactSkalierungen" sheetId="11" r:id="rId11"/>
    <sheet name="BBB_FactUebersetzungen" sheetId="12" r:id="rId12"/>
    <sheet name="XXX_Uebersetzungen" sheetId="178" state="hidden" r:id="rId13"/>
    <sheet name="type_2" sheetId="114" state="hidden" r:id="rId14"/>
    <sheet name="Info.type_2" sheetId="115" state="hidden" r:id="rId15"/>
    <sheet name="type_3" sheetId="116" state="hidden" r:id="rId16"/>
    <sheet name="Info.type_3" sheetId="117" state="hidden" r:id="rId17"/>
    <sheet name="XXX_001" sheetId="118" state="hidden" r:id="rId18"/>
    <sheet name="XXX_002" sheetId="119" state="hidden" r:id="rId19"/>
    <sheet name="XXX_003" sheetId="120" state="hidden" r:id="rId20"/>
    <sheet name="XXX_004" sheetId="121" state="hidden" r:id="rId21"/>
    <sheet name="XXX_005" sheetId="122" state="hidden" r:id="rId22"/>
    <sheet name="XXX_006" sheetId="123" state="hidden" r:id="rId23"/>
    <sheet name="XXX_007" sheetId="124" state="hidden" r:id="rId24"/>
    <sheet name="XXX_008" sheetId="125" state="hidden" r:id="rId25"/>
    <sheet name="XXX_009" sheetId="126" state="hidden" r:id="rId26"/>
    <sheet name="XXX_010" sheetId="127" state="hidden" r:id="rId27"/>
    <sheet name="XXX_011" sheetId="128" state="hidden" r:id="rId28"/>
    <sheet name="XXX_012" sheetId="129" state="hidden" r:id="rId29"/>
    <sheet name="XXX_013" sheetId="130" state="hidden" r:id="rId30"/>
    <sheet name="XXX_014" sheetId="131" state="hidden" r:id="rId31"/>
    <sheet name="XXX_015" sheetId="132" state="hidden" r:id="rId32"/>
    <sheet name="XXX_016" sheetId="133" state="hidden" r:id="rId33"/>
    <sheet name="XXX_017" sheetId="134" state="hidden" r:id="rId34"/>
    <sheet name="XXX_018" sheetId="135" state="hidden" r:id="rId35"/>
    <sheet name="XXX_019" sheetId="136" state="hidden" r:id="rId36"/>
    <sheet name="XXX_020" sheetId="137" state="hidden" r:id="rId37"/>
    <sheet name="XXX_021" sheetId="138" state="hidden" r:id="rId38"/>
    <sheet name="XXX_022" sheetId="139" state="hidden" r:id="rId39"/>
    <sheet name="XXX_023" sheetId="140" state="hidden" r:id="rId40"/>
    <sheet name="XXX_024" sheetId="141" state="hidden" r:id="rId41"/>
    <sheet name="XXX_025" sheetId="142" state="hidden" r:id="rId42"/>
    <sheet name="XXX_026" sheetId="143" state="hidden" r:id="rId43"/>
    <sheet name="XXX_027" sheetId="144" state="hidden" r:id="rId44"/>
    <sheet name="XXX_028" sheetId="145" state="hidden" r:id="rId45"/>
    <sheet name="XXX_029" sheetId="146" state="hidden" r:id="rId46"/>
    <sheet name="XXX_030" sheetId="147" state="hidden" r:id="rId47"/>
    <sheet name="XXX_031" sheetId="148" state="hidden" r:id="rId48"/>
    <sheet name="XXX_032" sheetId="149" state="hidden" r:id="rId49"/>
    <sheet name="XXX_033" sheetId="150" state="hidden" r:id="rId50"/>
    <sheet name="XXX_034" sheetId="151" state="hidden" r:id="rId51"/>
    <sheet name="XXX_035" sheetId="152" state="hidden" r:id="rId52"/>
    <sheet name="XXX_036" sheetId="153" state="hidden" r:id="rId53"/>
    <sheet name="XXX_037" sheetId="154" state="hidden" r:id="rId54"/>
    <sheet name="XXX_038" sheetId="155" state="hidden" r:id="rId55"/>
    <sheet name="XXX_039" sheetId="156" state="hidden" r:id="rId56"/>
    <sheet name="XXX_040" sheetId="157" state="hidden" r:id="rId57"/>
    <sheet name="XXX_041" sheetId="158" state="hidden" r:id="rId58"/>
    <sheet name="XXX_042" sheetId="159" state="hidden" r:id="rId59"/>
    <sheet name="XXX_043" sheetId="160" state="hidden" r:id="rId60"/>
    <sheet name="XXX_044" sheetId="161" state="hidden" r:id="rId61"/>
    <sheet name="XXX_045" sheetId="162" state="hidden" r:id="rId62"/>
    <sheet name="XXX_046" sheetId="163" state="hidden" r:id="rId63"/>
    <sheet name="XXX_047" sheetId="164" state="hidden" r:id="rId64"/>
    <sheet name="XXX_048" sheetId="165" state="hidden" r:id="rId65"/>
    <sheet name="XXX_049" sheetId="166" state="hidden" r:id="rId66"/>
    <sheet name="XXX_050" sheetId="167" state="hidden" r:id="rId67"/>
    <sheet name="XXX_051" sheetId="168" state="hidden" r:id="rId68"/>
    <sheet name="XXX_052" sheetId="169" state="hidden" r:id="rId69"/>
    <sheet name="XXX_053" sheetId="170" state="hidden" r:id="rId70"/>
    <sheet name="XXX_054" sheetId="171" state="hidden" r:id="rId71"/>
    <sheet name="XXX_055" sheetId="172" state="hidden" r:id="rId72"/>
    <sheet name="XXX_056" sheetId="173" state="hidden" r:id="rId73"/>
    <sheet name="XXX_057" sheetId="174" state="hidden" r:id="rId74"/>
    <sheet name="XXX_058" sheetId="175" state="hidden" r:id="rId75"/>
    <sheet name="XXX_059" sheetId="176" state="hidden" r:id="rId76"/>
    <sheet name="Info.type_4" sheetId="177" state="hidden" r:id="rId77"/>
    <sheet name="Verwaltung" sheetId="13" state="hidden" r:id="rId78"/>
  </sheets>
  <functionGroups builtInGroupCount="19"/>
  <definedNames>
    <definedName name="_xlnm._FilterDatabase" localSheetId="10" hidden="1">BBB_FactSkalierungen!$A$1:$D$37</definedName>
    <definedName name="AC_Status">Verwaltung!$B$21</definedName>
    <definedName name="aktuelleLaenderkennung">Verwaltung!$B$72</definedName>
    <definedName name="AnzahlProdukte">Verwaltung!$B$19</definedName>
    <definedName name="AutoDruckbereich">Verwaltung!$B$47</definedName>
    <definedName name="BeschriftungTotalPlusFact">Verwaltung!$B$64</definedName>
    <definedName name="ChartMatrix">Verwaltung!$H$3:$I$20</definedName>
    <definedName name="ChartMatrixUrsprung">Verwaltung!$H$3</definedName>
    <definedName name="CHARTTABPREFIX">Verwaltung!$B$5</definedName>
    <definedName name="ChartTexte_Sprache">Verwaltung!$B$73</definedName>
    <definedName name="ChartTitle1">Verwaltung!$B$39</definedName>
    <definedName name="ChartTitle2">Verwaltung!$B$40</definedName>
    <definedName name="ChartTitle3">Verwaltung!$B$41</definedName>
    <definedName name="CompBalanceIndex">Verwaltung!$B$102</definedName>
    <definedName name="CountryOrigin">Verwaltung!$C$74</definedName>
    <definedName name="CpPptDruckbereich">Verwaltung!$B$60</definedName>
    <definedName name="CpPptLeftDefault">Verwaltung!$B$56</definedName>
    <definedName name="CpPptMaxHeight">Verwaltung!$B$59</definedName>
    <definedName name="CpPptMaxWidth">Verwaltung!$B$58</definedName>
    <definedName name="CpPptPicture">Verwaltung!$B$65</definedName>
    <definedName name="CpPptScaleGL">Verwaltung!$B$52</definedName>
    <definedName name="CpPptScaleHeader">Verwaltung!$B$53</definedName>
    <definedName name="CpPptScaleStandard">Verwaltung!$B$54</definedName>
    <definedName name="CpPptScaleStandardNeu">Verwaltung!$B$55</definedName>
    <definedName name="CpPptTopDefault">Verwaltung!$B$57</definedName>
    <definedName name="DATENTABPREFIX">Verwaltung!$B$4</definedName>
    <definedName name="DruckbereichChart_Bev1">Verwaltung!$B$90</definedName>
    <definedName name="DruckbereichChart_Bev2">Verwaltung!$B$91</definedName>
    <definedName name="DruckbereichChart_Bev3">Verwaltung!$B$92</definedName>
    <definedName name="DruckbereichChart_Eur1">Verwaltung!$B$93</definedName>
    <definedName name="DruckbereichChart_Eur2">Verwaltung!$B$94</definedName>
    <definedName name="DruckbereichChart_Eur3">Verwaltung!$B$95</definedName>
    <definedName name="DruckbereichChart_Mopro1">Verwaltung!$B$89</definedName>
    <definedName name="DruckbereichChart1">Verwaltung!$B$80</definedName>
    <definedName name="DruckbereichChart1a">Verwaltung!$B$81</definedName>
    <definedName name="DruckbereichChart1b">Verwaltung!$B$82</definedName>
    <definedName name="DruckbereichChart2">Verwaltung!$B$83</definedName>
    <definedName name="DruckbereichChart2a">Verwaltung!$B$84</definedName>
    <definedName name="DruckbereichChart3">Verwaltung!$B$85</definedName>
    <definedName name="DruckbereichChart3gains">Verwaltung!$B$86</definedName>
    <definedName name="DruckbereichChart3losses">Verwaltung!$B$87</definedName>
    <definedName name="DruckbereichChart4">Verwaltung!$B$88</definedName>
    <definedName name="DruckbereichMitKopfzeile">Verwaltung!$B$49</definedName>
    <definedName name="EP_Chart2_ActSwtchDesc">EP_Chart2!$C$9</definedName>
    <definedName name="EP_Chart2_ExpIdxDesc">EP_Chart2!$D$9</definedName>
    <definedName name="EP_Chart2_ProdNames_topleft">EP_Chart2!$B$9</definedName>
    <definedName name="EP_Chart2_Src">EP_Chart2!$AT$10:$AV$29</definedName>
    <definedName name="EP_Chart3_ActSwtchDesc">EP_Chart3!$C$9</definedName>
    <definedName name="EP_Chart3_ProdNames_topleft">EP_Chart3!$B$9</definedName>
    <definedName name="EP_Chart3_Src">EP_Chart3!$AT$10:$AV$29</definedName>
    <definedName name="EP_Chart4_SrcA_Cat">EP_Chart4!$AU$31</definedName>
    <definedName name="EP_Chart4_SrcA_PurchInt">EP_Chart4!$AW$31</definedName>
    <definedName name="EP_Chart4_SrcA_Rep">EP_Chart4!$AV$31</definedName>
    <definedName name="EP_Chart4_SrcA_Switch">EP_Chart4!$AX$31</definedName>
    <definedName name="EP_Chart4_SrcB">EP_Chart4!$AT$39:$AU$58</definedName>
    <definedName name="EP_Chart5_ProdNames_topleft">EP_Chart5!$B$9</definedName>
    <definedName name="EP_Chart5_Src">EP_Chart5!$AT$10:$AZ$19</definedName>
    <definedName name="EP_Chart5_Src_topleft">EP_Chart5!$AT$10</definedName>
    <definedName name="EP_Chart5_YAChangeData">EP_Chart5!$D$10:$D$19</definedName>
    <definedName name="EP_Chart5_YAChangeDesc">EP_Chart5!$D$9</definedName>
    <definedName name="EP_Chart6_Src">EP_Chart6!$AT$28:$AY$42</definedName>
    <definedName name="EP_Chart7_ProdNames_topleft">EP_Chart7!$D$10</definedName>
    <definedName name="EP_Chart7_Src">EP_Chart7!$AV$26:$AZ$42</definedName>
    <definedName name="EP_Chart7_Src_topleft">EP_Chart7!$AV$26</definedName>
    <definedName name="EP_Chart7_TopGain_topleft">EP_Chart7!$D$13</definedName>
    <definedName name="EP_Chart7_TopLoss_topleft">EP_Chart7!$D$19</definedName>
    <definedName name="EP_Chart7_YAChangeData">EP_Chart7!$D$11:$L$11</definedName>
    <definedName name="EP_Chart7_YAChangeDesc">EP_Chart7!$B$11</definedName>
    <definedName name="EP_Chart8_NoArrows">EP_Chart8!$I$6</definedName>
    <definedName name="EP_Chart8_Src">EP_Chart8!$AT$28:$AY$42</definedName>
    <definedName name="EPChart_ShowComment">Verwaltung!$B$106</definedName>
    <definedName name="EPChart_ShowDescription">Verwaltung!$B$107</definedName>
    <definedName name="EPChart1_Brand">EP_Chart1!$AX$27</definedName>
    <definedName name="EPChart1_Entwicklung">EP_Chart1!$AZ$27</definedName>
    <definedName name="EPChart1_ExtInt">EP_Chart1!$AY$11</definedName>
    <definedName name="EPChart1_Gain">EP_Chart1!$AZ$13</definedName>
    <definedName name="EPChart1_Kaeufer">EP_Chart1!$AU$27</definedName>
    <definedName name="EPChart1_Loss">EP_Chart1!$AY$13</definedName>
    <definedName name="EPChart1_PurchInt">EP_Chart1!$AW$27</definedName>
    <definedName name="EPChart1_Repertoire">EP_Chart1!$AV$27</definedName>
    <definedName name="EPChart1_TCPerc">EP_Chart1!$AZ$24</definedName>
    <definedName name="EPChart1_ZR1">EP_Chart1!$AV$8</definedName>
    <definedName name="EPChart1_ZR2">EP_Chart1!$AW$8</definedName>
    <definedName name="FactText_Anzahl">Verwaltung!$B$77</definedName>
    <definedName name="FactText_Menge">Verwaltung!$B$78</definedName>
    <definedName name="FactText_Wert">Verwaltung!$B$79</definedName>
    <definedName name="FarbeHintergrund">Verwaltung!$B$48</definedName>
    <definedName name="GL_Info_Typ1">Verwaltung!$B$15</definedName>
    <definedName name="GL_Info_Typ2">Verwaltung!$B$16</definedName>
    <definedName name="GL_Info_Typ3">Verwaltung!$B$17</definedName>
    <definedName name="GL_Info_Typ4">Verwaltung!$B$18</definedName>
    <definedName name="GL_Tab_Postfix_Typ1">Verwaltung!$B$12</definedName>
    <definedName name="GL_Tab_Postfix_Typ2">Verwaltung!$B$13</definedName>
    <definedName name="GL_Tab_Postfix_Typ3">Verwaltung!$B$14</definedName>
    <definedName name="GL_Tab_Postfix_Typ4">Verwaltung!$B$11</definedName>
    <definedName name="GL_Tab_Prefix_Typ1">Verwaltung!$B$12</definedName>
    <definedName name="GL_Tab_Prefix_Typ2">Verwaltung!$B$13</definedName>
    <definedName name="GL_Tab_Prefix_Typ3">Verwaltung!$B$14</definedName>
    <definedName name="GL_Tab_Prefix_Typ4">Verwaltung!$B$11</definedName>
    <definedName name="GL_TabPrefix">Verwaltung!$B$9</definedName>
    <definedName name="GL_TypePrefix">Verwaltung!$B$10</definedName>
    <definedName name="GLChartFirstIndex">Verwaltung!$B$100</definedName>
    <definedName name="GLChartSndIndex">Verwaltung!$B$101</definedName>
    <definedName name="InfoAnalyse">'AAA Start'!$C$10</definedName>
    <definedName name="InfoDatum">'AAA Start'!$C$11</definedName>
    <definedName name="InfoFact">'AAA Start'!$C$9</definedName>
    <definedName name="InfoHHF">'AAA Start'!$C$12</definedName>
    <definedName name="InfoPanel">'AAA Start'!$C$5</definedName>
    <definedName name="InfoWG">'AAA Start'!$C$6</definedName>
    <definedName name="InfoZR1">'AAA Start'!$C$7</definedName>
    <definedName name="InfoZR2">'AAA Start'!$C$8</definedName>
    <definedName name="Inputdatei">Verwaltung!$B$3</definedName>
    <definedName name="Inputpfad">Verwaltung!$B$2</definedName>
    <definedName name="Name_Listenblatt">Verwaltung!$B$6</definedName>
    <definedName name="Name_Uebersetzungsblatt">Verwaltung!$B$7</definedName>
    <definedName name="OptionAbsolut">Verwaltung!$B$30</definedName>
    <definedName name="OptionAbsolutChart4">Verwaltung!$B$31</definedName>
    <definedName name="OptionAbsolutNonCompetitive">Verwaltung!$B$35</definedName>
    <definedName name="OptionAbsolutTotalOverview">Verwaltung!$B$33</definedName>
    <definedName name="OptionAffinityAbsBalance">Verwaltung!$B$38</definedName>
    <definedName name="OptionIndexEuro2">Verwaltung!$B$46</definedName>
    <definedName name="OptionPercentChart4">Verwaltung!$B$32</definedName>
    <definedName name="OptionPercentTo100TotalOverview">Verwaltung!$B$34</definedName>
    <definedName name="OptionSortChart1">Verwaltung!$B$42</definedName>
    <definedName name="OptionSortChart1a">Verwaltung!$B$43</definedName>
    <definedName name="OptionSortChart4">Verwaltung!$B$44</definedName>
    <definedName name="OptionSortChartBev1">Verwaltung!$B$66</definedName>
    <definedName name="OptionSortChartBev2">Verwaltung!$B$67</definedName>
    <definedName name="OptionSortChartBev3">Verwaltung!$B$68</definedName>
    <definedName name="OptionSortChartEur2">Verwaltung!$B$45</definedName>
    <definedName name="OptionSplitExtInt">Verwaltung!$B$36</definedName>
    <definedName name="OptionStdTableNewShowIndex">Verwaltung!$B$37</definedName>
    <definedName name="OptProductLongText">Verwaltung!$B$29</definedName>
    <definedName name="OriginAnzahl">Verwaltung!$C$77</definedName>
    <definedName name="OriginMenge">Verwaltung!$C$78</definedName>
    <definedName name="OriginWert">Verwaltung!$C$79</definedName>
    <definedName name="SonderFactFaktor">Verwaltung!$B$63</definedName>
    <definedName name="SonderFactTextFaktor">Verwaltung!$B$62</definedName>
    <definedName name="SonderFactTextOriginal">Verwaltung!$B$61</definedName>
    <definedName name="Start_Produktliste">Verwaltung!$B$8</definedName>
    <definedName name="STATUS_BUSY">Verwaltung!$B$1</definedName>
    <definedName name="StdTableIndex">Verwaltung!$B$98</definedName>
    <definedName name="StdTableNewIndex">Verwaltung!$B$99</definedName>
    <definedName name="Suchtext_Startspalte">Verwaltung!$B$20</definedName>
    <definedName name="SwitchMin">EP_Chart1!$AS$31</definedName>
    <definedName name="TotOverviewIndex">Verwaltung!$B$103</definedName>
    <definedName name="UebOption_Charttexte">Verwaltung!$B$28</definedName>
    <definedName name="UebOption_Fact">Verwaltung!$B$27</definedName>
    <definedName name="UebOption_HHF">Verwaltung!$B$24</definedName>
    <definedName name="UebOption_Markt">Verwaltung!$B$22</definedName>
    <definedName name="UebOption_Panel">Verwaltung!$B$23</definedName>
    <definedName name="UebOption_Produkte">Verwaltung!$B$26</definedName>
    <definedName name="UebOption_Zeitraum">Verwaltung!$B$25</definedName>
    <definedName name="VersionAutocharting">Verwaltung!$B$50</definedName>
    <definedName name="VersionsDatum">Verwaltung!$B$51</definedName>
  </definedNames>
  <calcPr calcId="191029"/>
</workbook>
</file>

<file path=xl/calcChain.xml><?xml version="1.0" encoding="utf-8"?>
<calcChain xmlns="http://schemas.openxmlformats.org/spreadsheetml/2006/main">
  <c r="AU31" i="2" l="1"/>
  <c r="AV31" i="2"/>
  <c r="AW31" i="2"/>
  <c r="AX31" i="2"/>
  <c r="AZ31" i="2"/>
  <c r="AU30" i="2"/>
  <c r="AV30" i="2"/>
  <c r="AW30" i="2"/>
  <c r="AX30" i="2"/>
  <c r="AZ30" i="2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AU34" i="5"/>
  <c r="AV34" i="5"/>
  <c r="AW34" i="5"/>
  <c r="AX34" i="5"/>
  <c r="AU35" i="5"/>
  <c r="AV35" i="5"/>
  <c r="AW35" i="5"/>
  <c r="AX35" i="5"/>
  <c r="B10" i="6"/>
  <c r="D10" i="6"/>
  <c r="B11" i="6"/>
  <c r="D11" i="6"/>
  <c r="B12" i="6"/>
  <c r="D12" i="6"/>
  <c r="B13" i="6"/>
  <c r="D13" i="6"/>
  <c r="B14" i="6"/>
  <c r="D14" i="6"/>
  <c r="B15" i="6"/>
  <c r="D15" i="6"/>
  <c r="B16" i="6"/>
  <c r="D16" i="6"/>
  <c r="B17" i="6"/>
  <c r="D17" i="6"/>
  <c r="B18" i="6"/>
  <c r="D18" i="6"/>
  <c r="B19" i="6"/>
  <c r="D19" i="6"/>
  <c r="A27" i="7"/>
  <c r="A28" i="7"/>
  <c r="A29" i="7"/>
  <c r="D10" i="8"/>
  <c r="F10" i="8"/>
  <c r="H10" i="8"/>
  <c r="J10" i="8"/>
  <c r="L10" i="8"/>
  <c r="D11" i="8"/>
  <c r="F11" i="8"/>
  <c r="H11" i="8"/>
  <c r="J11" i="8"/>
  <c r="L11" i="8"/>
  <c r="D13" i="8"/>
  <c r="F13" i="8"/>
  <c r="H13" i="8"/>
  <c r="J13" i="8"/>
  <c r="L13" i="8"/>
  <c r="D14" i="8"/>
  <c r="F14" i="8"/>
  <c r="H14" i="8"/>
  <c r="J14" i="8"/>
  <c r="L14" i="8"/>
  <c r="D15" i="8"/>
  <c r="F15" i="8"/>
  <c r="H15" i="8"/>
  <c r="J15" i="8"/>
  <c r="L15" i="8"/>
  <c r="D16" i="8"/>
  <c r="F16" i="8"/>
  <c r="H16" i="8"/>
  <c r="J16" i="8"/>
  <c r="L16" i="8"/>
  <c r="D17" i="8"/>
  <c r="F17" i="8"/>
  <c r="H17" i="8"/>
  <c r="J17" i="8"/>
  <c r="L17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A27" i="9"/>
  <c r="A28" i="9"/>
  <c r="A29" i="9"/>
  <c r="AS31" i="2" l="1"/>
</calcChain>
</file>

<file path=xl/sharedStrings.xml><?xml version="1.0" encoding="utf-8"?>
<sst xmlns="http://schemas.openxmlformats.org/spreadsheetml/2006/main" count="10088" uniqueCount="988">
  <si>
    <t>Gain &amp; Loss Europanel</t>
  </si>
  <si>
    <t>Panel:</t>
  </si>
  <si>
    <t>Market:</t>
  </si>
  <si>
    <t>Period 1:</t>
  </si>
  <si>
    <t xml:space="preserve"> </t>
  </si>
  <si>
    <t>Period 2:</t>
  </si>
  <si>
    <t>Measure:</t>
  </si>
  <si>
    <t>Analysis:</t>
  </si>
  <si>
    <t>Date:</t>
  </si>
  <si>
    <t>Household-filter:</t>
  </si>
  <si>
    <t>Total ChangePerc:</t>
  </si>
  <si>
    <t>Category Departure/Arrival</t>
  </si>
  <si>
    <t>Added/dropped to repertoire</t>
  </si>
  <si>
    <t>Change in purchase intensity</t>
  </si>
  <si>
    <t>Switching</t>
  </si>
  <si>
    <t>Total Change</t>
  </si>
  <si>
    <t>value</t>
  </si>
  <si>
    <t>chart +</t>
  </si>
  <si>
    <t>chart -</t>
  </si>
  <si>
    <t>Name</t>
  </si>
  <si>
    <t>Net-Switching</t>
  </si>
  <si>
    <t>Expected</t>
  </si>
  <si>
    <t>Actual minus Expected</t>
  </si>
  <si>
    <t>Actual Switching</t>
  </si>
  <si>
    <t>Expected Switching</t>
  </si>
  <si>
    <t>% Change</t>
  </si>
  <si>
    <t>Change in Purchase Intensity</t>
  </si>
  <si>
    <t>Added/Dropped to Repertoire</t>
  </si>
  <si>
    <t>Category Arrivals/Departures</t>
  </si>
  <si>
    <t>YA % Change</t>
  </si>
  <si>
    <t xml:space="preserve">  </t>
  </si>
  <si>
    <t>TCHIBO GRUPPE\ TCHIBO\ 250</t>
  </si>
  <si>
    <t>TCHIBO GRUPPE\ EDUSCHO\ 500</t>
  </si>
  <si>
    <t>Net-Switch</t>
  </si>
  <si>
    <t>Net-Switch Gain</t>
  </si>
  <si>
    <t>Net-Switch Loss</t>
  </si>
  <si>
    <t>Expected Index</t>
  </si>
  <si>
    <t>Expected Switch</t>
  </si>
  <si>
    <t>Top 5 Gains</t>
  </si>
  <si>
    <t>Top 5 Losses</t>
  </si>
  <si>
    <t>R�stkaffee Klassisch</t>
  </si>
  <si>
    <t>Espresso Bohne</t>
  </si>
  <si>
    <t>Espresso gemahlen</t>
  </si>
  <si>
    <t>Rest Espresso /Caffe Crema</t>
  </si>
  <si>
    <t>Pads</t>
  </si>
  <si>
    <t>Top Gains</t>
  </si>
  <si>
    <t>Top Losses</t>
  </si>
  <si>
    <t>Kapseln</t>
  </si>
  <si>
    <t>Max. Number of Arrows:</t>
  </si>
  <si>
    <t>ID</t>
  </si>
  <si>
    <t>LIDL</t>
  </si>
  <si>
    <t>Discount ohne Aldi Lidl Penny Plus</t>
  </si>
  <si>
    <t>Verbrauchermarkt</t>
  </si>
  <si>
    <t>SB-Warenhaus</t>
  </si>
  <si>
    <t>PLUS</t>
  </si>
  <si>
    <t>Trad. LEH</t>
  </si>
  <si>
    <t>PENNY</t>
  </si>
  <si>
    <t>ALDI</t>
  </si>
  <si>
    <t>REST</t>
  </si>
  <si>
    <t>ChartTyp</t>
  </si>
  <si>
    <t>Default</t>
  </si>
  <si>
    <t>deutsch</t>
  </si>
  <si>
    <t>english</t>
  </si>
  <si>
    <t>c1_balance</t>
  </si>
  <si>
    <t>Chart1</t>
  </si>
  <si>
    <t>Total change</t>
  </si>
  <si>
    <t>Saldo</t>
  </si>
  <si>
    <t>c1_buyers_pos</t>
  </si>
  <si>
    <t>New category buyers</t>
  </si>
  <si>
    <t>Gewinne durch Neukaeufer im Markt</t>
  </si>
  <si>
    <t>c1_buyers_neg</t>
  </si>
  <si>
    <t>Lost category buyers</t>
  </si>
  <si>
    <t>Verluste durch Abwanderer aus dem Markt</t>
  </si>
  <si>
    <t>c1_extint_pos</t>
  </si>
  <si>
    <t>Increased category buying</t>
  </si>
  <si>
    <t>Intensivierung im Markt</t>
  </si>
  <si>
    <t>c1_extint_neg</t>
  </si>
  <si>
    <t>Decreased category buying</t>
  </si>
  <si>
    <t>Extensivierung im Markt</t>
  </si>
  <si>
    <t>c1_brand_pos</t>
  </si>
  <si>
    <t>Switching between brands</t>
  </si>
  <si>
    <t>Gewinne durch Markenwechsel</t>
  </si>
  <si>
    <t>c1_brand_neg</t>
  </si>
  <si>
    <t>Verluste durch Markenwechsel</t>
  </si>
  <si>
    <t>c1_gainloss_pos</t>
  </si>
  <si>
    <t>Net switching gains</t>
  </si>
  <si>
    <t>Gewinne</t>
  </si>
  <si>
    <t>c1_gainloss_neg</t>
  </si>
  <si>
    <t>Net switching losses</t>
  </si>
  <si>
    <t>Verluste</t>
  </si>
  <si>
    <t>c1_abs</t>
  </si>
  <si>
    <t>Absolute</t>
  </si>
  <si>
    <t>absolut</t>
  </si>
  <si>
    <t>c1_prc</t>
  </si>
  <si>
    <t>%</t>
  </si>
  <si>
    <t>Prozent</t>
  </si>
  <si>
    <t>c1_idx</t>
  </si>
  <si>
    <t>Index rel. Ms</t>
  </si>
  <si>
    <t>Index rel.MA</t>
  </si>
  <si>
    <t>c1_aff</t>
  </si>
  <si>
    <t>Affinity index</t>
  </si>
  <si>
    <t>Affinitaet</t>
  </si>
  <si>
    <t>c1_ia_idx</t>
  </si>
  <si>
    <t>Interaction index</t>
  </si>
  <si>
    <t>Interaktionsindex</t>
  </si>
  <si>
    <t>c1_ns_idx</t>
  </si>
  <si>
    <t>Net switching index</t>
  </si>
  <si>
    <t>Netto-Wechselindex</t>
  </si>
  <si>
    <t>c1a_balance</t>
  </si>
  <si>
    <t>Chart1a</t>
  </si>
  <si>
    <t>Change</t>
  </si>
  <si>
    <t>c1a_repurch</t>
  </si>
  <si>
    <t>Chartt1a</t>
  </si>
  <si>
    <t>Repurchase</t>
  </si>
  <si>
    <t>Wiederkauf im Markt</t>
  </si>
  <si>
    <t>c1a_lostnew</t>
  </si>
  <si>
    <t>Lost / New category buyers</t>
  </si>
  <si>
    <t>Abwanderer / Neukaeufer im Markt</t>
  </si>
  <si>
    <t>c1a_extint</t>
  </si>
  <si>
    <t>Decreased / Increased category buying</t>
  </si>
  <si>
    <t>Extensivierung / Intensivierung im Markt</t>
  </si>
  <si>
    <t>c1a_brand</t>
  </si>
  <si>
    <t>Verluste an / Gewinne von andere(n) Marken</t>
  </si>
  <si>
    <t>c1a_total</t>
  </si>
  <si>
    <t>Total</t>
  </si>
  <si>
    <t>Gesamt</t>
  </si>
  <si>
    <t>c1a_decomposition</t>
  </si>
  <si>
    <t>Decomposition of losses to/gains from other brands</t>
  </si>
  <si>
    <t>Aufteilung der Verluste an/Gewinne von andere(n) Marken</t>
  </si>
  <si>
    <t>c1a_gainloss_pos</t>
  </si>
  <si>
    <t>Gains</t>
  </si>
  <si>
    <t>c1a_gainloss_neg</t>
  </si>
  <si>
    <t>Losses</t>
  </si>
  <si>
    <t>c1a_netgainloss_pos</t>
  </si>
  <si>
    <t>Gewinne absolut</t>
  </si>
  <si>
    <t>c1a_netgainloss_neg</t>
  </si>
  <si>
    <t>Verluste absolut</t>
  </si>
  <si>
    <t>c2_gains</t>
  </si>
  <si>
    <t>HeaderChart</t>
  </si>
  <si>
    <t>Gewinne gesamt</t>
  </si>
  <si>
    <t>c2_losses</t>
  </si>
  <si>
    <t>Verluste gesamt</t>
  </si>
  <si>
    <t>c2_decreasedMP</t>
  </si>
  <si>
    <t>Brand intensity change</t>
  </si>
  <si>
    <t>c2_increasedMP</t>
  </si>
  <si>
    <t>c2_droppedFromRep</t>
  </si>
  <si>
    <t>Dropped from repertoire</t>
  </si>
  <si>
    <t>Repertoire reduziert</t>
  </si>
  <si>
    <t>c2_addedToRep</t>
  </si>
  <si>
    <t>Added to repertoire</t>
  </si>
  <si>
    <t>Repertoire erweitert</t>
  </si>
  <si>
    <t>c3_percent_added</t>
  </si>
  <si>
    <t>GainLossChart</t>
  </si>
  <si>
    <t>percentaged</t>
  </si>
  <si>
    <t>prozentual</t>
  </si>
  <si>
    <t>c3_percent_alone</t>
  </si>
  <si>
    <t>Percent</t>
  </si>
  <si>
    <t>c3_absolute_added</t>
  </si>
  <si>
    <t>absolute</t>
  </si>
  <si>
    <t>c3_absolute_alone</t>
  </si>
  <si>
    <t>Absolut</t>
  </si>
  <si>
    <t>c3_idx</t>
  </si>
  <si>
    <t>Index</t>
  </si>
  <si>
    <t>c3_aff</t>
  </si>
  <si>
    <t>Affinity</t>
  </si>
  <si>
    <t>c3_ia_idx</t>
  </si>
  <si>
    <t>Interaction</t>
  </si>
  <si>
    <t>Interaktion</t>
  </si>
  <si>
    <t>c3_ns_idx</t>
  </si>
  <si>
    <t>Net switching</t>
  </si>
  <si>
    <t>Netto-Wechsel</t>
  </si>
  <si>
    <t>c4_balance_total</t>
  </si>
  <si>
    <t>Chart4</t>
  </si>
  <si>
    <t>Total net switching</t>
  </si>
  <si>
    <t>c4_balance</t>
  </si>
  <si>
    <t>c4_lossToGainsFrom</t>
  </si>
  <si>
    <t>Losses to / gains from</t>
  </si>
  <si>
    <t>Verluste an / Gewinne von</t>
  </si>
  <si>
    <t>c4_lossesTo</t>
  </si>
  <si>
    <t>Losses to</t>
  </si>
  <si>
    <t>Verluste an</t>
  </si>
  <si>
    <t>c4_GainsFrom</t>
  </si>
  <si>
    <t>Gains from</t>
  </si>
  <si>
    <t>Gewinne von</t>
  </si>
  <si>
    <t>cTO_idx</t>
  </si>
  <si>
    <t>Eur2-TotalOverview</t>
  </si>
  <si>
    <t>Index rel. MA</t>
  </si>
  <si>
    <t>cTO_aff</t>
  </si>
  <si>
    <t>cTO_ia_idx</t>
  </si>
  <si>
    <t>cTO_ns_idx</t>
  </si>
  <si>
    <t>Measure</t>
  </si>
  <si>
    <t>scale</t>
  </si>
  <si>
    <t>Charting-text</t>
  </si>
  <si>
    <t>country</t>
  </si>
  <si>
    <t>ANZAHL</t>
  </si>
  <si>
    <t>Packs</t>
  </si>
  <si>
    <t>DE</t>
  </si>
  <si>
    <t>Packs [1.000]</t>
  </si>
  <si>
    <t>Packs [1.000.000]</t>
  </si>
  <si>
    <t>MENGE</t>
  </si>
  <si>
    <t>Volume</t>
  </si>
  <si>
    <t>Volume [kg/Liter]</t>
  </si>
  <si>
    <t>Volume [Tons/1000Liter]</t>
  </si>
  <si>
    <t>WERT</t>
  </si>
  <si>
    <t>Value</t>
  </si>
  <si>
    <t>Value [Euro]</t>
  </si>
  <si>
    <t>Value [1000Euro]</t>
  </si>
  <si>
    <t>Aantal</t>
  </si>
  <si>
    <t>NL - old</t>
  </si>
  <si>
    <t>Volume 1</t>
  </si>
  <si>
    <t>Bedrag</t>
  </si>
  <si>
    <t>NUMBER</t>
  </si>
  <si>
    <t>AT</t>
  </si>
  <si>
    <t>VOLUME total</t>
  </si>
  <si>
    <t>VALUE total</t>
  </si>
  <si>
    <t>Antal Tot</t>
  </si>
  <si>
    <t>SE</t>
  </si>
  <si>
    <t>Volym Tot</t>
  </si>
  <si>
    <t>V�rde Tot</t>
  </si>
  <si>
    <t>NL</t>
  </si>
  <si>
    <t>Volume (000 Packs)</t>
  </si>
  <si>
    <t>INT</t>
  </si>
  <si>
    <t>Value (000 EUR)</t>
  </si>
  <si>
    <t>Volume (000 L/tonnes)</t>
  </si>
  <si>
    <t>Volume (Packs)</t>
  </si>
  <si>
    <t>INT-SMALL</t>
  </si>
  <si>
    <t>Value (EUR)</t>
  </si>
  <si>
    <t>Volume (L/kg)</t>
  </si>
  <si>
    <t>INT-SU</t>
  </si>
  <si>
    <t>Volume (000 SU)</t>
  </si>
  <si>
    <t>Nummer</t>
  </si>
  <si>
    <t xml:space="preserve">id: </t>
  </si>
  <si>
    <t xml:space="preserve">name: </t>
  </si>
  <si>
    <t>decimals:</t>
  </si>
  <si>
    <t>scale:</t>
  </si>
  <si>
    <t>percented:</t>
  </si>
  <si>
    <t>Name_Ueb</t>
  </si>
  <si>
    <t>total_sales</t>
  </si>
  <si>
    <t>Total
sales</t>
  </si>
  <si>
    <t>total_sales_perc</t>
  </si>
  <si>
    <t>Total
sales %</t>
  </si>
  <si>
    <t>gains</t>
  </si>
  <si>
    <t>gains_perc</t>
  </si>
  <si>
    <t>Gains %</t>
  </si>
  <si>
    <t>losses</t>
  </si>
  <si>
    <t>losses_perc</t>
  </si>
  <si>
    <t>Losses %</t>
  </si>
  <si>
    <t>balance</t>
  </si>
  <si>
    <t>Balance</t>
  </si>
  <si>
    <t>balance_perc</t>
  </si>
  <si>
    <t>Balance %</t>
  </si>
  <si>
    <t>affinity</t>
  </si>
  <si>
    <t>change</t>
  </si>
  <si>
    <t>change_perc</t>
  </si>
  <si>
    <t>repurch</t>
  </si>
  <si>
    <t>Re-
purch.</t>
  </si>
  <si>
    <t>repurch_perc</t>
  </si>
  <si>
    <t>Re-
purch. %</t>
  </si>
  <si>
    <t>comp_seg</t>
  </si>
  <si>
    <t>Comparable
segment</t>
  </si>
  <si>
    <t>comp_seg_perc</t>
  </si>
  <si>
    <t>Comparable
segment %</t>
  </si>
  <si>
    <t>extint</t>
  </si>
  <si>
    <t>Exten
sification</t>
  </si>
  <si>
    <t>extint_perc</t>
  </si>
  <si>
    <t>Exten
sification %</t>
  </si>
  <si>
    <t>sales_wo_excl</t>
  </si>
  <si>
    <t>Sales w/o
excl.buyers
1st</t>
  </si>
  <si>
    <t>sales_wo_excl_perc</t>
  </si>
  <si>
    <t>Sales w/o
excl.buyers
1st %</t>
  </si>
  <si>
    <t>sales_of_excl</t>
  </si>
  <si>
    <t>Sales of
excl.buyers
1st</t>
  </si>
  <si>
    <t>outer_sales</t>
  </si>
  <si>
    <t>Re-
purchase</t>
  </si>
  <si>
    <t>Re-
purchase %</t>
  </si>
  <si>
    <t>Inten-
sification</t>
  </si>
  <si>
    <t>Inten-
sification %</t>
  </si>
  <si>
    <t>Sales w/o
excl. buyers
2nd</t>
  </si>
  <si>
    <t>Sales w/o
excl. buyers
2nd %</t>
  </si>
  <si>
    <t>Sales of
excl.buyers
2nd</t>
  </si>
  <si>
    <t>loyal_sales_share</t>
  </si>
  <si>
    <t>Loyal
sales
share</t>
  </si>
  <si>
    <t>gains_abs</t>
  </si>
  <si>
    <t>Gains abs.</t>
  </si>
  <si>
    <t>losses_abs</t>
  </si>
  <si>
    <t>Losses abs.</t>
  </si>
  <si>
    <t>index_gain</t>
  </si>
  <si>
    <t>Index rel. market sh. gain</t>
  </si>
  <si>
    <t>index_loss</t>
  </si>
  <si>
    <t>Index rel. market sh. loss</t>
  </si>
  <si>
    <t>exten_inten</t>
  </si>
  <si>
    <t>Exten./Inten.</t>
  </si>
  <si>
    <t>exten_inten_new</t>
  </si>
  <si>
    <t>Exten./Inten.
new buyers</t>
  </si>
  <si>
    <t>exten_inten_lost</t>
  </si>
  <si>
    <t>Exten./Inten.\lost buyers</t>
  </si>
  <si>
    <t>exten_inten_balance</t>
  </si>
  <si>
    <t>Exten./Inten.
balance</t>
  </si>
  <si>
    <t>exten_inten_repeat</t>
  </si>
  <si>
    <t>Exten./Inten.
repeat buyers</t>
  </si>
  <si>
    <t>buyer_val</t>
  </si>
  <si>
    <t>Buyer</t>
  </si>
  <si>
    <t>period_1</t>
  </si>
  <si>
    <t>Period I</t>
  </si>
  <si>
    <t>period_2</t>
  </si>
  <si>
    <t>Period II</t>
  </si>
  <si>
    <t>growth_abs</t>
  </si>
  <si>
    <t>Growth abs.</t>
  </si>
  <si>
    <t>STATUS_BUSY</t>
  </si>
  <si>
    <t>Inputpfad</t>
  </si>
  <si>
    <t>P:\SOURCE\VBA Projekte\PanelServices\AnalyzeIt\Macro-Online\GainAndLoss Europanel\Daten\</t>
  </si>
  <si>
    <t>ChartID (Blattname)</t>
  </si>
  <si>
    <t>ChartName</t>
  </si>
  <si>
    <t>Inputdatei</t>
  </si>
  <si>
    <t>GandL_bamasa_20111109_083608(1).xls</t>
  </si>
  <si>
    <t>AAA Chart1</t>
  </si>
  <si>
    <t>Standard Table</t>
  </si>
  <si>
    <t>DATENTABPREFIX</t>
  </si>
  <si>
    <t>XXX_</t>
  </si>
  <si>
    <t>AAA Chart1a</t>
  </si>
  <si>
    <t>Standard Table (Neu)</t>
  </si>
  <si>
    <t>CHARTTABPREFIX</t>
  </si>
  <si>
    <t>AAA</t>
  </si>
  <si>
    <t>AAA Chart2</t>
  </si>
  <si>
    <t>Header Chart</t>
  </si>
  <si>
    <t>Name_Listenblatt</t>
  </si>
  <si>
    <t>XXX_Listen</t>
  </si>
  <si>
    <t>AAA Chart2a</t>
  </si>
  <si>
    <t>Header Chart (incl. Split)</t>
  </si>
  <si>
    <t>Name_Uebersetzungsblatt</t>
  </si>
  <si>
    <t>XXX_Uebersetzungen</t>
  </si>
  <si>
    <t>AAA Chart3</t>
  </si>
  <si>
    <t>Gain and Loss Chart</t>
  </si>
  <si>
    <t>Start_Produktliste</t>
  </si>
  <si>
    <t>B1</t>
  </si>
  <si>
    <t>GL_Tab_Prefix</t>
  </si>
  <si>
    <t>tab</t>
  </si>
  <si>
    <t>Prefix fuer alle Quelldatenblaetter</t>
  </si>
  <si>
    <t>GL_Type_Prefix</t>
  </si>
  <si>
    <t>type_</t>
  </si>
  <si>
    <t>GL_Tab_Postfix_Typ4</t>
  </si>
  <si>
    <t>type_4</t>
  </si>
  <si>
    <t>Prefix fuer die chartrelevanten Quelldatenblaetter</t>
  </si>
  <si>
    <t>GL_Tab_Postfix_Typ1</t>
  </si>
  <si>
    <t>type_1</t>
  </si>
  <si>
    <t>GL_Tab_Postfix_Typ2</t>
  </si>
  <si>
    <t>type_2</t>
  </si>
  <si>
    <t>GL_Tab_Postfix_Typ3</t>
  </si>
  <si>
    <t>type_3</t>
  </si>
  <si>
    <t>GL_Info_Typ1</t>
  </si>
  <si>
    <t>Info.type_1</t>
  </si>
  <si>
    <t>GL_Info_Typ2</t>
  </si>
  <si>
    <t>Info.type_2</t>
  </si>
  <si>
    <t>Blattname Infoblatt</t>
  </si>
  <si>
    <t>GL_Info_Typ3</t>
  </si>
  <si>
    <t>Info.type_3</t>
  </si>
  <si>
    <t>GL_Info_Typ4</t>
  </si>
  <si>
    <t>Info.type_4</t>
  </si>
  <si>
    <t>AnzahlProdukte</t>
  </si>
  <si>
    <t>Suchtext_Startspalte</t>
  </si>
  <si>
    <t>Text, ueber den das Programm erkennt ab welcher Spalte die Daten beginnen (da First Value Column aus dem Infoblatt noch nicht korrekt ist!)</t>
  </si>
  <si>
    <t>AC_Status</t>
  </si>
  <si>
    <t>AC_Status = "EMPTY" =&gt; AC wurde aus AnalyzeIT aufgerufen, gesonderter Start ueber Workbook_open()</t>
  </si>
  <si>
    <t>UebOption_Markt</t>
  </si>
  <si>
    <t>UebOption_Panel</t>
  </si>
  <si>
    <t>UebOption_HHF</t>
  </si>
  <si>
    <t>UebOption_Zeitraum</t>
  </si>
  <si>
    <t>UebOption_Produkte</t>
  </si>
  <si>
    <t>UebOption_Fact</t>
  </si>
  <si>
    <t>UebOption_Charttexte</t>
  </si>
  <si>
    <t>OptProductLongText</t>
  </si>
  <si>
    <t>OptionAbsolut</t>
  </si>
  <si>
    <t>OptionAbsolutChart4</t>
  </si>
  <si>
    <t>OptionPercentChart4</t>
  </si>
  <si>
    <t>OptionAbsolutTotalOverview</t>
  </si>
  <si>
    <t>OptionPercentTo100TotalOverview</t>
  </si>
  <si>
    <t>OptionAbsolutNonCompetitive</t>
  </si>
  <si>
    <t>OptionSplitExtInt</t>
  </si>
  <si>
    <t>OptionStdTableNewShowIndex</t>
  </si>
  <si>
    <t>OptionAffinityAbsBalance</t>
  </si>
  <si>
    <t>ChartTitle1</t>
  </si>
  <si>
    <t>GfK Consumer Tracking</t>
  </si>
  <si>
    <t>ChartTitle2</t>
  </si>
  <si>
    <t>Gain &amp; Loss</t>
  </si>
  <si>
    <t>ChartTitle3</t>
  </si>
  <si>
    <t>OptionSortChart1</t>
  </si>
  <si>
    <t>gains first, then losses (balance)</t>
  </si>
  <si>
    <t>0=Standardseitenriss; 1=SortNachGains;SortNachLosses; (ggf: 2=SortNachIndex; 3=SortNachAffinity)</t>
  </si>
  <si>
    <t>OptionSortChart1a</t>
  </si>
  <si>
    <t>default</t>
  </si>
  <si>
    <t>OptionSortChart4</t>
  </si>
  <si>
    <t>Sort option for Chart4</t>
  </si>
  <si>
    <t>OptionSortChartEur2</t>
  </si>
  <si>
    <t>OptionIndexEuro2</t>
  </si>
  <si>
    <t>1=IndexRelMS;0=Affinity</t>
  </si>
  <si>
    <t>AutoDruckbereich</t>
  </si>
  <si>
    <t>FarbeHintergrund</t>
  </si>
  <si>
    <t>DruckbereichMitKopfzeile</t>
  </si>
  <si>
    <t>AIT11_1_AC_GL_Europanel_20111221_empty.xls</t>
  </si>
  <si>
    <t>VersionsDatum</t>
  </si>
  <si>
    <t>CpPptScaleGL</t>
  </si>
  <si>
    <t>CpPptScaleHeader</t>
  </si>
  <si>
    <t>CpPptScaleStandard</t>
  </si>
  <si>
    <t>CpPptScaleStandardNeu</t>
  </si>
  <si>
    <t>CpPptLeftDefault</t>
  </si>
  <si>
    <t>CpPptToptDefault</t>
  </si>
  <si>
    <t>CpPptMaxWidth</t>
  </si>
  <si>
    <t>CpPptMaxHeight</t>
  </si>
  <si>
    <t>CpPptDruckbereich</t>
  </si>
  <si>
    <t>true=Druckbereich wird kopiert; false=markierter Bereich wird kopiert</t>
  </si>
  <si>
    <t>SonderFactTextOriginal</t>
  </si>
  <si>
    <t>SonderBehandlung: Fact kann nachtraeglich mit Faktor versehen werden</t>
  </si>
  <si>
    <t>SonderFactTextFaktor</t>
  </si>
  <si>
    <t>SonderFactFaktor</t>
  </si>
  <si>
    <t>BeschriftungTotalPlusFact</t>
  </si>
  <si>
    <t>CpPptPicture</t>
  </si>
  <si>
    <t>OptionSortChartBev1</t>
  </si>
  <si>
    <t>OptionSortChartBev2</t>
  </si>
  <si>
    <t>OptionSortChartBev3</t>
  </si>
  <si>
    <t xml:space="preserve">FactText: wird fuer die automatische Bestimmung des Auswertungsfacts </t>
  </si>
  <si>
    <t xml:space="preserve">benoetigt. In der Tabelle "BBB_FactSkalierungen" sind die gueltigen </t>
  </si>
  <si>
    <t>Kombinationen hinterlegt.</t>
  </si>
  <si>
    <t>aktuelleLaenderkennung</t>
  </si>
  <si>
    <t>ChartTexte_Sprache</t>
  </si>
  <si>
    <t>Laenderspezifische Basisfacttexte</t>
  </si>
  <si>
    <t>DK</t>
  </si>
  <si>
    <t>verwendet als Charttexte -&gt;</t>
  </si>
  <si>
    <t>Germany</t>
  </si>
  <si>
    <t>Netherlands</t>
  </si>
  <si>
    <t>Austria</t>
  </si>
  <si>
    <t>Sweden</t>
  </si>
  <si>
    <t>international</t>
  </si>
  <si>
    <t>FactText_Anzahl</t>
  </si>
  <si>
    <t>FactText_Menge</t>
  </si>
  <si>
    <t>FactText_Wert</t>
  </si>
  <si>
    <t>DruckbereichChart1</t>
  </si>
  <si>
    <t>$A$2:$AD$35</t>
  </si>
  <si>
    <t>DruckbereichChart1a</t>
  </si>
  <si>
    <t>$A$2:$L$29</t>
  </si>
  <si>
    <t>DruckbereichChart1b</t>
  </si>
  <si>
    <t>$A$2:$E$29</t>
  </si>
  <si>
    <t>DruckbereichChart2</t>
  </si>
  <si>
    <t>$A$8:$C$10</t>
  </si>
  <si>
    <t>DruckbereichChart2a</t>
  </si>
  <si>
    <t>DruckbereichChart3</t>
  </si>
  <si>
    <t>$A$2:$AF$25</t>
  </si>
  <si>
    <t>DruckbereichChart3gains</t>
  </si>
  <si>
    <t>$A$2:$R$17</t>
  </si>
  <si>
    <t>DruckbereichChart3losses</t>
  </si>
  <si>
    <t>$A$2:$R$25</t>
  </si>
  <si>
    <t>DruckbereichChart4</t>
  </si>
  <si>
    <t>$A$2:$R$34</t>
  </si>
  <si>
    <t>DruckbereichChart_Mopro1</t>
  </si>
  <si>
    <t>DruckbereichChart_Bev1</t>
  </si>
  <si>
    <t>$A$2:$T$42</t>
  </si>
  <si>
    <t>DruckbereichChart_Bev2</t>
  </si>
  <si>
    <t>$A$2:$U$40</t>
  </si>
  <si>
    <t>DruckbereichChart_Bev3</t>
  </si>
  <si>
    <t>DruckbereichChart_Eur1</t>
  </si>
  <si>
    <t>DruckbereichChart_Eur2</t>
  </si>
  <si>
    <t>$A$2:$M$38</t>
  </si>
  <si>
    <t>DruckbereichChart_Eur3</t>
  </si>
  <si>
    <t>$A$1:$O$21</t>
  </si>
  <si>
    <t xml:space="preserve">anzuzeigende Indizes </t>
  </si>
  <si>
    <t>Standard Table (Chart1)</t>
  </si>
  <si>
    <t>Standard Table New (Chart1a)</t>
  </si>
  <si>
    <t>GLChartFirst (Chart3)</t>
  </si>
  <si>
    <t>GLChartSnd (Chart3)</t>
  </si>
  <si>
    <t>Competive Balance (Chart4)</t>
  </si>
  <si>
    <t>Total Overview (Eur2)</t>
  </si>
  <si>
    <t>Optionen fuer die Ueberschriften</t>
  </si>
  <si>
    <t>Optionaler Kommentar</t>
  </si>
  <si>
    <t>Falsch</t>
  </si>
  <si>
    <t>Zusaetzliche Beschreibung</t>
  </si>
  <si>
    <t>RU_UnitedScanPanel</t>
  </si>
  <si>
    <t>buyer</t>
  </si>
  <si>
    <t xml:space="preserve">Article filter: </t>
  </si>
  <si>
    <t>Iterative 1:</t>
  </si>
  <si>
    <t>TOTAL</t>
  </si>
  <si>
    <t>Measures</t>
  </si>
  <si>
    <t xml:space="preserve">Vertical-outer: </t>
  </si>
  <si>
    <t xml:space="preserve">Measure_1 id: </t>
  </si>
  <si>
    <t xml:space="preserve">Measure_1 name: </t>
  </si>
  <si>
    <t>Measure_1 decimals:</t>
  </si>
  <si>
    <t>Measure_1 scale:</t>
  </si>
  <si>
    <t>Measure_1 percented:</t>
  </si>
  <si>
    <t>Axis 1</t>
  </si>
  <si>
    <t>total</t>
  </si>
  <si>
    <t xml:space="preserve">Measure_2 id: </t>
  </si>
  <si>
    <t xml:space="preserve">Measure_2 name: </t>
  </si>
  <si>
    <t>Measure_2 decimals:</t>
  </si>
  <si>
    <t>Measure_2 scale:</t>
  </si>
  <si>
    <t>Measure_2 percented:</t>
  </si>
  <si>
    <t xml:space="preserve">Measure_3 id: </t>
  </si>
  <si>
    <t xml:space="preserve">Measure_3 name: </t>
  </si>
  <si>
    <t>Measure_3 decimals:</t>
  </si>
  <si>
    <t>Measure_3 scale:</t>
  </si>
  <si>
    <t>Measure_3 percented:</t>
  </si>
  <si>
    <t xml:space="preserve">Measure_4 id: </t>
  </si>
  <si>
    <t xml:space="preserve">Measure_4 name: </t>
  </si>
  <si>
    <t>Measure_4 decimals:</t>
  </si>
  <si>
    <t>Measure_4 scale:</t>
  </si>
  <si>
    <t>Measure_4 percented:</t>
  </si>
  <si>
    <t xml:space="preserve">Measure_5 id: </t>
  </si>
  <si>
    <t xml:space="preserve">Measure_5 name: </t>
  </si>
  <si>
    <t>Measure_5 decimals:</t>
  </si>
  <si>
    <t>Measure_5 scale:</t>
  </si>
  <si>
    <t>Measure_5 percented:</t>
  </si>
  <si>
    <t xml:space="preserve">Measure_6 id: </t>
  </si>
  <si>
    <t xml:space="preserve">Measure_6 name: </t>
  </si>
  <si>
    <t>Measure_6 decimals:</t>
  </si>
  <si>
    <t>Measure_6 scale:</t>
  </si>
  <si>
    <t>Measure_6 percented:</t>
  </si>
  <si>
    <t xml:space="preserve">Measure_7 id: </t>
  </si>
  <si>
    <t xml:space="preserve">Measure_7 name: </t>
  </si>
  <si>
    <t>Measure_7 decimals:</t>
  </si>
  <si>
    <t>Measure_7 scale:</t>
  </si>
  <si>
    <t>Measure_7 percented:</t>
  </si>
  <si>
    <t xml:space="preserve">Measure_8 id: </t>
  </si>
  <si>
    <t xml:space="preserve">Measure_8 name: </t>
  </si>
  <si>
    <t>Measure_8 decimals:</t>
  </si>
  <si>
    <t>Measure_8 scale:</t>
  </si>
  <si>
    <t>Measure_8 percented:</t>
  </si>
  <si>
    <t xml:space="preserve">Measure_9 id: </t>
  </si>
  <si>
    <t xml:space="preserve">Measure_9 name: </t>
  </si>
  <si>
    <t>Measure_9 decimals:</t>
  </si>
  <si>
    <t>Measure_9 scale:</t>
  </si>
  <si>
    <t>Measure_9 percented:</t>
  </si>
  <si>
    <t xml:space="preserve">Measure_10 id: </t>
  </si>
  <si>
    <t xml:space="preserve">Measure_10 name: </t>
  </si>
  <si>
    <t>Measure_10 decimals:</t>
  </si>
  <si>
    <t>Measure_10 scale:</t>
  </si>
  <si>
    <t>Measure_10 percented:</t>
  </si>
  <si>
    <t xml:space="preserve">Measure_11 id: </t>
  </si>
  <si>
    <t xml:space="preserve">Measure_11 name: </t>
  </si>
  <si>
    <t>Measure_11 decimals:</t>
  </si>
  <si>
    <t>Measure_11 scale:</t>
  </si>
  <si>
    <t>Measure_11 percented:</t>
  </si>
  <si>
    <t xml:space="preserve">Measure_12 id: </t>
  </si>
  <si>
    <t>repurchases</t>
  </si>
  <si>
    <t xml:space="preserve">Measure_12 name: </t>
  </si>
  <si>
    <t>Measure_12 decimals:</t>
  </si>
  <si>
    <t>Measure_12 scale:</t>
  </si>
  <si>
    <t>Measure_12 percented:</t>
  </si>
  <si>
    <t xml:space="preserve">Measure_13 id: </t>
  </si>
  <si>
    <t>repurchases_perc</t>
  </si>
  <si>
    <t xml:space="preserve">Measure_13 name: </t>
  </si>
  <si>
    <t>Measure_13 decimals:</t>
  </si>
  <si>
    <t>Measure_13 scale:</t>
  </si>
  <si>
    <t>Measure_13 percented:</t>
  </si>
  <si>
    <t xml:space="preserve">Measure_14 id: </t>
  </si>
  <si>
    <t xml:space="preserve">Measure_14 name: </t>
  </si>
  <si>
    <t>Measure_14 decimals:</t>
  </si>
  <si>
    <t>Measure_14 scale:</t>
  </si>
  <si>
    <t>Measure_14 percented:</t>
  </si>
  <si>
    <t xml:space="preserve">Measure_15 id: </t>
  </si>
  <si>
    <t xml:space="preserve">Measure_15 name: </t>
  </si>
  <si>
    <t>Measure_15 decimals:</t>
  </si>
  <si>
    <t>Measure_15 scale:</t>
  </si>
  <si>
    <t>Measure_15 percented:</t>
  </si>
  <si>
    <t xml:space="preserve">Measure_16 id: </t>
  </si>
  <si>
    <t xml:space="preserve">Measure_16 name: </t>
  </si>
  <si>
    <t>Measure_16 decimals:</t>
  </si>
  <si>
    <t>Measure_16 scale:</t>
  </si>
  <si>
    <t>Measure_16 percented:</t>
  </si>
  <si>
    <t xml:space="preserve">Measure_17 id: </t>
  </si>
  <si>
    <t xml:space="preserve">Measure_17 name: </t>
  </si>
  <si>
    <t>Measure_17 decimals:</t>
  </si>
  <si>
    <t>Measure_17 scale:</t>
  </si>
  <si>
    <t>Measure_17 percented:</t>
  </si>
  <si>
    <t xml:space="preserve">Measure_18 id: </t>
  </si>
  <si>
    <t xml:space="preserve">Measure_18 name: </t>
  </si>
  <si>
    <t>Measure_18 decimals:</t>
  </si>
  <si>
    <t>Measure_18 scale:</t>
  </si>
  <si>
    <t>Measure_18 percented:</t>
  </si>
  <si>
    <t xml:space="preserve">Measure_19 id: </t>
  </si>
  <si>
    <t xml:space="preserve">Measure_19 name: </t>
  </si>
  <si>
    <t>Measure_19 decimals:</t>
  </si>
  <si>
    <t>Measure_19 scale:</t>
  </si>
  <si>
    <t>Measure_19 percented:</t>
  </si>
  <si>
    <t xml:space="preserve">Measure_20 id: </t>
  </si>
  <si>
    <t xml:space="preserve">Measure_20 name: </t>
  </si>
  <si>
    <t>Measure_20 decimals:</t>
  </si>
  <si>
    <t>Measure_20 scale:</t>
  </si>
  <si>
    <t>Measure_20 percented:</t>
  </si>
  <si>
    <t xml:space="preserve">Measure_21 id: </t>
  </si>
  <si>
    <t xml:space="preserve">Measure_21 name: </t>
  </si>
  <si>
    <t>Measure_21 decimals:</t>
  </si>
  <si>
    <t>Measure_21 scale:</t>
  </si>
  <si>
    <t>Measure_21 percented:</t>
  </si>
  <si>
    <t xml:space="preserve">Measure_22 id: </t>
  </si>
  <si>
    <t xml:space="preserve">Measure_22 name: </t>
  </si>
  <si>
    <t>Measure_22 decimals:</t>
  </si>
  <si>
    <t>Measure_22 scale:</t>
  </si>
  <si>
    <t>Measure_22 percented:</t>
  </si>
  <si>
    <t xml:space="preserve">Measure_23 id: </t>
  </si>
  <si>
    <t xml:space="preserve">Measure_23 name: </t>
  </si>
  <si>
    <t>Measure_23 decimals:</t>
  </si>
  <si>
    <t>Measure_23 scale:</t>
  </si>
  <si>
    <t>Measure_23 percented:</t>
  </si>
  <si>
    <t xml:space="preserve">Measure_24 id: </t>
  </si>
  <si>
    <t xml:space="preserve">Measure_24 name: </t>
  </si>
  <si>
    <t>Measure_24 decimals:</t>
  </si>
  <si>
    <t>Measure_24 scale:</t>
  </si>
  <si>
    <t>Measure_24 percented:</t>
  </si>
  <si>
    <t xml:space="preserve">Measure_25 id: </t>
  </si>
  <si>
    <t xml:space="preserve">Measure_25 name: </t>
  </si>
  <si>
    <t>Measure_25 decimals:</t>
  </si>
  <si>
    <t>Measure_25 scale:</t>
  </si>
  <si>
    <t>Measure_25 percented:</t>
  </si>
  <si>
    <t xml:space="preserve">Measure_26 id: </t>
  </si>
  <si>
    <t xml:space="preserve">Measure_26 name: </t>
  </si>
  <si>
    <t>Measure_26 decimals:</t>
  </si>
  <si>
    <t>Measure_26 scale:</t>
  </si>
  <si>
    <t>Measure_26 percented:</t>
  </si>
  <si>
    <t xml:space="preserve">Measure_27 id: </t>
  </si>
  <si>
    <t xml:space="preserve">Measure_27 name: </t>
  </si>
  <si>
    <t>Measure_27 decimals:</t>
  </si>
  <si>
    <t>Measure_27 scale:</t>
  </si>
  <si>
    <t>Measure_27 percented:</t>
  </si>
  <si>
    <t xml:space="preserve">Measure_28 id: </t>
  </si>
  <si>
    <t xml:space="preserve">Measure_28 name: </t>
  </si>
  <si>
    <t>Measure_28 decimals:</t>
  </si>
  <si>
    <t>Measure_28 scale:</t>
  </si>
  <si>
    <t>Measure_28 percented:</t>
  </si>
  <si>
    <t xml:space="preserve">Measure_29 id: </t>
  </si>
  <si>
    <t xml:space="preserve">Measure_29 name: </t>
  </si>
  <si>
    <t>Measure_29 decimals:</t>
  </si>
  <si>
    <t>Measure_29 scale:</t>
  </si>
  <si>
    <t>Measure_29 percented:</t>
  </si>
  <si>
    <t xml:space="preserve">Measure_30 id: </t>
  </si>
  <si>
    <t xml:space="preserve">Measure_30 name: </t>
  </si>
  <si>
    <t>Measure_30 decimals:</t>
  </si>
  <si>
    <t>Measure_30 scale:</t>
  </si>
  <si>
    <t>Measure_30 percented:</t>
  </si>
  <si>
    <t xml:space="preserve">Measure_31 id: </t>
  </si>
  <si>
    <t xml:space="preserve">Measure_31 name: </t>
  </si>
  <si>
    <t>Measure_31 decimals:</t>
  </si>
  <si>
    <t>Measure_31 scale:</t>
  </si>
  <si>
    <t>Measure_31 percented:</t>
  </si>
  <si>
    <t xml:space="preserve">Measure_32 id: </t>
  </si>
  <si>
    <t xml:space="preserve">Measure_32 name: </t>
  </si>
  <si>
    <t>Measure_32 decimals:</t>
  </si>
  <si>
    <t>Measure_32 scale:</t>
  </si>
  <si>
    <t>Measure_32 percented:</t>
  </si>
  <si>
    <t xml:space="preserve">Measure_33 id: </t>
  </si>
  <si>
    <t xml:space="preserve">Measure_33 name: </t>
  </si>
  <si>
    <t>Measure_33 decimals:</t>
  </si>
  <si>
    <t>Measure_33 scale:</t>
  </si>
  <si>
    <t>Measure_33 percented:</t>
  </si>
  <si>
    <t xml:space="preserve">Measure_34 id: </t>
  </si>
  <si>
    <t xml:space="preserve">Measure_34 name: </t>
  </si>
  <si>
    <t>Measure_34 decimals:</t>
  </si>
  <si>
    <t>Measure_34 scale:</t>
  </si>
  <si>
    <t>Measure_34 percented:</t>
  </si>
  <si>
    <t xml:space="preserve">Measure_35 id: </t>
  </si>
  <si>
    <t xml:space="preserve">Measure_35 name: </t>
  </si>
  <si>
    <t>Measure_35 decimals:</t>
  </si>
  <si>
    <t>Measure_35 scale:</t>
  </si>
  <si>
    <t>Measure_35 percented:</t>
  </si>
  <si>
    <t xml:space="preserve">Measure_36 id: </t>
  </si>
  <si>
    <t xml:space="preserve">Measure_36 name: </t>
  </si>
  <si>
    <t>Measure_36 decimals:</t>
  </si>
  <si>
    <t>Measure_36 scale:</t>
  </si>
  <si>
    <t>Measure_36 percented:</t>
  </si>
  <si>
    <t xml:space="preserve">Measure_37 id: </t>
  </si>
  <si>
    <t xml:space="preserve">Measure_37 name: </t>
  </si>
  <si>
    <t>Measure_37 decimals:</t>
  </si>
  <si>
    <t>Measure_37 scale:</t>
  </si>
  <si>
    <t>Measure_37 percented:</t>
  </si>
  <si>
    <t xml:space="preserve">Measure_38 id: </t>
  </si>
  <si>
    <t xml:space="preserve">Measure_38 name: </t>
  </si>
  <si>
    <t>Measure_38 decimals:</t>
  </si>
  <si>
    <t>Measure_38 scale:</t>
  </si>
  <si>
    <t>Measure_38 percented:</t>
  </si>
  <si>
    <t xml:space="preserve">Measure_39 id: </t>
  </si>
  <si>
    <t xml:space="preserve">Measure_39 name: </t>
  </si>
  <si>
    <t>Measure_39 decimals:</t>
  </si>
  <si>
    <t>Measure_39 scale:</t>
  </si>
  <si>
    <t>Measure_39 percented:</t>
  </si>
  <si>
    <t xml:space="preserve">Measure_40 id: </t>
  </si>
  <si>
    <t xml:space="preserve">Measure_40 name: </t>
  </si>
  <si>
    <t>Measure_40 decimals:</t>
  </si>
  <si>
    <t>Measure_40 scale:</t>
  </si>
  <si>
    <t>Measure_40 percented:</t>
  </si>
  <si>
    <t xml:space="preserve">Measure_41 id: </t>
  </si>
  <si>
    <t xml:space="preserve">Measure_41 name: </t>
  </si>
  <si>
    <t>Measure_41 decimals:</t>
  </si>
  <si>
    <t>Measure_41 scale:</t>
  </si>
  <si>
    <t>Measure_41 percented:</t>
  </si>
  <si>
    <t xml:space="preserve">Measure_42 id: </t>
  </si>
  <si>
    <t xml:space="preserve">Measure_42 name: </t>
  </si>
  <si>
    <t>Measure_42 decimals:</t>
  </si>
  <si>
    <t>Measure_42 scale:</t>
  </si>
  <si>
    <t>Measure_42 percented:</t>
  </si>
  <si>
    <t xml:space="preserve">Measure_43 id: </t>
  </si>
  <si>
    <t xml:space="preserve">Measure_43 name: </t>
  </si>
  <si>
    <t>Measure_43 decimals:</t>
  </si>
  <si>
    <t>Measure_43 scale:</t>
  </si>
  <si>
    <t>Measure_43 percented:</t>
  </si>
  <si>
    <t xml:space="preserve">Measure_44 id: </t>
  </si>
  <si>
    <t xml:space="preserve">Measure_44 name: </t>
  </si>
  <si>
    <t>Measure_44 decimals:</t>
  </si>
  <si>
    <t>Measure_44 scale:</t>
  </si>
  <si>
    <t>Measure_44 percented:</t>
  </si>
  <si>
    <t xml:space="preserve">Measure_45 id: </t>
  </si>
  <si>
    <t xml:space="preserve">Measure_45 name: </t>
  </si>
  <si>
    <t>Measure_45 decimals:</t>
  </si>
  <si>
    <t>Measure_45 scale:</t>
  </si>
  <si>
    <t>Measure_45 percented:</t>
  </si>
  <si>
    <t xml:space="preserve">Measure_46 id: </t>
  </si>
  <si>
    <t xml:space="preserve">Measure_46 name: </t>
  </si>
  <si>
    <t>Measure_46 decimals:</t>
  </si>
  <si>
    <t>Measure_46 scale:</t>
  </si>
  <si>
    <t>Measure_46 percented:</t>
  </si>
  <si>
    <t xml:space="preserve">Measure_47 id: </t>
  </si>
  <si>
    <t xml:space="preserve">Measure_47 name: </t>
  </si>
  <si>
    <t>Measure_47 decimals:</t>
  </si>
  <si>
    <t>Measure_47 scale:</t>
  </si>
  <si>
    <t>Measure_47 percented:</t>
  </si>
  <si>
    <t xml:space="preserve">Measure_48 id: </t>
  </si>
  <si>
    <t xml:space="preserve">Measure_48 name: </t>
  </si>
  <si>
    <t>Measure_48 decimals:</t>
  </si>
  <si>
    <t>Measure_48 scale:</t>
  </si>
  <si>
    <t>Measure_48 percented:</t>
  </si>
  <si>
    <t xml:space="preserve">Measure_49 id: </t>
  </si>
  <si>
    <t>gains_sum</t>
  </si>
  <si>
    <t xml:space="preserve">Measure_49 name: </t>
  </si>
  <si>
    <t>Measure_49 decimals:</t>
  </si>
  <si>
    <t>Measure_49 scale:</t>
  </si>
  <si>
    <t>Measure_49 percented:</t>
  </si>
  <si>
    <t xml:space="preserve">Measure_50 id: </t>
  </si>
  <si>
    <t>losses_sum</t>
  </si>
  <si>
    <t xml:space="preserve">Measure_50 name: </t>
  </si>
  <si>
    <t>Measure_50 decimals:</t>
  </si>
  <si>
    <t>Measure_50 scale:</t>
  </si>
  <si>
    <t>Measure_50 percented:</t>
  </si>
  <si>
    <t xml:space="preserve">Measure_51 id: </t>
  </si>
  <si>
    <t>net_switch_index</t>
  </si>
  <si>
    <t xml:space="preserve">Measure_51 name: </t>
  </si>
  <si>
    <t>Net Switching Index</t>
  </si>
  <si>
    <t>Measure_51 decimals:</t>
  </si>
  <si>
    <t>Measure_51 scale:</t>
  </si>
  <si>
    <t>Measure_51 percented:</t>
  </si>
  <si>
    <t xml:space="preserve">Measure_52 id: </t>
  </si>
  <si>
    <t>index_both</t>
  </si>
  <si>
    <t xml:space="preserve">Measure_52 name: </t>
  </si>
  <si>
    <t>Index rel. market sh.</t>
  </si>
  <si>
    <t>Measure_52 decimals:</t>
  </si>
  <si>
    <t>Measure_52 scale:</t>
  </si>
  <si>
    <t>Measure_52 percented:</t>
  </si>
  <si>
    <t xml:space="preserve">Measure_53 id: </t>
  </si>
  <si>
    <t xml:space="preserve">Measure_53 name: </t>
  </si>
  <si>
    <t>Measure_53 decimals:</t>
  </si>
  <si>
    <t>Measure_53 scale:</t>
  </si>
  <si>
    <t>Measure_53 percented:</t>
  </si>
  <si>
    <t xml:space="preserve">Measure_54 id: </t>
  </si>
  <si>
    <t xml:space="preserve">Measure_54 name: </t>
  </si>
  <si>
    <t>Measure_54 decimals:</t>
  </si>
  <si>
    <t>Measure_54 scale:</t>
  </si>
  <si>
    <t>Measure_54 percented:</t>
  </si>
  <si>
    <t xml:space="preserve">Measure_55 id: </t>
  </si>
  <si>
    <t xml:space="preserve">Measure_55 name: </t>
  </si>
  <si>
    <t>Measure_55 decimals:</t>
  </si>
  <si>
    <t>Measure_55 scale:</t>
  </si>
  <si>
    <t>Measure_55 percented:</t>
  </si>
  <si>
    <t xml:space="preserve">Measure_56 id: </t>
  </si>
  <si>
    <t>expected</t>
  </si>
  <si>
    <t xml:space="preserve">Measure_56 name: </t>
  </si>
  <si>
    <t>Measure_56 decimals:</t>
  </si>
  <si>
    <t>Measure_56 scale:</t>
  </si>
  <si>
    <t>Measure_56 percented:</t>
  </si>
  <si>
    <t xml:space="preserve">Measure_57 id: </t>
  </si>
  <si>
    <t xml:space="preserve">Measure_57 name: </t>
  </si>
  <si>
    <t>Measure_57 decimals:</t>
  </si>
  <si>
    <t>Measure_57 scale:</t>
  </si>
  <si>
    <t>Measure_57 percented:</t>
  </si>
  <si>
    <t xml:space="preserve">Measure_58 id: </t>
  </si>
  <si>
    <t xml:space="preserve">Measure_58 name: </t>
  </si>
  <si>
    <t>Measure_58 decimals:</t>
  </si>
  <si>
    <t>Measure_58 scale:</t>
  </si>
  <si>
    <t>Measure_58 percented:</t>
  </si>
  <si>
    <t xml:space="preserve">Measure_59 id: </t>
  </si>
  <si>
    <t xml:space="preserve">Measure_59 name: </t>
  </si>
  <si>
    <t>Measure_59 decimals:</t>
  </si>
  <si>
    <t>Measure_59 scale:</t>
  </si>
  <si>
    <t>Measure_59 percented:</t>
  </si>
  <si>
    <t xml:space="preserve">Measure_60 id: </t>
  </si>
  <si>
    <t xml:space="preserve">Measure_60 name: </t>
  </si>
  <si>
    <t>Measure_60 decimals:</t>
  </si>
  <si>
    <t>Measure_60 scale:</t>
  </si>
  <si>
    <t>Measure_60 percented:</t>
  </si>
  <si>
    <t xml:space="preserve">Measure_61 id: </t>
  </si>
  <si>
    <t xml:space="preserve">Measure_61 name: </t>
  </si>
  <si>
    <t>Measure_61 decimals:</t>
  </si>
  <si>
    <t>Measure_61 scale:</t>
  </si>
  <si>
    <t>Measure_61 percented:</t>
  </si>
  <si>
    <t xml:space="preserve">Measure_62 id: </t>
  </si>
  <si>
    <t xml:space="preserve">Measure_62 name: </t>
  </si>
  <si>
    <t>Measure_62 decimals:</t>
  </si>
  <si>
    <t>Measure_62 scale:</t>
  </si>
  <si>
    <t>Measure_62 percented:</t>
  </si>
  <si>
    <t xml:space="preserve">Measure_63 id: </t>
  </si>
  <si>
    <t xml:space="preserve">Measure_63 name: </t>
  </si>
  <si>
    <t>Measure_63 decimals:</t>
  </si>
  <si>
    <t>Measure_63 scale:</t>
  </si>
  <si>
    <t>Measure_63 percented:</t>
  </si>
  <si>
    <t xml:space="preserve">Measure_64 id: </t>
  </si>
  <si>
    <t xml:space="preserve">Measure_64 name: </t>
  </si>
  <si>
    <t>Measure_64 decimals:</t>
  </si>
  <si>
    <t>Measure_64 scale:</t>
  </si>
  <si>
    <t>Measure_64 percented:</t>
  </si>
  <si>
    <t xml:space="preserve">Measure_65 id: </t>
  </si>
  <si>
    <t xml:space="preserve">Measure_65 name: </t>
  </si>
  <si>
    <t>Measure_65 decimals:</t>
  </si>
  <si>
    <t>Measure_65 scale:</t>
  </si>
  <si>
    <t>Measure_65 percented:</t>
  </si>
  <si>
    <t xml:space="preserve">Measure_66 id: </t>
  </si>
  <si>
    <t xml:space="preserve">Measure_66 name: </t>
  </si>
  <si>
    <t>Measure_66 decimals:</t>
  </si>
  <si>
    <t>Measure_66 scale:</t>
  </si>
  <si>
    <t>Measure_66 percented:</t>
  </si>
  <si>
    <t xml:space="preserve">Measure_67 id: </t>
  </si>
  <si>
    <t xml:space="preserve">Measure_67 name: </t>
  </si>
  <si>
    <t>Measure_67 decimals:</t>
  </si>
  <si>
    <t>Measure_67 scale:</t>
  </si>
  <si>
    <t>Measure_67 percented:</t>
  </si>
  <si>
    <t xml:space="preserve">Measure_68 id: </t>
  </si>
  <si>
    <t xml:space="preserve">Measure_68 name: </t>
  </si>
  <si>
    <t>Measure_68 decimals:</t>
  </si>
  <si>
    <t>Measure_68 scale:</t>
  </si>
  <si>
    <t>Measure_68 percented:</t>
  </si>
  <si>
    <t xml:space="preserve">Measure_69 id: </t>
  </si>
  <si>
    <t xml:space="preserve">Measure_69 name: </t>
  </si>
  <si>
    <t>Measure_69 decimals:</t>
  </si>
  <si>
    <t>Measure_69 scale:</t>
  </si>
  <si>
    <t>Measure_69 percented:</t>
  </si>
  <si>
    <t xml:space="preserve">Measure_70 id: </t>
  </si>
  <si>
    <t xml:space="preserve">Measure_70 name: </t>
  </si>
  <si>
    <t>Measure_70 decimals:</t>
  </si>
  <si>
    <t>Measure_70 scale:</t>
  </si>
  <si>
    <t>Measure_70 percented:</t>
  </si>
  <si>
    <t xml:space="preserve">Measure_71 id: </t>
  </si>
  <si>
    <t xml:space="preserve">Measure_71 name: </t>
  </si>
  <si>
    <t>Measure_71 decimals:</t>
  </si>
  <si>
    <t>Measure_71 scale:</t>
  </si>
  <si>
    <t>Measure_71 percented:</t>
  </si>
  <si>
    <t xml:space="preserve">Measure_72 id: </t>
  </si>
  <si>
    <t xml:space="preserve">Measure_72 name: </t>
  </si>
  <si>
    <t>Measure_72 decimals:</t>
  </si>
  <si>
    <t>Measure_72 scale:</t>
  </si>
  <si>
    <t>Measure_72 percented:</t>
  </si>
  <si>
    <t xml:space="preserve">Measure_73 id: </t>
  </si>
  <si>
    <t xml:space="preserve">Measure_73 name: </t>
  </si>
  <si>
    <t>Measure_73 decimals:</t>
  </si>
  <si>
    <t>Measure_73 scale:</t>
  </si>
  <si>
    <t>Measure_73 percented:</t>
  </si>
  <si>
    <t>outer matrix 1st period</t>
  </si>
  <si>
    <t>outer matrix 2nd period</t>
  </si>
  <si>
    <t>balanced gains and losses</t>
  </si>
  <si>
    <t>Typ</t>
  </si>
  <si>
    <t>OriginalText</t>
  </si>
  <si>
    <t>UebersetzungsText</t>
  </si>
  <si>
    <t>Markt</t>
  </si>
  <si>
    <t>Panel</t>
  </si>
  <si>
    <t>Haushaltsfilter</t>
  </si>
  <si>
    <t>ZR1</t>
  </si>
  <si>
    <t>ZR2</t>
  </si>
  <si>
    <t>Produkt</t>
  </si>
  <si>
    <t>DATA LOADED</t>
  </si>
  <si>
    <t>Total sales %</t>
  </si>
  <si>
    <t>Buyers (raw):</t>
  </si>
  <si>
    <t>Buyers (000):</t>
  </si>
  <si>
    <t>2nd period:</t>
  </si>
  <si>
    <t>1st period:</t>
  </si>
  <si>
    <t>Gain &amp; Loss (CS)</t>
  </si>
  <si>
    <t>Table type:</t>
  </si>
  <si>
    <t>Base measure:</t>
  </si>
  <si>
    <t>Database:</t>
  </si>
  <si>
    <t>Loyal sales share</t>
  </si>
  <si>
    <t>Sales w/o excl. buyers 2nd %</t>
  </si>
  <si>
    <t>Intensification %</t>
  </si>
  <si>
    <t>Comparable segment %</t>
  </si>
  <si>
    <t>Re-purchase %</t>
  </si>
  <si>
    <t>Sales w/o excl.buyers 1st %</t>
  </si>
  <si>
    <t>Extensification %</t>
  </si>
  <si>
    <t>Re-purch. %</t>
  </si>
  <si>
    <t>First Value Column:</t>
  </si>
  <si>
    <t>First Value Row:</t>
  </si>
  <si>
    <t>Table Start Row:</t>
  </si>
  <si>
    <t>General</t>
  </si>
  <si>
    <t>Horizontal-outer:</t>
  </si>
  <si>
    <t>Comparable segment Share:</t>
  </si>
  <si>
    <t>Sales w/o excl.buyers 2nd %</t>
  </si>
  <si>
    <t>69 All other</t>
  </si>
  <si>
    <t>66 "Др. гипермаркеты/С&amp;C"</t>
  </si>
  <si>
    <t>65 "Др. магазины у дома"</t>
  </si>
  <si>
    <t>64 "Др. супермаркеты"</t>
  </si>
  <si>
    <t>62 "Винлаб"</t>
  </si>
  <si>
    <t>61 "Авокадо"</t>
  </si>
  <si>
    <t>60 "Командор"</t>
  </si>
  <si>
    <t>59 "Линия"</t>
  </si>
  <si>
    <t>58 "Покупочка"</t>
  </si>
  <si>
    <t>57 "Мяснов"</t>
  </si>
  <si>
    <t>56 "Фасоль"</t>
  </si>
  <si>
    <t>54 "Агрокомплекс"</t>
  </si>
  <si>
    <t>53 "Байрам"</t>
  </si>
  <si>
    <t>52 "Семишагофф"</t>
  </si>
  <si>
    <t>51 "Лента Мини"</t>
  </si>
  <si>
    <t>50 "Кировский"</t>
  </si>
  <si>
    <t>49 "Магнит Косметик"</t>
  </si>
  <si>
    <t>48 "Спар ГМ"</t>
  </si>
  <si>
    <t>47 "Смарт"</t>
  </si>
  <si>
    <t>46 "Глобус"</t>
  </si>
  <si>
    <t>45 "Да!"</t>
  </si>
  <si>
    <t>44 "Мария-Ра"</t>
  </si>
  <si>
    <t>43 "Ашан СМ"</t>
  </si>
  <si>
    <t>42 "Метро"</t>
  </si>
  <si>
    <t>41 "Магнит Моя Цена"</t>
  </si>
  <si>
    <t>40 "Spar СМ"</t>
  </si>
  <si>
    <t>39 "Доброцен"</t>
  </si>
  <si>
    <t>38 "Лента СМ"</t>
  </si>
  <si>
    <t>37 "Ярче!"</t>
  </si>
  <si>
    <t>36 "Вкувилл"</t>
  </si>
  <si>
    <t>35 "Верный"</t>
  </si>
  <si>
    <t>34 "Победа Продсклад"</t>
  </si>
  <si>
    <t>33 "Магнит Экстра"</t>
  </si>
  <si>
    <t>32 "Маяк"</t>
  </si>
  <si>
    <t>31 "О`КЕЙ"</t>
  </si>
  <si>
    <t>30 "Бристоль"</t>
  </si>
  <si>
    <t>28 "Дикси"</t>
  </si>
  <si>
    <t>27 "Монетка"</t>
  </si>
  <si>
    <t>26 "Ашан ГМ"</t>
  </si>
  <si>
    <t>25 "Магнит Семейный"</t>
  </si>
  <si>
    <t>24 "Перекрёсток"</t>
  </si>
  <si>
    <t>23 "Чижик"</t>
  </si>
  <si>
    <t>22 "Др. продукт. спец-ты"</t>
  </si>
  <si>
    <t>21 "Светофор"</t>
  </si>
  <si>
    <t>20 "Лента ГМ"</t>
  </si>
  <si>
    <t>19 "Красное и Белое"</t>
  </si>
  <si>
    <t>18 "Fix Price"</t>
  </si>
  <si>
    <t>17 "Магнит у Дома"</t>
  </si>
  <si>
    <t>16 "Пятёрочка"</t>
  </si>
  <si>
    <t>15 KDV</t>
  </si>
  <si>
    <t>12 SBERMEGAMARKET</t>
  </si>
  <si>
    <t>11 WILDBERRIES.RU</t>
  </si>
  <si>
    <t>10 SAMOKAT</t>
  </si>
  <si>
    <t>9 OZON.RU</t>
  </si>
  <si>
    <t>7 "Метро онлайн"</t>
  </si>
  <si>
    <t>5 "Перекрёсток онлайн"</t>
  </si>
  <si>
    <t>4 "Лента онлайн "</t>
  </si>
  <si>
    <t>3 "Магнит онлайн"</t>
  </si>
  <si>
    <t>2 "Пятёрочка онлайн"</t>
  </si>
  <si>
    <t>Balance (000 RUB)</t>
  </si>
  <si>
    <t>Losses (000 RUB)</t>
  </si>
  <si>
    <t>Gains (000 RUB)</t>
  </si>
  <si>
    <t>Total sales (000 RUB)</t>
  </si>
  <si>
    <t>axsm_magnit_alcohol_strong</t>
  </si>
  <si>
    <t>2024-04-01 - 2024-06-30</t>
  </si>
  <si>
    <t>2023-04-01 - 2023-06-30</t>
  </si>
  <si>
    <t>Expected (000 RUB)</t>
  </si>
  <si>
    <t>Sum Losses abs. (000 RUB)</t>
  </si>
  <si>
    <t>Sum Gains abs. (000 RUB)</t>
  </si>
  <si>
    <t>Growth abs. (000 RUB)</t>
  </si>
  <si>
    <t>Period II (000 RUB)</t>
  </si>
  <si>
    <t>Period I (000 RUB)</t>
  </si>
  <si>
    <t>Buyers (000 RUB)</t>
  </si>
  <si>
    <t>Exten./Inten. repeat Buyers (000 RUB)</t>
  </si>
  <si>
    <t>Exten./Inten. balance (000 RUB)</t>
  </si>
  <si>
    <t>Exten./Inten. lost Buyers (000 RUB)</t>
  </si>
  <si>
    <t>Exten./Inten. new Buyers (000 RUB)</t>
  </si>
  <si>
    <t>Exten./Inten. (000 RUB)</t>
  </si>
  <si>
    <t>Losses abs. (000 RUB)</t>
  </si>
  <si>
    <t>Gains abs. (000 RUB)</t>
  </si>
  <si>
    <t>Sales of excl.Buyers 2nd (000 RUB)</t>
  </si>
  <si>
    <t>Sales w/o excl. Buyers 2nd (000 RUB)</t>
  </si>
  <si>
    <t>Intensification (000 RUB)</t>
  </si>
  <si>
    <t>Comparable segment (000 RUB)</t>
  </si>
  <si>
    <t>Re-purchase (000 RUB)</t>
  </si>
  <si>
    <t>Sales of excl.Buyers 1st (000 RUB)</t>
  </si>
  <si>
    <t>Sales w/o excl.Buyers 1st (000 RUB)</t>
  </si>
  <si>
    <t>Extensification (000 RUB)</t>
  </si>
  <si>
    <t>Re-purch. (000 RUB)</t>
  </si>
  <si>
    <t>Sales w/o excl.Buyers 2nd (000 RUB)</t>
  </si>
  <si>
    <t>inf</t>
  </si>
  <si>
    <t>2023-06-30</t>
  </si>
  <si>
    <t>2024-06-30</t>
  </si>
  <si>
    <t>VALUE total - Scalierung konnte nicht ermittelt werden!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</si>
</sst>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0"/>
      <name val="Arial"/>
    </font>
    <font>
      <sz val="10"/>
      <name val="Tahoma"/>
      <family val="2"/>
    </font>
    <font>
      <sz val="10"/>
      <name val="Arial"/>
      <family val="2"/>
    </font>
    <font>
      <b/>
      <sz val="28"/>
      <name val="Tahoma"/>
      <family val="2"/>
    </font>
    <font>
      <b/>
      <sz val="16"/>
      <name val="Tahoma"/>
      <family val="2"/>
    </font>
    <font>
      <sz val="9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sz val="10"/>
      <name val="Tahoma"/>
      <family val="2"/>
    </font>
    <font>
      <sz val="10"/>
      <color indexed="51"/>
      <name val="Tahoma"/>
      <family val="2"/>
    </font>
    <font>
      <sz val="10"/>
      <color indexed="8"/>
      <name val="Tahoma"/>
      <family val="2"/>
    </font>
    <font>
      <sz val="14"/>
      <color indexed="8"/>
      <name val="Tahoma"/>
      <family val="2"/>
    </font>
    <font>
      <sz val="10"/>
      <color indexed="8"/>
      <name val="Tahoma"/>
      <family val="2"/>
    </font>
    <font>
      <sz val="14"/>
      <color indexed="51"/>
      <name val="Tahoma"/>
      <family val="2"/>
    </font>
    <font>
      <b/>
      <sz val="16"/>
      <color indexed="8"/>
      <name val="Calibri"/>
      <family val="2"/>
    </font>
    <font>
      <b/>
      <sz val="13"/>
      <color indexed="18"/>
      <name val="Calibri"/>
      <family val="2"/>
    </font>
    <font>
      <sz val="13"/>
      <color indexed="28"/>
      <name val="Calibri"/>
      <family val="2"/>
    </font>
    <font>
      <b/>
      <sz val="16"/>
      <color indexed="24"/>
      <name val="Calibri"/>
      <family val="2"/>
    </font>
    <font>
      <sz val="11"/>
      <color indexed="24"/>
      <name val="Calibri"/>
      <family val="2"/>
    </font>
    <font>
      <sz val="8"/>
      <name val="Calibri"/>
      <family val="2"/>
    </font>
    <font>
      <sz val="8"/>
      <name val="Arial"/>
      <family val="2"/>
    </font>
    <font>
      <sz val="10"/>
      <color indexed="9"/>
      <name val="Tahoma"/>
      <family val="2"/>
    </font>
    <font>
      <sz val="14"/>
      <color indexed="28"/>
      <name val="Calibri"/>
      <family val="2"/>
    </font>
    <font>
      <sz val="14"/>
      <name val="Tahoma"/>
      <family val="2"/>
    </font>
    <font>
      <b/>
      <sz val="14"/>
      <color indexed="10"/>
      <name val="Calibri"/>
      <family val="2"/>
    </font>
    <font>
      <sz val="14"/>
      <color indexed="10"/>
      <name val="Tahoma"/>
      <family val="2"/>
    </font>
    <font>
      <b/>
      <sz val="14"/>
      <color indexed="12"/>
      <name val="Calibri"/>
      <family val="2"/>
    </font>
    <font>
      <sz val="14"/>
      <color indexed="12"/>
      <name val="Tahoma"/>
      <family val="2"/>
    </font>
    <font>
      <sz val="14"/>
      <color indexed="12"/>
      <name val="Tahoma"/>
      <family val="2"/>
    </font>
    <font>
      <sz val="11"/>
      <color indexed="8"/>
      <name val="Calibri"/>
      <family val="2"/>
    </font>
    <font>
      <b/>
      <sz val="12"/>
      <name val="Tahoma"/>
      <family val="2"/>
    </font>
    <font>
      <b/>
      <sz val="13"/>
      <color indexed="8"/>
      <name val="Arial"/>
      <family val="2"/>
    </font>
    <font>
      <sz val="10"/>
      <color indexed="24"/>
      <name val="Calibri"/>
      <family val="2"/>
    </font>
    <font>
      <sz val="10"/>
      <name val="Tahoma"/>
      <family val="2"/>
    </font>
    <font>
      <b/>
      <sz val="10"/>
      <color indexed="9"/>
      <name val="Tahoma"/>
      <family val="2"/>
    </font>
    <font>
      <b/>
      <u/>
      <sz val="10"/>
      <color indexed="9"/>
      <name val="Tahoma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/>
      <right/>
      <top style="thin">
        <color indexed="2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7" fillId="0" borderId="0"/>
  </cellStyleXfs>
  <cellXfs count="210">
    <xf numFmtId="0" fontId="0" fillId="0" borderId="0" xfId="0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3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0" xfId="0" applyFont="1" applyFill="1"/>
    <xf numFmtId="0" fontId="0" fillId="0" borderId="0" xfId="0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/>
    <xf numFmtId="0" fontId="6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/>
    </xf>
    <xf numFmtId="0" fontId="1" fillId="4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Fill="1"/>
    <xf numFmtId="0" fontId="1" fillId="0" borderId="0" xfId="0" applyFont="1"/>
    <xf numFmtId="0" fontId="1" fillId="5" borderId="2" xfId="0" applyFont="1" applyFill="1" applyBorder="1"/>
    <xf numFmtId="0" fontId="1" fillId="5" borderId="3" xfId="0" applyFont="1" applyFill="1" applyBorder="1"/>
    <xf numFmtId="0" fontId="1" fillId="4" borderId="4" xfId="0" applyFont="1" applyFill="1" applyBorder="1"/>
    <xf numFmtId="0" fontId="1" fillId="5" borderId="5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1" fillId="6" borderId="9" xfId="0" applyFont="1" applyFill="1" applyBorder="1"/>
    <xf numFmtId="14" fontId="1" fillId="5" borderId="5" xfId="0" applyNumberFormat="1" applyFont="1" applyFill="1" applyBorder="1"/>
    <xf numFmtId="0" fontId="1" fillId="5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7" borderId="0" xfId="0" applyFont="1" applyFill="1" applyBorder="1"/>
    <xf numFmtId="0" fontId="1" fillId="7" borderId="13" xfId="0" applyFont="1" applyFill="1" applyBorder="1"/>
    <xf numFmtId="0" fontId="9" fillId="0" borderId="0" xfId="0" applyFont="1" applyAlignment="1">
      <alignment horizontal="center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9" borderId="1" xfId="0" applyFont="1" applyFill="1" applyBorder="1" applyAlignment="1" applyProtection="1">
      <alignment wrapText="1"/>
      <protection locked="0"/>
    </xf>
    <xf numFmtId="0" fontId="9" fillId="9" borderId="14" xfId="0" applyFont="1" applyFill="1" applyBorder="1" applyProtection="1">
      <protection locked="0"/>
    </xf>
    <xf numFmtId="0" fontId="9" fillId="9" borderId="10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9" fillId="8" borderId="0" xfId="0" applyFont="1" applyFill="1"/>
    <xf numFmtId="0" fontId="9" fillId="0" borderId="0" xfId="0" applyFont="1" applyProtection="1">
      <protection locked="0"/>
    </xf>
    <xf numFmtId="0" fontId="9" fillId="7" borderId="0" xfId="0" applyFont="1" applyFill="1" applyAlignment="1">
      <alignment wrapText="1"/>
    </xf>
    <xf numFmtId="0" fontId="9" fillId="9" borderId="14" xfId="0" applyFont="1" applyFill="1" applyBorder="1" applyAlignment="1" applyProtection="1">
      <alignment wrapText="1"/>
      <protection locked="0"/>
    </xf>
    <xf numFmtId="0" fontId="10" fillId="0" borderId="0" xfId="0" applyFont="1"/>
    <xf numFmtId="0" fontId="14" fillId="0" borderId="0" xfId="0" applyFont="1"/>
    <xf numFmtId="49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 applyBorder="1" applyAlignment="1"/>
    <xf numFmtId="0" fontId="6" fillId="0" borderId="0" xfId="0" applyFont="1" applyFill="1" applyAlignment="1">
      <alignment horizontal="center"/>
    </xf>
    <xf numFmtId="0" fontId="1" fillId="4" borderId="0" xfId="0" applyFont="1" applyFill="1" applyBorder="1"/>
    <xf numFmtId="0" fontId="9" fillId="4" borderId="0" xfId="0" applyFont="1" applyFill="1" applyBorder="1"/>
    <xf numFmtId="0" fontId="11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5" fontId="6" fillId="0" borderId="0" xfId="0" applyNumberFormat="1" applyFont="1" applyFill="1" applyAlignment="1"/>
    <xf numFmtId="0" fontId="9" fillId="0" borderId="0" xfId="0" applyFont="1" applyBorder="1"/>
    <xf numFmtId="0" fontId="6" fillId="0" borderId="0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Fill="1" applyBorder="1"/>
    <xf numFmtId="0" fontId="5" fillId="0" borderId="0" xfId="0" applyFont="1" applyFill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6" borderId="4" xfId="0" applyFont="1" applyFill="1" applyBorder="1"/>
    <xf numFmtId="0" fontId="1" fillId="6" borderId="5" xfId="0" applyFont="1" applyFill="1" applyBorder="1"/>
    <xf numFmtId="0" fontId="5" fillId="6" borderId="4" xfId="0" applyFont="1" applyFill="1" applyBorder="1" applyAlignment="1">
      <alignment horizontal="right" indent="1"/>
    </xf>
    <xf numFmtId="0" fontId="5" fillId="6" borderId="5" xfId="0" applyFont="1" applyFill="1" applyBorder="1" applyAlignment="1">
      <alignment horizontal="left" indent="1"/>
    </xf>
    <xf numFmtId="17" fontId="5" fillId="6" borderId="5" xfId="0" applyNumberFormat="1" applyFont="1" applyFill="1" applyBorder="1" applyAlignment="1">
      <alignment horizontal="left" indent="1"/>
    </xf>
    <xf numFmtId="0" fontId="1" fillId="6" borderId="11" xfId="0" applyFont="1" applyFill="1" applyBorder="1"/>
    <xf numFmtId="0" fontId="1" fillId="6" borderId="12" xfId="0" applyFont="1" applyFill="1" applyBorder="1"/>
    <xf numFmtId="1" fontId="6" fillId="0" borderId="0" xfId="0" applyNumberFormat="1" applyFont="1" applyFill="1" applyAlignment="1"/>
    <xf numFmtId="164" fontId="6" fillId="0" borderId="0" xfId="0" applyNumberFormat="1" applyFont="1" applyFill="1" applyAlignment="1"/>
    <xf numFmtId="164" fontId="0" fillId="0" borderId="0" xfId="0" applyNumberFormat="1" applyFill="1"/>
    <xf numFmtId="164" fontId="6" fillId="0" borderId="0" xfId="0" applyNumberFormat="1" applyFont="1" applyFill="1"/>
    <xf numFmtId="0" fontId="9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2" xfId="0" applyFont="1" applyFill="1" applyBorder="1" applyAlignment="1"/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6" xfId="0" applyFont="1" applyFill="1" applyBorder="1" applyAlignment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5" xfId="0" applyFont="1" applyFill="1" applyBorder="1"/>
    <xf numFmtId="0" fontId="10" fillId="0" borderId="0" xfId="0" applyFont="1" applyFill="1" applyBorder="1"/>
    <xf numFmtId="0" fontId="6" fillId="0" borderId="0" xfId="0" applyFont="1" applyFill="1" applyAlignment="1">
      <alignment horizontal="right" vertical="center"/>
    </xf>
    <xf numFmtId="0" fontId="11" fillId="0" borderId="0" xfId="0" applyFont="1" applyFill="1" applyBorder="1"/>
    <xf numFmtId="164" fontId="6" fillId="0" borderId="15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6" xfId="0" applyNumberFormat="1" applyFont="1" applyFill="1" applyBorder="1" applyAlignment="1">
      <alignment horizontal="right"/>
    </xf>
    <xf numFmtId="0" fontId="20" fillId="0" borderId="0" xfId="0" applyFont="1" applyFill="1"/>
    <xf numFmtId="0" fontId="21" fillId="0" borderId="0" xfId="0" applyFont="1" applyFill="1"/>
    <xf numFmtId="0" fontId="21" fillId="0" borderId="0" xfId="0" applyFont="1" applyFill="1" applyAlignment="1">
      <alignment vertical="center"/>
    </xf>
    <xf numFmtId="0" fontId="22" fillId="0" borderId="0" xfId="0" applyFont="1" applyFill="1"/>
    <xf numFmtId="0" fontId="6" fillId="0" borderId="15" xfId="0" applyFont="1" applyFill="1" applyBorder="1" applyAlignment="1"/>
    <xf numFmtId="0" fontId="0" fillId="0" borderId="0" xfId="0" applyFill="1" applyBorder="1"/>
    <xf numFmtId="0" fontId="6" fillId="0" borderId="16" xfId="0" applyFont="1" applyFill="1" applyBorder="1"/>
    <xf numFmtId="1" fontId="6" fillId="0" borderId="0" xfId="0" applyNumberFormat="1" applyFont="1" applyFill="1" applyBorder="1"/>
    <xf numFmtId="0" fontId="1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/>
    </xf>
    <xf numFmtId="1" fontId="19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/>
    <xf numFmtId="0" fontId="6" fillId="0" borderId="7" xfId="0" applyFont="1" applyFill="1" applyBorder="1"/>
    <xf numFmtId="164" fontId="0" fillId="0" borderId="3" xfId="0" applyNumberFormat="1" applyFill="1" applyBorder="1"/>
    <xf numFmtId="164" fontId="0" fillId="0" borderId="7" xfId="0" applyNumberFormat="1" applyFill="1" applyBorder="1"/>
    <xf numFmtId="164" fontId="6" fillId="0" borderId="7" xfId="0" applyNumberFormat="1" applyFont="1" applyFill="1" applyBorder="1" applyAlignment="1"/>
    <xf numFmtId="0" fontId="10" fillId="0" borderId="7" xfId="0" applyFont="1" applyFill="1" applyBorder="1"/>
    <xf numFmtId="0" fontId="6" fillId="0" borderId="6" xfId="0" applyFont="1" applyFill="1" applyBorder="1" applyAlignment="1">
      <alignment horizontal="left"/>
    </xf>
    <xf numFmtId="0" fontId="6" fillId="0" borderId="2" xfId="0" applyFont="1" applyFill="1" applyBorder="1"/>
    <xf numFmtId="0" fontId="6" fillId="0" borderId="3" xfId="0" applyFont="1" applyFill="1" applyBorder="1" applyAlignment="1"/>
    <xf numFmtId="0" fontId="6" fillId="0" borderId="6" xfId="0" applyFont="1" applyFill="1" applyBorder="1"/>
    <xf numFmtId="0" fontId="6" fillId="0" borderId="6" xfId="0" applyFont="1" applyFill="1" applyBorder="1" applyAlignment="1">
      <alignment horizontal="center"/>
    </xf>
    <xf numFmtId="0" fontId="11" fillId="0" borderId="6" xfId="0" applyFont="1" applyFill="1" applyBorder="1"/>
    <xf numFmtId="0" fontId="0" fillId="0" borderId="6" xfId="0" applyFill="1" applyBorder="1"/>
    <xf numFmtId="0" fontId="0" fillId="0" borderId="8" xfId="0" applyFill="1" applyBorder="1"/>
    <xf numFmtId="0" fontId="11" fillId="0" borderId="0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6" fillId="0" borderId="7" xfId="0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6" fillId="0" borderId="7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4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9" fillId="0" borderId="0" xfId="0" applyFont="1" applyFill="1" applyBorder="1" applyAlignment="1">
      <alignment horizontal="right"/>
    </xf>
    <xf numFmtId="0" fontId="31" fillId="0" borderId="17" xfId="0" applyFont="1" applyFill="1" applyBorder="1" applyAlignment="1">
      <alignment horizontal="center" vertical="center"/>
    </xf>
    <xf numFmtId="0" fontId="1" fillId="0" borderId="14" xfId="0" applyFont="1" applyFill="1" applyBorder="1"/>
    <xf numFmtId="3" fontId="32" fillId="0" borderId="0" xfId="0" applyNumberFormat="1" applyFont="1"/>
    <xf numFmtId="49" fontId="7" fillId="0" borderId="0" xfId="0" applyNumberFormat="1" applyFont="1" applyBorder="1"/>
    <xf numFmtId="0" fontId="5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30" fillId="0" borderId="1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30" fillId="0" borderId="19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wrapText="1"/>
    </xf>
    <xf numFmtId="164" fontId="6" fillId="0" borderId="0" xfId="0" applyNumberFormat="1" applyFont="1" applyFill="1" applyBorder="1" applyAlignment="1"/>
    <xf numFmtId="165" fontId="6" fillId="0" borderId="0" xfId="0" applyNumberFormat="1" applyFont="1" applyFill="1" applyBorder="1" applyAlignment="1"/>
    <xf numFmtId="164" fontId="0" fillId="0" borderId="0" xfId="0" applyNumberFormat="1" applyFill="1" applyBorder="1"/>
    <xf numFmtId="0" fontId="10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/>
    <xf numFmtId="164" fontId="6" fillId="0" borderId="0" xfId="0" applyNumberFormat="1" applyFont="1" applyFill="1" applyBorder="1"/>
    <xf numFmtId="0" fontId="35" fillId="9" borderId="1" xfId="0" applyFont="1" applyFill="1" applyBorder="1" applyAlignment="1">
      <alignment wrapText="1"/>
    </xf>
    <xf numFmtId="0" fontId="35" fillId="9" borderId="14" xfId="0" applyFont="1" applyFill="1" applyBorder="1"/>
    <xf numFmtId="0" fontId="35" fillId="9" borderId="10" xfId="0" applyFont="1" applyFill="1" applyBorder="1"/>
    <xf numFmtId="0" fontId="35" fillId="9" borderId="4" xfId="0" applyFont="1" applyFill="1" applyBorder="1" applyAlignment="1">
      <alignment wrapText="1"/>
    </xf>
    <xf numFmtId="0" fontId="35" fillId="9" borderId="0" xfId="0" applyFont="1" applyFill="1" applyBorder="1"/>
    <xf numFmtId="0" fontId="36" fillId="9" borderId="20" xfId="0" applyFont="1" applyFill="1" applyBorder="1" applyAlignment="1">
      <alignment wrapText="1"/>
    </xf>
    <xf numFmtId="0" fontId="22" fillId="9" borderId="21" xfId="0" applyFont="1" applyFill="1" applyBorder="1" applyAlignment="1">
      <alignment wrapText="1"/>
    </xf>
    <xf numFmtId="164" fontId="6" fillId="0" borderId="9" xfId="0" applyNumberFormat="1" applyFont="1" applyFill="1" applyBorder="1" applyAlignment="1"/>
    <xf numFmtId="0" fontId="15" fillId="0" borderId="0" xfId="0" applyFont="1" applyFill="1" applyBorder="1" applyAlignment="1">
      <alignment horizontal="right" vertical="center"/>
    </xf>
    <xf numFmtId="164" fontId="6" fillId="0" borderId="7" xfId="0" applyNumberFormat="1" applyFont="1" applyFill="1" applyBorder="1"/>
    <xf numFmtId="165" fontId="6" fillId="0" borderId="7" xfId="0" applyNumberFormat="1" applyFont="1" applyFill="1" applyBorder="1" applyAlignment="1"/>
    <xf numFmtId="0" fontId="10" fillId="0" borderId="9" xfId="0" applyFont="1" applyFill="1" applyBorder="1"/>
    <xf numFmtId="1" fontId="6" fillId="0" borderId="3" xfId="0" applyNumberFormat="1" applyFont="1" applyFill="1" applyBorder="1" applyAlignment="1"/>
    <xf numFmtId="1" fontId="6" fillId="0" borderId="7" xfId="0" applyNumberFormat="1" applyFont="1" applyFill="1" applyBorder="1" applyAlignment="1"/>
    <xf numFmtId="0" fontId="6" fillId="0" borderId="16" xfId="0" applyFont="1" applyFill="1" applyBorder="1" applyAlignment="1"/>
    <xf numFmtId="1" fontId="6" fillId="0" borderId="9" xfId="0" applyNumberFormat="1" applyFont="1" applyFill="1" applyBorder="1" applyAlignment="1"/>
    <xf numFmtId="1" fontId="6" fillId="0" borderId="15" xfId="0" applyNumberFormat="1" applyFont="1" applyFill="1" applyBorder="1" applyAlignment="1"/>
    <xf numFmtId="165" fontId="6" fillId="0" borderId="3" xfId="0" applyNumberFormat="1" applyFont="1" applyFill="1" applyBorder="1" applyAlignment="1"/>
    <xf numFmtId="0" fontId="1" fillId="8" borderId="0" xfId="0" applyFont="1" applyFill="1" applyAlignment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1" fillId="3" borderId="0" xfId="0" applyFont="1" applyFill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49" fontId="0" fillId="0" borderId="0" xfId="0" applyNumberFormat="1"/>
    <xf numFmtId="0" fontId="37" fillId="0" borderId="0" xfId="1"/>
    <xf numFmtId="165" fontId="37" fillId="0" borderId="0" xfId="1" applyNumberFormat="1"/>
    <xf numFmtId="0" fontId="37" fillId="0" borderId="0" xfId="1" applyFont="1" applyAlignment="1">
      <alignment horizontal="left"/>
    </xf>
    <xf numFmtId="0" fontId="37" fillId="0" borderId="0" xfId="1" applyAlignment="1">
      <alignment horizontal="center" wrapText="1"/>
    </xf>
    <xf numFmtId="0" fontId="3" fillId="6" borderId="1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/>
    </xf>
    <xf numFmtId="0" fontId="35" fillId="9" borderId="10" xfId="0" applyFont="1" applyFill="1" applyBorder="1" applyAlignment="1">
      <alignment horizontal="center"/>
    </xf>
    <xf numFmtId="0" fontId="35" fillId="9" borderId="5" xfId="0" applyFont="1" applyFill="1" applyBorder="1" applyAlignment="1">
      <alignment horizontal="center"/>
    </xf>
  </cellXfs>
  <cellStyles count="2">
    <cellStyle name="Обычный" xfId="0" builtinId="0"/>
    <cellStyle name="Обычный 2" xfId="1" xr:uid="{2094EFBA-3AD6-484E-ABD8-4DB422F3498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2D400"/>
      <rgbColor rgb="00BBC9CC"/>
      <rgbColor rgb="00D40027"/>
      <rgbColor rgb="00453C78"/>
      <rgbColor rgb="00EC6D1D"/>
      <rgbColor rgb="00C3B099"/>
      <rgbColor rgb="002E68A0"/>
      <rgbColor rgb="005B642E"/>
      <rgbColor rgb="00989898"/>
      <rgbColor rgb="00AE5227"/>
      <rgbColor rgb="00577A8A"/>
      <rgbColor rgb="007C7166"/>
      <rgbColor rgb="008CC8A0"/>
      <rgbColor rgb="00FC6800"/>
      <rgbColor rgb="005A3459"/>
      <rgbColor rgb="00FFFF00"/>
      <rgbColor rgb="00003453"/>
      <rgbColor rgb="00537D5D"/>
      <rgbColor rgb="00989898"/>
      <rgbColor rgb="0096969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0C9BC"/>
      <rgbColor rgb="00C3AF99"/>
      <rgbColor rgb="00D2DBD9"/>
      <rgbColor rgb="00EBEEEE"/>
      <rgbColor rgb="00BBC9CC"/>
      <rgbColor rgb="00264636"/>
      <rgbColor rgb="00EEDA9B"/>
      <rgbColor rgb="00E36120"/>
      <rgbColor rgb="00707226"/>
      <rgbColor rgb="0094816D"/>
      <rgbColor rgb="0060673B"/>
      <rgbColor rgb="00406891"/>
      <rgbColor rgb="0000366C"/>
      <rgbColor rgb="00993366"/>
      <rgbColor rgb="00A43334"/>
      <rgbColor rgb="00CB282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23217922606926E-2"/>
          <c:y val="1.0416687859472371E-2"/>
          <c:w val="0.94297352342158858"/>
          <c:h val="0.891668480770834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EP_Chart1!$AT$30</c:f>
              <c:strCache>
                <c:ptCount val="1"/>
                <c:pt idx="0">
                  <c:v>chart +</c:v>
                </c:pt>
              </c:strCache>
            </c:strRef>
          </c:tx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0070-4E57-AF6E-DDC3A54CB5C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5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EP_Chart1!$AU$30:$AZ$30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70-4E57-AF6E-DDC3A54CB5C4}"/>
            </c:ext>
          </c:extLst>
        </c:ser>
        <c:ser>
          <c:idx val="1"/>
          <c:order val="1"/>
          <c:tx>
            <c:strRef>
              <c:f>EP_Chart1!$AT$32</c:f>
              <c:strCache>
                <c:ptCount val="1"/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0070-4E57-AF6E-DDC3A54CB5C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EP_Chart1!$AU$31:$AZ$31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70-4E57-AF6E-DDC3A54C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6312088"/>
        <c:axId val="1"/>
      </c:barChart>
      <c:catAx>
        <c:axId val="376312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34951456310676E-2"/>
          <c:y val="3.5643598820001954E-2"/>
          <c:w val="0.9262135922330097"/>
          <c:h val="0.871287971155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EP_Chart2!$AU$8</c:f>
              <c:strCache>
                <c:ptCount val="1"/>
                <c:pt idx="0">
                  <c:v>Net-Switching</c:v>
                </c:pt>
              </c:strCache>
            </c:strRef>
          </c:tx>
          <c:spPr>
            <a:solidFill>
              <a:srgbClr val="2E68A0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EP_Chart2!$AU$9:$AU$30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D44-4CC9-98EF-0CBDDCCC2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08808"/>
        <c:axId val="1"/>
      </c:barChart>
      <c:catAx>
        <c:axId val="376308808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0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48123470392613E-2"/>
          <c:y val="4.3841336116910233E-2"/>
          <c:w val="0.87022965636156391"/>
          <c:h val="0.762004175365344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EP_Chart3!$AU$9</c:f>
              <c:strCache>
                <c:ptCount val="1"/>
                <c:pt idx="0">
                  <c:v>Actual 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EP_Chart3!$AU$10:$AU$29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7C8C-4B57-B515-239E39038204}"/>
            </c:ext>
          </c:extLst>
        </c:ser>
        <c:ser>
          <c:idx val="1"/>
          <c:order val="1"/>
          <c:tx>
            <c:strRef>
              <c:f>EP_Chart3!$AV$9</c:f>
              <c:strCache>
                <c:ptCount val="1"/>
                <c:pt idx="0">
                  <c:v>Expected Switching</c:v>
                </c:pt>
              </c:strCache>
            </c:strRef>
          </c:tx>
          <c:spPr>
            <a:solidFill>
              <a:srgbClr val="BBC9CC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EP_Chart3!$AV$10:$AV$29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7C8C-4B57-B515-239E3903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12744"/>
        <c:axId val="1"/>
      </c:barChart>
      <c:catAx>
        <c:axId val="376312744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0.000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679405474270541"/>
          <c:y val="0.93319415448851772"/>
          <c:w val="0.52061107512156723"/>
          <c:h val="6.054279749478079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8691026092852E-2"/>
          <c:y val="1.3262599469496022E-2"/>
          <c:w val="0.93939646660981246"/>
          <c:h val="0.976127320954907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EP_Chart4!$AT$39:$AT$46</c:f>
              <c:numCache>
                <c:formatCode>General</c:formatCode>
                <c:ptCount val="8"/>
              </c:numCache>
            </c:numRef>
          </c:cat>
          <c:val>
            <c:numRef>
              <c:f>EP_Chart4!$AU$39:$AU$46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CE-45C8-B554-203A8E23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78721984"/>
        <c:axId val="1"/>
      </c:barChart>
      <c:catAx>
        <c:axId val="378721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872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28445268437288E-2"/>
          <c:y val="1.2048206946779634E-2"/>
          <c:w val="0.50761484228124287"/>
          <c:h val="0.9783144040785063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83F-42C3-96E2-E5F3CFA061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EP_Chart4!$AU$34:$AX$34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F-42C3-96E2-E5F3CFA0612C}"/>
            </c:ext>
          </c:extLst>
        </c:ser>
        <c:ser>
          <c:idx val="1"/>
          <c:order val="1"/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83F-42C3-96E2-E5F3CFA0612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EP_Chart4!$AU$35:$AX$35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F-42C3-96E2-E5F3CFA0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8723624"/>
        <c:axId val="1"/>
      </c:barChart>
      <c:catAx>
        <c:axId val="378723624"/>
        <c:scaling>
          <c:orientation val="minMax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78723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70588235294118"/>
          <c:y val="0.1239670672123854"/>
          <c:w val="0.69437340153452687"/>
          <c:h val="0.7789264056511550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EP_Chart5!$AU$9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EP_Chart5!$AU$10:$AU$19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0FD1-4262-AB22-57CF5A2446B8}"/>
            </c:ext>
          </c:extLst>
        </c:ser>
        <c:ser>
          <c:idx val="1"/>
          <c:order val="1"/>
          <c:tx>
            <c:strRef>
              <c:f>EP_Chart5!$AV$9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EP_Chart5!$AV$10:$AV$19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0FD1-4262-AB22-57CF5A2446B8}"/>
            </c:ext>
          </c:extLst>
        </c:ser>
        <c:ser>
          <c:idx val="2"/>
          <c:order val="2"/>
          <c:tx>
            <c:strRef>
              <c:f>EP_Chart5!$AW$9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EP_Chart5!$AW$10:$AW$19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FD1-4262-AB22-57CF5A2446B8}"/>
            </c:ext>
          </c:extLst>
        </c:ser>
        <c:ser>
          <c:idx val="3"/>
          <c:order val="3"/>
          <c:tx>
            <c:strRef>
              <c:f>EP_Chart5!$AX$9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EP_Chart5!$AX$10:$AX$19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0FD1-4262-AB22-57CF5A244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7888"/>
        <c:axId val="1"/>
      </c:barChart>
      <c:catAx>
        <c:axId val="378727888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78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3938618925831201E-3"/>
          <c:y val="1.0330588934365451E-2"/>
          <c:w val="0.98849104859335035"/>
          <c:h val="9.917365376990833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86046511627902E-2"/>
          <c:y val="0.30097087378640774"/>
          <c:w val="0.89302325581395348"/>
          <c:h val="0.61165048543689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EP_Chart7!$AU$27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EP_Chart7!$AV$27:$AZ$27</c:f>
              <c:numCache>
                <c:formatCode>General</c:formatCode>
                <c:ptCount val="5"/>
                <c:pt idx="0">
                  <c:v>-3025.4438018798828</c:v>
                </c:pt>
                <c:pt idx="1">
                  <c:v>2888.785177230835</c:v>
                </c:pt>
                <c:pt idx="2">
                  <c:v>-213.2121319770813</c:v>
                </c:pt>
                <c:pt idx="3">
                  <c:v>0</c:v>
                </c:pt>
                <c:pt idx="4">
                  <c:v>-754.18132019042969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7-41D2-B722-0E3D8C3D3AAC}"/>
            </c:ext>
          </c:extLst>
        </c:ser>
        <c:ser>
          <c:idx val="1"/>
          <c:order val="1"/>
          <c:tx>
            <c:strRef>
              <c:f>EP_Chart7!$AU$28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EP_Chart7!$AV$28:$AZ$28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7-41D2-B722-0E3D8C3D3AAC}"/>
            </c:ext>
          </c:extLst>
        </c:ser>
        <c:ser>
          <c:idx val="2"/>
          <c:order val="2"/>
          <c:tx>
            <c:strRef>
              <c:f>EP_Chart7!$AU$29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EP_Chart7!$AV$29:$AZ$29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7-41D2-B722-0E3D8C3D3AAC}"/>
            </c:ext>
          </c:extLst>
        </c:ser>
        <c:ser>
          <c:idx val="3"/>
          <c:order val="3"/>
          <c:tx>
            <c:strRef>
              <c:f>EP_Chart7!$AU$30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EP_Chart7!$AV$30:$AZ$30</c:f>
              <c:numCache>
                <c:formatCode>General</c:formatCode>
                <c:ptCount val="5"/>
                <c:pt idx="0">
                  <c:v>106.87191772460938</c:v>
                </c:pt>
                <c:pt idx="1">
                  <c:v>-40.318340301513672</c:v>
                </c:pt>
                <c:pt idx="2">
                  <c:v>9.2994394302368164</c:v>
                </c:pt>
                <c:pt idx="3">
                  <c:v>0</c:v>
                </c:pt>
                <c:pt idx="4">
                  <c:v>-18.237022399902344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97-41D2-B722-0E3D8C3D3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2968"/>
        <c:axId val="1"/>
      </c:barChart>
      <c:catAx>
        <c:axId val="37872296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989898"/>
                    </a:solidFill>
                    <a:latin typeface="Calibir"/>
                    <a:ea typeface="Calibir"/>
                    <a:cs typeface="Calibir"/>
                  </a:defRPr>
                </a:pPr>
                <a:r>
                  <a:rPr lang="de-DE"/>
                  <a:t>Volume [Tons/1000Liter]</a:t>
                </a:r>
              </a:p>
            </c:rich>
          </c:tx>
          <c:layout>
            <c:manualLayout>
              <c:xMode val="edge"/>
              <c:yMode val="edge"/>
              <c:x val="1.0465116279069767E-2"/>
              <c:y val="0.19417475728155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2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27906976744186"/>
          <c:y val="2.4271844660194174E-2"/>
          <c:w val="0.87093023255813951"/>
          <c:h val="0.2184466019417475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5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7" Type="http://schemas.openxmlformats.org/officeDocument/2006/relationships/image" Target="../media/image38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5" Type="http://schemas.openxmlformats.org/officeDocument/2006/relationships/image" Target="../media/image40.emf"/><Relationship Id="rId4" Type="http://schemas.openxmlformats.org/officeDocument/2006/relationships/image" Target="../media/image4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5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7" Type="http://schemas.openxmlformats.org/officeDocument/2006/relationships/image" Target="../media/image52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6" Type="http://schemas.openxmlformats.org/officeDocument/2006/relationships/image" Target="../media/image53.emf"/><Relationship Id="rId5" Type="http://schemas.openxmlformats.org/officeDocument/2006/relationships/image" Target="../media/image54.emf"/><Relationship Id="rId4" Type="http://schemas.openxmlformats.org/officeDocument/2006/relationships/image" Target="../media/image5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5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6" Type="http://schemas.openxmlformats.org/officeDocument/2006/relationships/image" Target="../media/image72.emf"/><Relationship Id="rId5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12</xdr:row>
          <xdr:rowOff>76200</xdr:rowOff>
        </xdr:from>
        <xdr:to>
          <xdr:col>1</xdr:col>
          <xdr:colOff>1733550</xdr:colOff>
          <xdr:row>17</xdr:row>
          <xdr:rowOff>88900</xdr:rowOff>
        </xdr:to>
        <xdr:sp macro="" textlink="">
          <xdr:nvSpPr>
            <xdr:cNvPr id="1026" name="imgEPChar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31750</xdr:rowOff>
        </xdr:from>
        <xdr:to>
          <xdr:col>6</xdr:col>
          <xdr:colOff>647700</xdr:colOff>
          <xdr:row>6</xdr:row>
          <xdr:rowOff>95250</xdr:rowOff>
        </xdr:to>
        <xdr:sp macro="" textlink="">
          <xdr:nvSpPr>
            <xdr:cNvPr id="1029" name="cbLad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17</xdr:row>
          <xdr:rowOff>95250</xdr:rowOff>
        </xdr:from>
        <xdr:to>
          <xdr:col>1</xdr:col>
          <xdr:colOff>1746250</xdr:colOff>
          <xdr:row>20</xdr:row>
          <xdr:rowOff>76200</xdr:rowOff>
        </xdr:to>
        <xdr:sp macro="" textlink="">
          <xdr:nvSpPr>
            <xdr:cNvPr id="1031" name="cbEP_Chart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69850</xdr:rowOff>
        </xdr:from>
        <xdr:to>
          <xdr:col>6</xdr:col>
          <xdr:colOff>647700</xdr:colOff>
          <xdr:row>10</xdr:row>
          <xdr:rowOff>69850</xdr:rowOff>
        </xdr:to>
        <xdr:sp macro="" textlink="">
          <xdr:nvSpPr>
            <xdr:cNvPr id="1035" name="cbUebersetz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3505200</xdr:colOff>
          <xdr:row>12</xdr:row>
          <xdr:rowOff>76200</xdr:rowOff>
        </xdr:from>
        <xdr:to>
          <xdr:col>2</xdr:col>
          <xdr:colOff>1517650</xdr:colOff>
          <xdr:row>17</xdr:row>
          <xdr:rowOff>88900</xdr:rowOff>
        </xdr:to>
        <xdr:sp macro="" textlink="">
          <xdr:nvSpPr>
            <xdr:cNvPr id="4187" name="imgEPChart2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17</xdr:row>
          <xdr:rowOff>95250</xdr:rowOff>
        </xdr:from>
        <xdr:to>
          <xdr:col>2</xdr:col>
          <xdr:colOff>1536700</xdr:colOff>
          <xdr:row>20</xdr:row>
          <xdr:rowOff>76200</xdr:rowOff>
        </xdr:to>
        <xdr:sp macro="" textlink="">
          <xdr:nvSpPr>
            <xdr:cNvPr id="4188" name="cbEP_Chart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1555750</xdr:colOff>
          <xdr:row>12</xdr:row>
          <xdr:rowOff>76200</xdr:rowOff>
        </xdr:from>
        <xdr:to>
          <xdr:col>2</xdr:col>
          <xdr:colOff>3219450</xdr:colOff>
          <xdr:row>17</xdr:row>
          <xdr:rowOff>88900</xdr:rowOff>
        </xdr:to>
        <xdr:sp macro="" textlink="">
          <xdr:nvSpPr>
            <xdr:cNvPr id="4189" name="imgEPChart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17</xdr:row>
          <xdr:rowOff>95250</xdr:rowOff>
        </xdr:from>
        <xdr:to>
          <xdr:col>2</xdr:col>
          <xdr:colOff>3238500</xdr:colOff>
          <xdr:row>20</xdr:row>
          <xdr:rowOff>76200</xdr:rowOff>
        </xdr:to>
        <xdr:sp macro="" textlink="">
          <xdr:nvSpPr>
            <xdr:cNvPr id="4190" name="cbEP_Chart3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1790700</xdr:colOff>
          <xdr:row>12</xdr:row>
          <xdr:rowOff>76200</xdr:rowOff>
        </xdr:from>
        <xdr:to>
          <xdr:col>1</xdr:col>
          <xdr:colOff>3460750</xdr:colOff>
          <xdr:row>17</xdr:row>
          <xdr:rowOff>88900</xdr:rowOff>
        </xdr:to>
        <xdr:sp macro="" textlink="">
          <xdr:nvSpPr>
            <xdr:cNvPr id="4191" name="imgEPChart4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17</xdr:row>
          <xdr:rowOff>95250</xdr:rowOff>
        </xdr:from>
        <xdr:to>
          <xdr:col>1</xdr:col>
          <xdr:colOff>3479800</xdr:colOff>
          <xdr:row>20</xdr:row>
          <xdr:rowOff>76200</xdr:rowOff>
        </xdr:to>
        <xdr:sp macro="" textlink="">
          <xdr:nvSpPr>
            <xdr:cNvPr id="4192" name="cbEP_Chart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21</xdr:row>
          <xdr:rowOff>0</xdr:rowOff>
        </xdr:from>
        <xdr:to>
          <xdr:col>1</xdr:col>
          <xdr:colOff>1733550</xdr:colOff>
          <xdr:row>26</xdr:row>
          <xdr:rowOff>133350</xdr:rowOff>
        </xdr:to>
        <xdr:sp macro="" textlink="">
          <xdr:nvSpPr>
            <xdr:cNvPr id="4193" name="imgEPChart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26</xdr:row>
          <xdr:rowOff>133350</xdr:rowOff>
        </xdr:from>
        <xdr:to>
          <xdr:col>1</xdr:col>
          <xdr:colOff>1746250</xdr:colOff>
          <xdr:row>29</xdr:row>
          <xdr:rowOff>114300</xdr:rowOff>
        </xdr:to>
        <xdr:sp macro="" textlink="">
          <xdr:nvSpPr>
            <xdr:cNvPr id="4194" name="cbEP_Chart5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21</xdr:row>
          <xdr:rowOff>0</xdr:rowOff>
        </xdr:from>
        <xdr:to>
          <xdr:col>2</xdr:col>
          <xdr:colOff>3232150</xdr:colOff>
          <xdr:row>26</xdr:row>
          <xdr:rowOff>133350</xdr:rowOff>
        </xdr:to>
        <xdr:sp macro="" textlink="">
          <xdr:nvSpPr>
            <xdr:cNvPr id="4195" name="imgEPChart6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26</xdr:row>
          <xdr:rowOff>133350</xdr:rowOff>
        </xdr:from>
        <xdr:to>
          <xdr:col>2</xdr:col>
          <xdr:colOff>3238500</xdr:colOff>
          <xdr:row>29</xdr:row>
          <xdr:rowOff>114300</xdr:rowOff>
        </xdr:to>
        <xdr:sp macro="" textlink="">
          <xdr:nvSpPr>
            <xdr:cNvPr id="4196" name="cbEP_Chart6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21</xdr:row>
          <xdr:rowOff>0</xdr:rowOff>
        </xdr:from>
        <xdr:to>
          <xdr:col>1</xdr:col>
          <xdr:colOff>3467100</xdr:colOff>
          <xdr:row>26</xdr:row>
          <xdr:rowOff>133350</xdr:rowOff>
        </xdr:to>
        <xdr:sp macro="" textlink="">
          <xdr:nvSpPr>
            <xdr:cNvPr id="4197" name="imgEPChart7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26</xdr:row>
          <xdr:rowOff>133350</xdr:rowOff>
        </xdr:from>
        <xdr:to>
          <xdr:col>1</xdr:col>
          <xdr:colOff>3479800</xdr:colOff>
          <xdr:row>29</xdr:row>
          <xdr:rowOff>114300</xdr:rowOff>
        </xdr:to>
        <xdr:sp macro="" textlink="">
          <xdr:nvSpPr>
            <xdr:cNvPr id="4198" name="cbEP_Chart7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21</xdr:row>
          <xdr:rowOff>0</xdr:rowOff>
        </xdr:from>
        <xdr:to>
          <xdr:col>2</xdr:col>
          <xdr:colOff>1524000</xdr:colOff>
          <xdr:row>26</xdr:row>
          <xdr:rowOff>133350</xdr:rowOff>
        </xdr:to>
        <xdr:sp macro="" textlink="">
          <xdr:nvSpPr>
            <xdr:cNvPr id="4199" name="imgEPChart8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26</xdr:row>
          <xdr:rowOff>133350</xdr:rowOff>
        </xdr:from>
        <xdr:to>
          <xdr:col>2</xdr:col>
          <xdr:colOff>1536700</xdr:colOff>
          <xdr:row>29</xdr:row>
          <xdr:rowOff>114300</xdr:rowOff>
        </xdr:to>
        <xdr:sp macro="" textlink="">
          <xdr:nvSpPr>
            <xdr:cNvPr id="4200" name="cbEP_Chart8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12</xdr:row>
          <xdr:rowOff>31750</xdr:rowOff>
        </xdr:from>
        <xdr:to>
          <xdr:col>6</xdr:col>
          <xdr:colOff>495300</xdr:colOff>
          <xdr:row>13</xdr:row>
          <xdr:rowOff>107950</xdr:rowOff>
        </xdr:to>
        <xdr:sp macro="" textlink="">
          <xdr:nvSpPr>
            <xdr:cNvPr id="4202" name="chkCommentLines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13</xdr:row>
          <xdr:rowOff>107950</xdr:rowOff>
        </xdr:from>
        <xdr:to>
          <xdr:col>6</xdr:col>
          <xdr:colOff>527050</xdr:colOff>
          <xdr:row>15</xdr:row>
          <xdr:rowOff>38100</xdr:rowOff>
        </xdr:to>
        <xdr:sp macro="" textlink="">
          <xdr:nvSpPr>
            <xdr:cNvPr id="4203" name="chkDescription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133350</xdr:colOff>
      <xdr:row>1</xdr:row>
      <xdr:rowOff>101600</xdr:rowOff>
    </xdr:from>
    <xdr:to>
      <xdr:col>1</xdr:col>
      <xdr:colOff>714375</xdr:colOff>
      <xdr:row>5</xdr:row>
      <xdr:rowOff>12700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050" y="165100"/>
          <a:ext cx="581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107950</xdr:colOff>
          <xdr:row>1</xdr:row>
          <xdr:rowOff>76200</xdr:rowOff>
        </xdr:from>
        <xdr:to>
          <xdr:col>1</xdr:col>
          <xdr:colOff>1422400</xdr:colOff>
          <xdr:row>4</xdr:row>
          <xdr:rowOff>0</xdr:rowOff>
        </xdr:to>
        <xdr:sp macro="" textlink="">
          <xdr:nvSpPr>
            <xdr:cNvPr id="8194" name="cbStar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1</xdr:row>
          <xdr:rowOff>76200</xdr:rowOff>
        </xdr:from>
        <xdr:to>
          <xdr:col>9</xdr:col>
          <xdr:colOff>241300</xdr:colOff>
          <xdr:row>4</xdr:row>
          <xdr:rowOff>0</xdr:rowOff>
        </xdr:to>
        <xdr:sp macro="" textlink="">
          <xdr:nvSpPr>
            <xdr:cNvPr id="8201" name="cbCpPPT_Defaul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</xdr:row>
          <xdr:rowOff>31750</xdr:rowOff>
        </xdr:from>
        <xdr:to>
          <xdr:col>9</xdr:col>
          <xdr:colOff>241300</xdr:colOff>
          <xdr:row>5</xdr:row>
          <xdr:rowOff>285750</xdr:rowOff>
        </xdr:to>
        <xdr:sp macro="" textlink="">
          <xdr:nvSpPr>
            <xdr:cNvPr id="8202" name="cbCpAll2Pp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3</xdr:row>
          <xdr:rowOff>0</xdr:rowOff>
        </xdr:from>
        <xdr:to>
          <xdr:col>1</xdr:col>
          <xdr:colOff>6019800</xdr:colOff>
          <xdr:row>4</xdr:row>
          <xdr:rowOff>88900</xdr:rowOff>
        </xdr:to>
        <xdr:sp macro="" textlink="">
          <xdr:nvSpPr>
            <xdr:cNvPr id="100692" name="ckProzAbs" hidden="1">
              <a:extLst>
                <a:ext uri="{63B3BB69-23CF-44E3-9099-C40C66FF867C}">
                  <a14:compatExt spid="_x0000_s100692"/>
                </a:ext>
                <a:ext uri="{FF2B5EF4-FFF2-40B4-BE49-F238E27FC236}">
                  <a16:creationId xmlns:a16="http://schemas.microsoft.com/office/drawing/2014/main" id="{00000000-0008-0000-0100-000054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1</xdr:row>
          <xdr:rowOff>76200</xdr:rowOff>
        </xdr:from>
        <xdr:to>
          <xdr:col>2</xdr:col>
          <xdr:colOff>355600</xdr:colOff>
          <xdr:row>2</xdr:row>
          <xdr:rowOff>107950</xdr:rowOff>
        </xdr:to>
        <xdr:sp macro="" textlink="">
          <xdr:nvSpPr>
            <xdr:cNvPr id="100713" name="cbProdukte" hidden="1">
              <a:extLst>
                <a:ext uri="{63B3BB69-23CF-44E3-9099-C40C66FF867C}">
                  <a14:compatExt spid="_x0000_s100713"/>
                </a:ext>
                <a:ext uri="{FF2B5EF4-FFF2-40B4-BE49-F238E27FC236}">
                  <a16:creationId xmlns:a16="http://schemas.microsoft.com/office/drawing/2014/main" id="{00000000-0008-0000-0100-000069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100725" name="chkEP1_Comment" hidden="1">
              <a:extLst>
                <a:ext uri="{63B3BB69-23CF-44E3-9099-C40C66FF867C}">
                  <a14:compatExt spid="_x0000_s100725"/>
                </a:ext>
                <a:ext uri="{FF2B5EF4-FFF2-40B4-BE49-F238E27FC236}">
                  <a16:creationId xmlns:a16="http://schemas.microsoft.com/office/drawing/2014/main" id="{00000000-0008-0000-0100-000075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171450</xdr:rowOff>
        </xdr:from>
        <xdr:to>
          <xdr:col>9</xdr:col>
          <xdr:colOff>190500</xdr:colOff>
          <xdr:row>7</xdr:row>
          <xdr:rowOff>393700</xdr:rowOff>
        </xdr:to>
        <xdr:sp macro="" textlink="">
          <xdr:nvSpPr>
            <xdr:cNvPr id="100726" name="chkEP1_Description" hidden="1">
              <a:extLst>
                <a:ext uri="{63B3BB69-23CF-44E3-9099-C40C66FF867C}">
                  <a14:compatExt spid="_x0000_s100726"/>
                </a:ext>
                <a:ext uri="{FF2B5EF4-FFF2-40B4-BE49-F238E27FC236}">
                  <a16:creationId xmlns:a16="http://schemas.microsoft.com/office/drawing/2014/main" id="{00000000-0008-0000-0100-000076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2162175</xdr:colOff>
      <xdr:row>8</xdr:row>
      <xdr:rowOff>0</xdr:rowOff>
    </xdr:from>
    <xdr:to>
      <xdr:col>1</xdr:col>
      <xdr:colOff>6838950</xdr:colOff>
      <xdr:row>9</xdr:row>
      <xdr:rowOff>0</xdr:rowOff>
    </xdr:to>
    <xdr:graphicFrame macro="">
      <xdr:nvGraphicFramePr>
        <xdr:cNvPr id="8605" name="chart2_segmente">
          <a:extLst>
            <a:ext uri="{FF2B5EF4-FFF2-40B4-BE49-F238E27FC236}">
              <a16:creationId xmlns:a16="http://schemas.microsoft.com/office/drawing/2014/main" id="{00000000-0008-0000-0100-00009D2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2070" name="tbHeader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&lt;HEADER&gt;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3092" name="tbSubHeader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&lt;SUBHEADER&gt;</a:t>
          </a:r>
        </a:p>
      </xdr:txBody>
    </xdr:sp>
    <xdr:clientData/>
  </xdr:twoCellAnchor>
  <xdr:twoCellAnchor>
    <xdr:from>
      <xdr:col>0</xdr:col>
      <xdr:colOff>381000</xdr:colOff>
      <xdr:row>7</xdr:row>
      <xdr:rowOff>371475</xdr:rowOff>
    </xdr:from>
    <xdr:to>
      <xdr:col>2</xdr:col>
      <xdr:colOff>419100</xdr:colOff>
      <xdr:row>7</xdr:row>
      <xdr:rowOff>847725</xdr:rowOff>
    </xdr:to>
    <xdr:sp macro="" textlink="">
      <xdr:nvSpPr>
        <xdr:cNvPr id="4115" name="tbReportName">
          <a:extLst>
            <a:ext uri="{FF2B5EF4-FFF2-40B4-BE49-F238E27FC236}">
              <a16:creationId xmlns:a16="http://schemas.microsoft.com/office/drawing/2014/main" id="{00000000-0008-0000-0100-000013100000}"/>
            </a:ext>
          </a:extLst>
        </xdr:cNvPr>
        <xdr:cNvSpPr txBox="1">
          <a:spLocks noChangeArrowheads="1"/>
        </xdr:cNvSpPr>
      </xdr:nvSpPr>
      <xdr:spPr bwMode="auto">
        <a:xfrm>
          <a:off x="381000" y="1781175"/>
          <a:ext cx="86963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54864" tIns="50292" rIns="0" bIns="50292" anchor="ctr" upright="1"/>
        <a:lstStyle/>
        <a:p>
          <a:pPr algn="l" rtl="0">
            <a:defRPr sz="1000"/>
          </a:pPr>
          <a:r>
            <a:rPr lang="de-DE" sz="2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Source of Change - Actuals</a:t>
          </a:r>
        </a:p>
      </xdr:txBody>
    </xdr:sp>
    <xdr:clientData/>
  </xdr:twoCellAnchor>
  <xdr:twoCellAnchor>
    <xdr:from>
      <xdr:col>0</xdr:col>
      <xdr:colOff>381000</xdr:colOff>
      <xdr:row>7</xdr:row>
      <xdr:rowOff>742950</xdr:rowOff>
    </xdr:from>
    <xdr:to>
      <xdr:col>2</xdr:col>
      <xdr:colOff>419100</xdr:colOff>
      <xdr:row>7</xdr:row>
      <xdr:rowOff>1152525</xdr:rowOff>
    </xdr:to>
    <xdr:sp macro="" textlink="">
      <xdr:nvSpPr>
        <xdr:cNvPr id="5126" name="tbCategoryName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81000" y="2152650"/>
          <a:ext cx="86963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r>
            <a:rPr lang="de-DE" sz="1800" b="1" i="0" u="none" strike="noStrike" baseline="0">
              <a:solidFill>
                <a:srgbClr val="989898"/>
              </a:solidFill>
              <a:latin typeface="Calibri"/>
              <a:cs typeface="Calibri"/>
            </a:rPr>
            <a:t>ROESTKAFFEE | Value (000 EUR)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5726" name="tbOptionalName">
          <a:extLst>
            <a:ext uri="{FF2B5EF4-FFF2-40B4-BE49-F238E27FC236}">
              <a16:creationId xmlns:a16="http://schemas.microsoft.com/office/drawing/2014/main" id="{00000000-0008-0000-0100-00005E16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&lt;additional description line&gt;</a:t>
          </a:r>
        </a:p>
      </xdr:txBody>
    </xdr:sp>
    <xdr:clientData/>
  </xdr:twoCellAnchor>
  <xdr:twoCellAnchor>
    <xdr:from>
      <xdr:col>0</xdr:col>
      <xdr:colOff>381000</xdr:colOff>
      <xdr:row>7</xdr:row>
      <xdr:rowOff>1028700</xdr:rowOff>
    </xdr:from>
    <xdr:to>
      <xdr:col>1</xdr:col>
      <xdr:colOff>5953125</xdr:colOff>
      <xdr:row>7</xdr:row>
      <xdr:rowOff>1314450</xdr:rowOff>
    </xdr:to>
    <xdr:sp macro="" textlink="">
      <xdr:nvSpPr>
        <xdr:cNvPr id="5727" name="tbSlicerName">
          <a:extLst>
            <a:ext uri="{FF2B5EF4-FFF2-40B4-BE49-F238E27FC236}">
              <a16:creationId xmlns:a16="http://schemas.microsoft.com/office/drawing/2014/main" id="{00000000-0008-0000-0100-00005F160000}"/>
            </a:ext>
          </a:extLst>
        </xdr:cNvPr>
        <xdr:cNvSpPr txBox="1">
          <a:spLocks noChangeArrowheads="1"/>
        </xdr:cNvSpPr>
      </xdr:nvSpPr>
      <xdr:spPr bwMode="auto">
        <a:xfrm>
          <a:off x="381000" y="2438400"/>
          <a:ext cx="6029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DOUWE EGBERTS | 31.12.2015 vs. 31.12.2016</a:t>
          </a:r>
        </a:p>
      </xdr:txBody>
    </xdr:sp>
    <xdr:clientData/>
  </xdr:twoCellAnchor>
  <xdr:twoCellAnchor>
    <xdr:from>
      <xdr:col>1</xdr:col>
      <xdr:colOff>9525</xdr:colOff>
      <xdr:row>8</xdr:row>
      <xdr:rowOff>0</xdr:rowOff>
    </xdr:from>
    <xdr:to>
      <xdr:col>1</xdr:col>
      <xdr:colOff>2352675</xdr:colOff>
      <xdr:row>8</xdr:row>
      <xdr:rowOff>676275</xdr:rowOff>
    </xdr:to>
    <xdr:sp macro="" textlink="">
      <xdr:nvSpPr>
        <xdr:cNvPr id="5728" name="tbTotalChange">
          <a:extLst>
            <a:ext uri="{FF2B5EF4-FFF2-40B4-BE49-F238E27FC236}">
              <a16:creationId xmlns:a16="http://schemas.microsoft.com/office/drawing/2014/main" id="{00000000-0008-0000-0100-000060160000}"/>
            </a:ext>
          </a:extLst>
        </xdr:cNvPr>
        <xdr:cNvSpPr txBox="1">
          <a:spLocks noChangeArrowheads="1"/>
        </xdr:cNvSpPr>
      </xdr:nvSpPr>
      <xdr:spPr bwMode="auto">
        <a:xfrm>
          <a:off x="466725" y="29337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Total Change</a:t>
          </a:r>
        </a:p>
      </xdr:txBody>
    </xdr:sp>
    <xdr:clientData/>
  </xdr:twoCellAnchor>
  <xdr:twoCellAnchor>
    <xdr:from>
      <xdr:col>1</xdr:col>
      <xdr:colOff>9525</xdr:colOff>
      <xdr:row>8</xdr:row>
      <xdr:rowOff>1362075</xdr:rowOff>
    </xdr:from>
    <xdr:to>
      <xdr:col>1</xdr:col>
      <xdr:colOff>2352675</xdr:colOff>
      <xdr:row>8</xdr:row>
      <xdr:rowOff>2038350</xdr:rowOff>
    </xdr:to>
    <xdr:sp macro="" textlink="">
      <xdr:nvSpPr>
        <xdr:cNvPr id="5729" name="tbSwitching">
          <a:extLst>
            <a:ext uri="{FF2B5EF4-FFF2-40B4-BE49-F238E27FC236}">
              <a16:creationId xmlns:a16="http://schemas.microsoft.com/office/drawing/2014/main" id="{00000000-0008-0000-0100-000061160000}"/>
            </a:ext>
          </a:extLst>
        </xdr:cNvPr>
        <xdr:cNvSpPr txBox="1">
          <a:spLocks noChangeArrowheads="1"/>
        </xdr:cNvSpPr>
      </xdr:nvSpPr>
      <xdr:spPr bwMode="auto">
        <a:xfrm>
          <a:off x="466725" y="429577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Switching</a:t>
          </a:r>
        </a:p>
      </xdr:txBody>
    </xdr:sp>
    <xdr:clientData/>
  </xdr:twoCellAnchor>
  <xdr:twoCellAnchor>
    <xdr:from>
      <xdr:col>1</xdr:col>
      <xdr:colOff>9525</xdr:colOff>
      <xdr:row>8</xdr:row>
      <xdr:rowOff>2038350</xdr:rowOff>
    </xdr:from>
    <xdr:to>
      <xdr:col>1</xdr:col>
      <xdr:colOff>2352675</xdr:colOff>
      <xdr:row>8</xdr:row>
      <xdr:rowOff>2714625</xdr:rowOff>
    </xdr:to>
    <xdr:sp macro="" textlink="">
      <xdr:nvSpPr>
        <xdr:cNvPr id="5730" name="tbPurchaseIntensity">
          <a:extLst>
            <a:ext uri="{FF2B5EF4-FFF2-40B4-BE49-F238E27FC236}">
              <a16:creationId xmlns:a16="http://schemas.microsoft.com/office/drawing/2014/main" id="{00000000-0008-0000-0100-000062160000}"/>
            </a:ext>
          </a:extLst>
        </xdr:cNvPr>
        <xdr:cNvSpPr txBox="1">
          <a:spLocks noChangeArrowheads="1"/>
        </xdr:cNvSpPr>
      </xdr:nvSpPr>
      <xdr:spPr bwMode="auto">
        <a:xfrm>
          <a:off x="466725" y="497205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Change in Purchase Intensity</a:t>
          </a:r>
        </a:p>
      </xdr:txBody>
    </xdr:sp>
    <xdr:clientData/>
  </xdr:twoCellAnchor>
  <xdr:twoCellAnchor>
    <xdr:from>
      <xdr:col>1</xdr:col>
      <xdr:colOff>9525</xdr:colOff>
      <xdr:row>8</xdr:row>
      <xdr:rowOff>2714625</xdr:rowOff>
    </xdr:from>
    <xdr:to>
      <xdr:col>1</xdr:col>
      <xdr:colOff>2352675</xdr:colOff>
      <xdr:row>8</xdr:row>
      <xdr:rowOff>3390900</xdr:rowOff>
    </xdr:to>
    <xdr:sp macro="" textlink="">
      <xdr:nvSpPr>
        <xdr:cNvPr id="5731" name="tbRepertoire">
          <a:extLst>
            <a:ext uri="{FF2B5EF4-FFF2-40B4-BE49-F238E27FC236}">
              <a16:creationId xmlns:a16="http://schemas.microsoft.com/office/drawing/2014/main" id="{00000000-0008-0000-0100-000063160000}"/>
            </a:ext>
          </a:extLst>
        </xdr:cNvPr>
        <xdr:cNvSpPr txBox="1">
          <a:spLocks noChangeArrowheads="1"/>
        </xdr:cNvSpPr>
      </xdr:nvSpPr>
      <xdr:spPr bwMode="auto">
        <a:xfrm>
          <a:off x="466725" y="564832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Added/Dropped to Repertoire</a:t>
          </a:r>
        </a:p>
      </xdr:txBody>
    </xdr:sp>
    <xdr:clientData/>
  </xdr:twoCellAnchor>
  <xdr:twoCellAnchor>
    <xdr:from>
      <xdr:col>1</xdr:col>
      <xdr:colOff>9525</xdr:colOff>
      <xdr:row>8</xdr:row>
      <xdr:rowOff>3390900</xdr:rowOff>
    </xdr:from>
    <xdr:to>
      <xdr:col>1</xdr:col>
      <xdr:colOff>2352675</xdr:colOff>
      <xdr:row>8</xdr:row>
      <xdr:rowOff>4067175</xdr:rowOff>
    </xdr:to>
    <xdr:sp macro="" textlink="">
      <xdr:nvSpPr>
        <xdr:cNvPr id="5732" name="tbCategory">
          <a:extLst>
            <a:ext uri="{FF2B5EF4-FFF2-40B4-BE49-F238E27FC236}">
              <a16:creationId xmlns:a16="http://schemas.microsoft.com/office/drawing/2014/main" id="{00000000-0008-0000-0100-000064160000}"/>
            </a:ext>
          </a:extLst>
        </xdr:cNvPr>
        <xdr:cNvSpPr txBox="1">
          <a:spLocks noChangeArrowheads="1"/>
        </xdr:cNvSpPr>
      </xdr:nvSpPr>
      <xdr:spPr bwMode="auto">
        <a:xfrm>
          <a:off x="466725" y="63246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Category Arrivals/Departures</a:t>
          </a:r>
        </a:p>
      </xdr:txBody>
    </xdr:sp>
    <xdr:clientData/>
  </xdr:twoCellAnchor>
  <xdr:twoCellAnchor>
    <xdr:from>
      <xdr:col>1</xdr:col>
      <xdr:colOff>6924675</xdr:colOff>
      <xdr:row>8</xdr:row>
      <xdr:rowOff>0</xdr:rowOff>
    </xdr:from>
    <xdr:to>
      <xdr:col>1</xdr:col>
      <xdr:colOff>8010525</xdr:colOff>
      <xdr:row>8</xdr:row>
      <xdr:rowOff>342900</xdr:rowOff>
    </xdr:to>
    <xdr:sp macro="" textlink="">
      <xdr:nvSpPr>
        <xdr:cNvPr id="5733" name="tbPercentChange">
          <a:extLst>
            <a:ext uri="{FF2B5EF4-FFF2-40B4-BE49-F238E27FC236}">
              <a16:creationId xmlns:a16="http://schemas.microsoft.com/office/drawing/2014/main" id="{00000000-0008-0000-0100-000065160000}"/>
            </a:ext>
          </a:extLst>
        </xdr:cNvPr>
        <xdr:cNvSpPr txBox="1">
          <a:spLocks noChangeArrowheads="1"/>
        </xdr:cNvSpPr>
      </xdr:nvSpPr>
      <xdr:spPr bwMode="auto">
        <a:xfrm>
          <a:off x="7381875" y="29337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% Change</a:t>
          </a:r>
        </a:p>
      </xdr:txBody>
    </xdr:sp>
    <xdr:clientData/>
  </xdr:twoCellAnchor>
  <xdr:twoCellAnchor>
    <xdr:from>
      <xdr:col>1</xdr:col>
      <xdr:colOff>6924675</xdr:colOff>
      <xdr:row>8</xdr:row>
      <xdr:rowOff>342900</xdr:rowOff>
    </xdr:from>
    <xdr:to>
      <xdr:col>1</xdr:col>
      <xdr:colOff>8010525</xdr:colOff>
      <xdr:row>8</xdr:row>
      <xdr:rowOff>685800</xdr:rowOff>
    </xdr:to>
    <xdr:sp macro="" textlink="">
      <xdr:nvSpPr>
        <xdr:cNvPr id="5734" name="tbPercentChangeValue">
          <a:extLst>
            <a:ext uri="{FF2B5EF4-FFF2-40B4-BE49-F238E27FC236}">
              <a16:creationId xmlns:a16="http://schemas.microsoft.com/office/drawing/2014/main" id="{00000000-0008-0000-0100-000066160000}"/>
            </a:ext>
          </a:extLst>
        </xdr:cNvPr>
        <xdr:cNvSpPr txBox="1">
          <a:spLocks noChangeArrowheads="1"/>
        </xdr:cNvSpPr>
      </xdr:nvSpPr>
      <xdr:spPr bwMode="auto">
        <a:xfrm>
          <a:off x="7381875" y="32766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+125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2990850</xdr:colOff>
          <xdr:row>1</xdr:row>
          <xdr:rowOff>76200</xdr:rowOff>
        </xdr:from>
        <xdr:to>
          <xdr:col>4</xdr:col>
          <xdr:colOff>381000</xdr:colOff>
          <xdr:row>2</xdr:row>
          <xdr:rowOff>107950</xdr:rowOff>
        </xdr:to>
        <xdr:sp macro="" textlink="">
          <xdr:nvSpPr>
            <xdr:cNvPr id="102401" name="cbProdukte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76200</xdr:rowOff>
        </xdr:from>
        <xdr:to>
          <xdr:col>1</xdr:col>
          <xdr:colOff>1441450</xdr:colOff>
          <xdr:row>4</xdr:row>
          <xdr:rowOff>0</xdr:rowOff>
        </xdr:to>
        <xdr:sp macro="" textlink="">
          <xdr:nvSpPr>
            <xdr:cNvPr id="102402" name="cbStart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2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2404" name="cbCpPPT_Defaul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2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4</xdr:row>
          <xdr:rowOff>38100</xdr:rowOff>
        </xdr:from>
        <xdr:to>
          <xdr:col>11</xdr:col>
          <xdr:colOff>190500</xdr:colOff>
          <xdr:row>6</xdr:row>
          <xdr:rowOff>38100</xdr:rowOff>
        </xdr:to>
        <xdr:sp macro="" textlink="">
          <xdr:nvSpPr>
            <xdr:cNvPr id="102405" name="cbCpAll2Ppt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2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2421" name="cbDisplayedProd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2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3</xdr:row>
          <xdr:rowOff>0</xdr:rowOff>
        </xdr:from>
        <xdr:to>
          <xdr:col>2</xdr:col>
          <xdr:colOff>4781550</xdr:colOff>
          <xdr:row>4</xdr:row>
          <xdr:rowOff>88900</xdr:rowOff>
        </xdr:to>
        <xdr:sp macro="" textlink="">
          <xdr:nvSpPr>
            <xdr:cNvPr id="102425" name="chkExpIdx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2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133350</xdr:rowOff>
        </xdr:from>
        <xdr:to>
          <xdr:col>11</xdr:col>
          <xdr:colOff>133350</xdr:colOff>
          <xdr:row>7</xdr:row>
          <xdr:rowOff>190500</xdr:rowOff>
        </xdr:to>
        <xdr:sp macro="" textlink="">
          <xdr:nvSpPr>
            <xdr:cNvPr id="102436" name="chkEP2_Comment" hidden="1">
              <a:extLst>
                <a:ext uri="{63B3BB69-23CF-44E3-9099-C40C66FF867C}">
                  <a14:compatExt spid="_x0000_s102436"/>
                </a:ext>
                <a:ext uri="{FF2B5EF4-FFF2-40B4-BE49-F238E27FC236}">
                  <a16:creationId xmlns:a16="http://schemas.microsoft.com/office/drawing/2014/main" id="{00000000-0008-0000-0200-00002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190500</xdr:rowOff>
        </xdr:from>
        <xdr:to>
          <xdr:col>11</xdr:col>
          <xdr:colOff>133350</xdr:colOff>
          <xdr:row>7</xdr:row>
          <xdr:rowOff>412750</xdr:rowOff>
        </xdr:to>
        <xdr:sp macro="" textlink="">
          <xdr:nvSpPr>
            <xdr:cNvPr id="102437" name="chkEP2_Description" hidden="1">
              <a:extLst>
                <a:ext uri="{63B3BB69-23CF-44E3-9099-C40C66FF867C}">
                  <a14:compatExt spid="_x0000_s102437"/>
                </a:ext>
                <a:ext uri="{FF2B5EF4-FFF2-40B4-BE49-F238E27FC236}">
                  <a16:creationId xmlns:a16="http://schemas.microsoft.com/office/drawing/2014/main" id="{00000000-0008-0000-0200-00002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8</xdr:row>
      <xdr:rowOff>0</xdr:rowOff>
    </xdr:from>
    <xdr:to>
      <xdr:col>3</xdr:col>
      <xdr:colOff>0</xdr:colOff>
      <xdr:row>30</xdr:row>
      <xdr:rowOff>314325</xdr:rowOff>
    </xdr:to>
    <xdr:graphicFrame macro="">
      <xdr:nvGraphicFramePr>
        <xdr:cNvPr id="102420" name="chart_netswitching">
          <a:extLst>
            <a:ext uri="{FF2B5EF4-FFF2-40B4-BE49-F238E27FC236}">
              <a16:creationId xmlns:a16="http://schemas.microsoft.com/office/drawing/2014/main" id="{00000000-0008-0000-0200-0000149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5473" name="cbProdukt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</xdr:row>
          <xdr:rowOff>76200</xdr:rowOff>
        </xdr:from>
        <xdr:to>
          <xdr:col>1</xdr:col>
          <xdr:colOff>1485900</xdr:colOff>
          <xdr:row>4</xdr:row>
          <xdr:rowOff>0</xdr:rowOff>
        </xdr:to>
        <xdr:sp macro="" textlink="">
          <xdr:nvSpPr>
            <xdr:cNvPr id="105474" name="cbStart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5475" name="cbCpPPT_Default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4</xdr:row>
          <xdr:rowOff>50800</xdr:rowOff>
        </xdr:from>
        <xdr:to>
          <xdr:col>10</xdr:col>
          <xdr:colOff>241300</xdr:colOff>
          <xdr:row>6</xdr:row>
          <xdr:rowOff>50800</xdr:rowOff>
        </xdr:to>
        <xdr:sp macro="" textlink="">
          <xdr:nvSpPr>
            <xdr:cNvPr id="105476" name="cbCpAll2Ppt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5481" name="cbDisplayedProd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3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6</xdr:row>
          <xdr:rowOff>127000</xdr:rowOff>
        </xdr:from>
        <xdr:to>
          <xdr:col>10</xdr:col>
          <xdr:colOff>165100</xdr:colOff>
          <xdr:row>7</xdr:row>
          <xdr:rowOff>184150</xdr:rowOff>
        </xdr:to>
        <xdr:sp macro="" textlink="">
          <xdr:nvSpPr>
            <xdr:cNvPr id="105494" name="chkEP3_Comment" hidden="1">
              <a:extLst>
                <a:ext uri="{63B3BB69-23CF-44E3-9099-C40C66FF867C}">
                  <a14:compatExt spid="_x0000_s105494"/>
                </a:ext>
                <a:ext uri="{FF2B5EF4-FFF2-40B4-BE49-F238E27FC236}">
                  <a16:creationId xmlns:a16="http://schemas.microsoft.com/office/drawing/2014/main" id="{00000000-0008-0000-0300-00001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</xdr:row>
          <xdr:rowOff>184150</xdr:rowOff>
        </xdr:from>
        <xdr:to>
          <xdr:col>10</xdr:col>
          <xdr:colOff>165100</xdr:colOff>
          <xdr:row>7</xdr:row>
          <xdr:rowOff>400050</xdr:rowOff>
        </xdr:to>
        <xdr:sp macro="" textlink="">
          <xdr:nvSpPr>
            <xdr:cNvPr id="105495" name="chkEP3_Description" hidden="1">
              <a:extLst>
                <a:ext uri="{63B3BB69-23CF-44E3-9099-C40C66FF867C}">
                  <a14:compatExt spid="_x0000_s105495"/>
                </a:ext>
                <a:ext uri="{FF2B5EF4-FFF2-40B4-BE49-F238E27FC236}">
                  <a16:creationId xmlns:a16="http://schemas.microsoft.com/office/drawing/2014/main" id="{00000000-0008-0000-0300-00001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1485900</xdr:rowOff>
    </xdr:from>
    <xdr:to>
      <xdr:col>3</xdr:col>
      <xdr:colOff>0</xdr:colOff>
      <xdr:row>29</xdr:row>
      <xdr:rowOff>885825</xdr:rowOff>
    </xdr:to>
    <xdr:graphicFrame macro="">
      <xdr:nvGraphicFramePr>
        <xdr:cNvPr id="105480" name="chart_netswitching2">
          <a:extLst>
            <a:ext uri="{FF2B5EF4-FFF2-40B4-BE49-F238E27FC236}">
              <a16:creationId xmlns:a16="http://schemas.microsoft.com/office/drawing/2014/main" id="{00000000-0008-0000-0300-0000089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76200</xdr:rowOff>
        </xdr:from>
        <xdr:to>
          <xdr:col>1</xdr:col>
          <xdr:colOff>1447800</xdr:colOff>
          <xdr:row>4</xdr:row>
          <xdr:rowOff>0</xdr:rowOff>
        </xdr:to>
        <xdr:sp macro="" textlink="">
          <xdr:nvSpPr>
            <xdr:cNvPr id="106498" name="cbStart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4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1</xdr:row>
          <xdr:rowOff>76200</xdr:rowOff>
        </xdr:from>
        <xdr:to>
          <xdr:col>12</xdr:col>
          <xdr:colOff>146050</xdr:colOff>
          <xdr:row>4</xdr:row>
          <xdr:rowOff>0</xdr:rowOff>
        </xdr:to>
        <xdr:sp macro="" textlink="">
          <xdr:nvSpPr>
            <xdr:cNvPr id="106499" name="cbCpPPT_Default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4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4</xdr:row>
          <xdr:rowOff>31750</xdr:rowOff>
        </xdr:from>
        <xdr:to>
          <xdr:col>12</xdr:col>
          <xdr:colOff>146050</xdr:colOff>
          <xdr:row>6</xdr:row>
          <xdr:rowOff>31750</xdr:rowOff>
        </xdr:to>
        <xdr:sp macro="" textlink="">
          <xdr:nvSpPr>
            <xdr:cNvPr id="106500" name="cbCpAll2Ppt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4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1612900</xdr:colOff>
          <xdr:row>4</xdr:row>
          <xdr:rowOff>0</xdr:rowOff>
        </xdr:to>
        <xdr:sp macro="" textlink="">
          <xdr:nvSpPr>
            <xdr:cNvPr id="106505" name="cbDisplayedProd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04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1060450</xdr:colOff>
          <xdr:row>1</xdr:row>
          <xdr:rowOff>76200</xdr:rowOff>
        </xdr:from>
        <xdr:to>
          <xdr:col>5</xdr:col>
          <xdr:colOff>355600</xdr:colOff>
          <xdr:row>2</xdr:row>
          <xdr:rowOff>107950</xdr:rowOff>
        </xdr:to>
        <xdr:sp macro="" textlink="">
          <xdr:nvSpPr>
            <xdr:cNvPr id="106497" name="cbProduk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6553" name="chkEP4_Comment" hidden="1">
              <a:extLst>
                <a:ext uri="{63B3BB69-23CF-44E3-9099-C40C66FF867C}">
                  <a14:compatExt spid="_x0000_s106553"/>
                </a:ext>
                <a:ext uri="{FF2B5EF4-FFF2-40B4-BE49-F238E27FC236}">
                  <a16:creationId xmlns:a16="http://schemas.microsoft.com/office/drawing/2014/main" id="{00000000-0008-0000-0400-00003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133350</xdr:rowOff>
        </xdr:from>
        <xdr:to>
          <xdr:col>12</xdr:col>
          <xdr:colOff>76200</xdr:colOff>
          <xdr:row>7</xdr:row>
          <xdr:rowOff>355600</xdr:rowOff>
        </xdr:to>
        <xdr:sp macro="" textlink="">
          <xdr:nvSpPr>
            <xdr:cNvPr id="106554" name="chkEP4_Description" hidden="1">
              <a:extLst>
                <a:ext uri="{63B3BB69-23CF-44E3-9099-C40C66FF867C}">
                  <a14:compatExt spid="_x0000_s106554"/>
                </a:ext>
                <a:ext uri="{FF2B5EF4-FFF2-40B4-BE49-F238E27FC236}">
                  <a16:creationId xmlns:a16="http://schemas.microsoft.com/office/drawing/2014/main" id="{00000000-0008-0000-0400-00003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914400</xdr:colOff>
      <xdr:row>9</xdr:row>
      <xdr:rowOff>219075</xdr:rowOff>
    </xdr:from>
    <xdr:to>
      <xdr:col>4</xdr:col>
      <xdr:colOff>2533650</xdr:colOff>
      <xdr:row>30</xdr:row>
      <xdr:rowOff>133350</xdr:rowOff>
    </xdr:to>
    <xdr:graphicFrame macro="">
      <xdr:nvGraphicFramePr>
        <xdr:cNvPr id="106504" name="chart_4Switching">
          <a:extLst>
            <a:ext uri="{FF2B5EF4-FFF2-40B4-BE49-F238E27FC236}">
              <a16:creationId xmlns:a16="http://schemas.microsoft.com/office/drawing/2014/main" id="{00000000-0008-0000-0400-000008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30</xdr:row>
      <xdr:rowOff>276225</xdr:rowOff>
    </xdr:to>
    <xdr:graphicFrame macro="">
      <xdr:nvGraphicFramePr>
        <xdr:cNvPr id="106508" name="chart_4Source">
          <a:extLst>
            <a:ext uri="{FF2B5EF4-FFF2-40B4-BE49-F238E27FC236}">
              <a16:creationId xmlns:a16="http://schemas.microsoft.com/office/drawing/2014/main" id="{00000000-0008-0000-0400-00000C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4</xdr:col>
          <xdr:colOff>400050</xdr:colOff>
          <xdr:row>2</xdr:row>
          <xdr:rowOff>107950</xdr:rowOff>
        </xdr:to>
        <xdr:sp macro="" textlink="">
          <xdr:nvSpPr>
            <xdr:cNvPr id="107521" name="cbSort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5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184150</xdr:colOff>
          <xdr:row>1</xdr:row>
          <xdr:rowOff>76200</xdr:rowOff>
        </xdr:from>
        <xdr:to>
          <xdr:col>1</xdr:col>
          <xdr:colOff>1498600</xdr:colOff>
          <xdr:row>4</xdr:row>
          <xdr:rowOff>0</xdr:rowOff>
        </xdr:to>
        <xdr:sp macro="" textlink="">
          <xdr:nvSpPr>
            <xdr:cNvPr id="107522" name="cbStart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7523" name="cbCpPPT_Default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5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4</xdr:row>
          <xdr:rowOff>38100</xdr:rowOff>
        </xdr:from>
        <xdr:to>
          <xdr:col>11</xdr:col>
          <xdr:colOff>203200</xdr:colOff>
          <xdr:row>6</xdr:row>
          <xdr:rowOff>38100</xdr:rowOff>
        </xdr:to>
        <xdr:sp macro="" textlink="">
          <xdr:nvSpPr>
            <xdr:cNvPr id="107524" name="cbCpAll2Ppt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7529" name="cbDisplayedProd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5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95250</xdr:rowOff>
        </xdr:from>
        <xdr:to>
          <xdr:col>11</xdr:col>
          <xdr:colOff>152400</xdr:colOff>
          <xdr:row>7</xdr:row>
          <xdr:rowOff>203200</xdr:rowOff>
        </xdr:to>
        <xdr:sp macro="" textlink="">
          <xdr:nvSpPr>
            <xdr:cNvPr id="107539" name="chkEP5_Comment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5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203200</xdr:rowOff>
        </xdr:from>
        <xdr:to>
          <xdr:col>11</xdr:col>
          <xdr:colOff>152400</xdr:colOff>
          <xdr:row>7</xdr:row>
          <xdr:rowOff>419100</xdr:rowOff>
        </xdr:to>
        <xdr:sp macro="" textlink="">
          <xdr:nvSpPr>
            <xdr:cNvPr id="107540" name="chkEP5_Description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5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1438275</xdr:rowOff>
    </xdr:from>
    <xdr:to>
      <xdr:col>3</xdr:col>
      <xdr:colOff>0</xdr:colOff>
      <xdr:row>19</xdr:row>
      <xdr:rowOff>447675</xdr:rowOff>
    </xdr:to>
    <xdr:graphicFrame macro="">
      <xdr:nvGraphicFramePr>
        <xdr:cNvPr id="107528" name="chart_5">
          <a:extLst>
            <a:ext uri="{FF2B5EF4-FFF2-40B4-BE49-F238E27FC236}">
              <a16:creationId xmlns:a16="http://schemas.microsoft.com/office/drawing/2014/main" id="{00000000-0008-0000-0500-000008A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8545" name="cbProdukte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165100</xdr:colOff>
          <xdr:row>1</xdr:row>
          <xdr:rowOff>76200</xdr:rowOff>
        </xdr:from>
        <xdr:to>
          <xdr:col>1</xdr:col>
          <xdr:colOff>1479550</xdr:colOff>
          <xdr:row>4</xdr:row>
          <xdr:rowOff>0</xdr:rowOff>
        </xdr:to>
        <xdr:sp macro="" textlink="">
          <xdr:nvSpPr>
            <xdr:cNvPr id="108546" name="cbStart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8547" name="cbCpPPT_Default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4</xdr:row>
          <xdr:rowOff>50800</xdr:rowOff>
        </xdr:from>
        <xdr:to>
          <xdr:col>10</xdr:col>
          <xdr:colOff>247650</xdr:colOff>
          <xdr:row>6</xdr:row>
          <xdr:rowOff>50800</xdr:rowOff>
        </xdr:to>
        <xdr:sp macro="" textlink="">
          <xdr:nvSpPr>
            <xdr:cNvPr id="108548" name="cbCpAll2Ppt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6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8553" name="cbDisplayedProd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6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8</xdr:row>
      <xdr:rowOff>695325</xdr:rowOff>
    </xdr:from>
    <xdr:to>
      <xdr:col>1</xdr:col>
      <xdr:colOff>1905000</xdr:colOff>
      <xdr:row>8</xdr:row>
      <xdr:rowOff>3571875</xdr:rowOff>
    </xdr:to>
    <xdr:pic>
      <xdr:nvPicPr>
        <xdr:cNvPr id="119088" name="Picture 5424">
          <a:extLst>
            <a:ext uri="{FF2B5EF4-FFF2-40B4-BE49-F238E27FC236}">
              <a16:creationId xmlns:a16="http://schemas.microsoft.com/office/drawing/2014/main" id="{00000000-0008-0000-0600-000030D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581400"/>
          <a:ext cx="2295525" cy="287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107950</xdr:rowOff>
        </xdr:from>
        <xdr:to>
          <xdr:col>10</xdr:col>
          <xdr:colOff>190500</xdr:colOff>
          <xdr:row>7</xdr:row>
          <xdr:rowOff>165100</xdr:rowOff>
        </xdr:to>
        <xdr:sp macro="" textlink="">
          <xdr:nvSpPr>
            <xdr:cNvPr id="119260" name="chkEP6_Comment" hidden="1">
              <a:extLst>
                <a:ext uri="{63B3BB69-23CF-44E3-9099-C40C66FF867C}">
                  <a14:compatExt spid="_x0000_s119260"/>
                </a:ext>
                <a:ext uri="{FF2B5EF4-FFF2-40B4-BE49-F238E27FC236}">
                  <a16:creationId xmlns:a16="http://schemas.microsoft.com/office/drawing/2014/main" id="{00000000-0008-0000-0600-0000DC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165100</xdr:rowOff>
        </xdr:from>
        <xdr:to>
          <xdr:col>10</xdr:col>
          <xdr:colOff>190500</xdr:colOff>
          <xdr:row>7</xdr:row>
          <xdr:rowOff>381000</xdr:rowOff>
        </xdr:to>
        <xdr:sp macro="" textlink="">
          <xdr:nvSpPr>
            <xdr:cNvPr id="119261" name="chkEP6_Description" hidden="1">
              <a:extLst>
                <a:ext uri="{63B3BB69-23CF-44E3-9099-C40C66FF867C}">
                  <a14:compatExt spid="_x0000_s119261"/>
                </a:ext>
                <a:ext uri="{FF2B5EF4-FFF2-40B4-BE49-F238E27FC236}">
                  <a16:creationId xmlns:a16="http://schemas.microsoft.com/office/drawing/2014/main" id="{00000000-0008-0000-0600-0000DD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1</xdr:row>
          <xdr:rowOff>76200</xdr:rowOff>
        </xdr:from>
        <xdr:to>
          <xdr:col>3</xdr:col>
          <xdr:colOff>298450</xdr:colOff>
          <xdr:row>4</xdr:row>
          <xdr:rowOff>0</xdr:rowOff>
        </xdr:to>
        <xdr:sp macro="" textlink="">
          <xdr:nvSpPr>
            <xdr:cNvPr id="113666" name="cbStart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88900</xdr:colOff>
          <xdr:row>1</xdr:row>
          <xdr:rowOff>76200</xdr:rowOff>
        </xdr:from>
        <xdr:to>
          <xdr:col>15</xdr:col>
          <xdr:colOff>165100</xdr:colOff>
          <xdr:row>4</xdr:row>
          <xdr:rowOff>0</xdr:rowOff>
        </xdr:to>
        <xdr:sp macro="" textlink="">
          <xdr:nvSpPr>
            <xdr:cNvPr id="113667" name="cbCpPPT_Defaul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7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1</xdr:row>
          <xdr:rowOff>76200</xdr:rowOff>
        </xdr:from>
        <xdr:to>
          <xdr:col>5</xdr:col>
          <xdr:colOff>1009650</xdr:colOff>
          <xdr:row>4</xdr:row>
          <xdr:rowOff>0</xdr:rowOff>
        </xdr:to>
        <xdr:sp macro="" textlink="">
          <xdr:nvSpPr>
            <xdr:cNvPr id="113671" name="cbDisplayedProd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0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4</xdr:row>
          <xdr:rowOff>76200</xdr:rowOff>
        </xdr:from>
        <xdr:to>
          <xdr:col>15</xdr:col>
          <xdr:colOff>133350</xdr:colOff>
          <xdr:row>5</xdr:row>
          <xdr:rowOff>133350</xdr:rowOff>
        </xdr:to>
        <xdr:sp macro="" textlink="">
          <xdr:nvSpPr>
            <xdr:cNvPr id="113676" name="chkEP7_Comment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0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5</xdr:row>
          <xdr:rowOff>133350</xdr:rowOff>
        </xdr:from>
        <xdr:to>
          <xdr:col>15</xdr:col>
          <xdr:colOff>133350</xdr:colOff>
          <xdr:row>6</xdr:row>
          <xdr:rowOff>50800</xdr:rowOff>
        </xdr:to>
        <xdr:sp macro="" textlink="">
          <xdr:nvSpPr>
            <xdr:cNvPr id="113677" name="chkEP7_Description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0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247650</xdr:colOff>
      <xdr:row>8</xdr:row>
      <xdr:rowOff>0</xdr:rowOff>
    </xdr:from>
    <xdr:to>
      <xdr:col>12</xdr:col>
      <xdr:colOff>123825</xdr:colOff>
      <xdr:row>9</xdr:row>
      <xdr:rowOff>0</xdr:rowOff>
    </xdr:to>
    <xdr:graphicFrame macro="">
      <xdr:nvGraphicFramePr>
        <xdr:cNvPr id="113670" name="chart_7">
          <a:extLst>
            <a:ext uri="{FF2B5EF4-FFF2-40B4-BE49-F238E27FC236}">
              <a16:creationId xmlns:a16="http://schemas.microsoft.com/office/drawing/2014/main" id="{00000000-0008-0000-0700-000006B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222250</xdr:colOff>
          <xdr:row>1</xdr:row>
          <xdr:rowOff>76200</xdr:rowOff>
        </xdr:from>
        <xdr:to>
          <xdr:col>1</xdr:col>
          <xdr:colOff>1536700</xdr:colOff>
          <xdr:row>3</xdr:row>
          <xdr:rowOff>165100</xdr:rowOff>
        </xdr:to>
        <xdr:sp macro="" textlink="">
          <xdr:nvSpPr>
            <xdr:cNvPr id="115714" name="cbStart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8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4476750</xdr:colOff>
          <xdr:row>1</xdr:row>
          <xdr:rowOff>76200</xdr:rowOff>
        </xdr:from>
        <xdr:to>
          <xdr:col>3</xdr:col>
          <xdr:colOff>12700</xdr:colOff>
          <xdr:row>3</xdr:row>
          <xdr:rowOff>165100</xdr:rowOff>
        </xdr:to>
        <xdr:sp macro="" textlink="">
          <xdr:nvSpPr>
            <xdr:cNvPr id="115715" name="cbCpPPT_Default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8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3</xdr:row>
          <xdr:rowOff>165100</xdr:rowOff>
        </xdr:to>
        <xdr:sp macro="" textlink="">
          <xdr:nvSpPr>
            <xdr:cNvPr id="115717" name="cbDisplayedProd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8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12700</xdr:colOff>
          <xdr:row>4</xdr:row>
          <xdr:rowOff>184150</xdr:rowOff>
        </xdr:from>
        <xdr:to>
          <xdr:col>9</xdr:col>
          <xdr:colOff>323850</xdr:colOff>
          <xdr:row>6</xdr:row>
          <xdr:rowOff>19050</xdr:rowOff>
        </xdr:to>
        <xdr:sp macro="" textlink="">
          <xdr:nvSpPr>
            <xdr:cNvPr id="116277" name="cmdNoArrows" hidden="1">
              <a:extLst>
                <a:ext uri="{63B3BB69-23CF-44E3-9099-C40C66FF867C}">
                  <a14:compatExt spid="_x0000_s116277"/>
                </a:ext>
                <a:ext uri="{FF2B5EF4-FFF2-40B4-BE49-F238E27FC236}">
                  <a16:creationId xmlns:a16="http://schemas.microsoft.com/office/drawing/2014/main" id="{00000000-0008-0000-0800-000035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3</xdr:row>
          <xdr:rowOff>222250</xdr:rowOff>
        </xdr:from>
        <xdr:to>
          <xdr:col>2</xdr:col>
          <xdr:colOff>6210300</xdr:colOff>
          <xdr:row>4</xdr:row>
          <xdr:rowOff>127000</xdr:rowOff>
        </xdr:to>
        <xdr:sp macro="" textlink="">
          <xdr:nvSpPr>
            <xdr:cNvPr id="119981" name="chkEP8_Comment" hidden="1">
              <a:extLst>
                <a:ext uri="{63B3BB69-23CF-44E3-9099-C40C66FF867C}">
                  <a14:compatExt spid="_x0000_s119981"/>
                </a:ext>
                <a:ext uri="{FF2B5EF4-FFF2-40B4-BE49-F238E27FC236}">
                  <a16:creationId xmlns:a16="http://schemas.microsoft.com/office/drawing/2014/main" id="{00000000-0008-0000-0800-0000A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4</xdr:row>
          <xdr:rowOff>127000</xdr:rowOff>
        </xdr:from>
        <xdr:to>
          <xdr:col>2</xdr:col>
          <xdr:colOff>6210300</xdr:colOff>
          <xdr:row>5</xdr:row>
          <xdr:rowOff>152400</xdr:rowOff>
        </xdr:to>
        <xdr:sp macro="" textlink="">
          <xdr:nvSpPr>
            <xdr:cNvPr id="119982" name="chkEP8_Description" hidden="1">
              <a:extLst>
                <a:ext uri="{63B3BB69-23CF-44E3-9099-C40C66FF867C}">
                  <a14:compatExt spid="_x0000_s119982"/>
                </a:ext>
                <a:ext uri="{FF2B5EF4-FFF2-40B4-BE49-F238E27FC236}">
                  <a16:creationId xmlns:a16="http://schemas.microsoft.com/office/drawing/2014/main" id="{00000000-0008-0000-0800-0000A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</xdr:row>
      <xdr:rowOff>3228975</xdr:rowOff>
    </xdr:from>
    <xdr:to>
      <xdr:col>1</xdr:col>
      <xdr:colOff>2000250</xdr:colOff>
      <xdr:row>8</xdr:row>
      <xdr:rowOff>4457700</xdr:rowOff>
    </xdr:to>
    <xdr:pic>
      <xdr:nvPicPr>
        <xdr:cNvPr id="4291" name="Picture 195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267450"/>
          <a:ext cx="1952625" cy="1228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19050</xdr:rowOff>
        </xdr:from>
        <xdr:to>
          <xdr:col>2</xdr:col>
          <xdr:colOff>3136900</xdr:colOff>
          <xdr:row>4</xdr:row>
          <xdr:rowOff>133350</xdr:rowOff>
        </xdr:to>
        <xdr:sp macro="" textlink="">
          <xdr:nvSpPr>
            <xdr:cNvPr id="135168" name="cbACEmpty" hidden="1">
              <a:extLst>
                <a:ext uri="{63B3BB69-23CF-44E3-9099-C40C66FF867C}">
                  <a14:compatExt spid="_x0000_s135168"/>
                </a:ext>
                <a:ext uri="{FF2B5EF4-FFF2-40B4-BE49-F238E27FC236}">
                  <a16:creationId xmlns:a16="http://schemas.microsoft.com/office/drawing/2014/main" id="{00000000-0008-0000-0C00-00000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152400</xdr:rowOff>
        </xdr:from>
        <xdr:to>
          <xdr:col>2</xdr:col>
          <xdr:colOff>3136900</xdr:colOff>
          <xdr:row>7</xdr:row>
          <xdr:rowOff>107950</xdr:rowOff>
        </xdr:to>
        <xdr:sp macro="" textlink="">
          <xdr:nvSpPr>
            <xdr:cNvPr id="135169" name="cbUnwichtigeBlaetterLoesche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C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4.emf"/><Relationship Id="rId12" Type="http://schemas.openxmlformats.org/officeDocument/2006/relationships/control" Target="../activeX/activeX25.xml"/><Relationship Id="rId17" Type="http://schemas.openxmlformats.org/officeDocument/2006/relationships/image" Target="../media/image2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Relationship Id="rId14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4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1.emf"/><Relationship Id="rId12" Type="http://schemas.openxmlformats.org/officeDocument/2006/relationships/control" Target="../activeX/activeX32.xml"/><Relationship Id="rId17" Type="http://schemas.openxmlformats.org/officeDocument/2006/relationships/image" Target="../media/image3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1.xml"/><Relationship Id="rId19" Type="http://schemas.openxmlformats.org/officeDocument/2006/relationships/image" Target="../media/image37.emf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Relationship Id="rId14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9.emf"/><Relationship Id="rId12" Type="http://schemas.openxmlformats.org/officeDocument/2006/relationships/control" Target="../activeX/activeX40.xml"/><Relationship Id="rId17" Type="http://schemas.openxmlformats.org/officeDocument/2006/relationships/image" Target="../media/image4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40.emf"/><Relationship Id="rId1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6.emf"/><Relationship Id="rId12" Type="http://schemas.openxmlformats.org/officeDocument/2006/relationships/control" Target="../activeX/activeX47.xml"/><Relationship Id="rId17" Type="http://schemas.openxmlformats.org/officeDocument/2006/relationships/image" Target="../media/image5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4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7.emf"/><Relationship Id="rId14" Type="http://schemas.openxmlformats.org/officeDocument/2006/relationships/control" Target="../activeX/activeX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3.emf"/><Relationship Id="rId12" Type="http://schemas.openxmlformats.org/officeDocument/2006/relationships/control" Target="../activeX/activeX54.xml"/><Relationship Id="rId17" Type="http://schemas.openxmlformats.org/officeDocument/2006/relationships/image" Target="../media/image5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1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4.emf"/><Relationship Id="rId14" Type="http://schemas.openxmlformats.org/officeDocument/2006/relationships/control" Target="../activeX/activeX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3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60.emf"/><Relationship Id="rId12" Type="http://schemas.openxmlformats.org/officeDocument/2006/relationships/control" Target="../activeX/activeX61.xml"/><Relationship Id="rId17" Type="http://schemas.openxmlformats.org/officeDocument/2006/relationships/image" Target="../media/image65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1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73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4.emf"/><Relationship Id="rId14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8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5" Type="http://schemas.openxmlformats.org/officeDocument/2006/relationships/image" Target="../media/image79.emf"/><Relationship Id="rId4" Type="http://schemas.openxmlformats.org/officeDocument/2006/relationships/control" Target="../activeX/activeX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B1:H69"/>
  <sheetViews>
    <sheetView showGridLines="0" tabSelected="1" zoomScaleNormal="100" workbookViewId="0">
      <selection activeCell="C37" sqref="C37"/>
    </sheetView>
  </sheetViews>
  <sheetFormatPr defaultColWidth="11.453125" defaultRowHeight="12.5" x14ac:dyDescent="0.25"/>
  <cols>
    <col min="1" max="1" width="2" style="17" bestFit="1" customWidth="1"/>
    <col min="2" max="3" width="54.81640625" style="17" bestFit="1" customWidth="1"/>
    <col min="4" max="4" width="2.81640625" style="17" bestFit="1" customWidth="1"/>
    <col min="5" max="7" width="10.26953125" style="17" bestFit="1" customWidth="1"/>
    <col min="8" max="256" width="11.453125" style="17" bestFit="1"/>
    <col min="257" max="16384" width="11.453125" style="17"/>
  </cols>
  <sheetData>
    <row r="1" spans="2:7" ht="5.15" customHeight="1" x14ac:dyDescent="0.25"/>
    <row r="2" spans="2:7" ht="34.5" customHeight="1" x14ac:dyDescent="0.65">
      <c r="B2" s="203" t="s">
        <v>0</v>
      </c>
      <c r="C2" s="204"/>
      <c r="E2" s="205"/>
      <c r="F2" s="206"/>
      <c r="G2" s="206"/>
    </row>
    <row r="3" spans="2:7" ht="3" customHeight="1" x14ac:dyDescent="0.25">
      <c r="B3" s="78"/>
      <c r="C3" s="79"/>
      <c r="E3" s="74"/>
      <c r="F3" s="74"/>
      <c r="G3" s="74"/>
    </row>
    <row r="4" spans="2:7" ht="3" customHeight="1" x14ac:dyDescent="0.25">
      <c r="B4" s="78"/>
      <c r="C4" s="79"/>
      <c r="E4" s="74"/>
      <c r="F4" s="74"/>
      <c r="G4" s="74"/>
    </row>
    <row r="5" spans="2:7" s="75" customFormat="1" ht="11.5" x14ac:dyDescent="0.25">
      <c r="B5" s="80" t="s">
        <v>1</v>
      </c>
      <c r="C5" s="81" t="s">
        <v>474</v>
      </c>
      <c r="E5" s="158"/>
      <c r="F5" s="158"/>
      <c r="G5" s="158"/>
    </row>
    <row r="6" spans="2:7" s="75" customFormat="1" ht="11.5" x14ac:dyDescent="0.25">
      <c r="B6" s="80" t="s">
        <v>2</v>
      </c>
      <c r="C6" s="81" t="s">
        <v>957</v>
      </c>
      <c r="E6" s="158"/>
      <c r="F6" s="158"/>
      <c r="G6" s="158"/>
    </row>
    <row r="7" spans="2:7" s="75" customFormat="1" ht="11.5" x14ac:dyDescent="0.25">
      <c r="B7" s="80" t="s">
        <v>3</v>
      </c>
      <c r="C7" s="82" t="s">
        <v>959</v>
      </c>
      <c r="D7" s="75" t="s">
        <v>4</v>
      </c>
      <c r="E7" s="158"/>
      <c r="F7" s="158"/>
      <c r="G7" s="158"/>
    </row>
    <row r="8" spans="2:7" s="75" customFormat="1" ht="11.25" customHeight="1" x14ac:dyDescent="0.25">
      <c r="B8" s="80" t="s">
        <v>5</v>
      </c>
      <c r="C8" s="82" t="s">
        <v>958</v>
      </c>
      <c r="D8" s="75" t="s">
        <v>4</v>
      </c>
      <c r="E8" s="158"/>
      <c r="F8" s="158"/>
      <c r="G8" s="158"/>
    </row>
    <row r="9" spans="2:7" s="75" customFormat="1" ht="11.25" customHeight="1" x14ac:dyDescent="0.25">
      <c r="B9" s="80" t="s">
        <v>6</v>
      </c>
      <c r="C9" s="81" t="s">
        <v>214</v>
      </c>
      <c r="E9" s="158"/>
      <c r="F9" s="158"/>
      <c r="G9" s="158"/>
    </row>
    <row r="10" spans="2:7" s="75" customFormat="1" ht="11.25" customHeight="1" x14ac:dyDescent="0.25">
      <c r="B10" s="80" t="s">
        <v>7</v>
      </c>
      <c r="C10" s="81"/>
      <c r="E10" s="158"/>
      <c r="F10" s="158"/>
      <c r="G10" s="158"/>
    </row>
    <row r="11" spans="2:7" s="75" customFormat="1" ht="11.25" customHeight="1" x14ac:dyDescent="0.25">
      <c r="B11" s="80" t="s">
        <v>8</v>
      </c>
      <c r="C11" s="81"/>
      <c r="E11" s="158"/>
      <c r="F11" s="158"/>
      <c r="G11" s="158"/>
    </row>
    <row r="12" spans="2:7" s="75" customFormat="1" ht="11.25" customHeight="1" x14ac:dyDescent="0.25">
      <c r="B12" s="80" t="s">
        <v>9</v>
      </c>
      <c r="C12" s="81"/>
      <c r="E12" s="158"/>
      <c r="F12" s="158"/>
      <c r="G12" s="158"/>
    </row>
    <row r="13" spans="2:7" ht="11.25" customHeight="1" x14ac:dyDescent="0.25">
      <c r="B13" s="78"/>
      <c r="C13" s="79"/>
      <c r="E13" s="74"/>
      <c r="F13" s="74"/>
      <c r="G13" s="74"/>
    </row>
    <row r="14" spans="2:7" ht="11.25" customHeight="1" x14ac:dyDescent="0.25">
      <c r="B14" s="78"/>
      <c r="C14" s="79"/>
      <c r="E14" s="74"/>
      <c r="F14" s="74"/>
      <c r="G14" s="74"/>
    </row>
    <row r="15" spans="2:7" ht="11.25" customHeight="1" x14ac:dyDescent="0.25">
      <c r="B15" s="78"/>
      <c r="C15" s="79"/>
      <c r="E15" s="74"/>
      <c r="F15" s="74"/>
      <c r="G15" s="74"/>
    </row>
    <row r="16" spans="2:7" ht="12.75" customHeight="1" x14ac:dyDescent="0.25">
      <c r="B16" s="78"/>
      <c r="C16" s="79"/>
      <c r="E16" s="76"/>
      <c r="F16" s="77"/>
      <c r="G16" s="77"/>
    </row>
    <row r="17" spans="2:8" ht="27" customHeight="1" x14ac:dyDescent="0.25">
      <c r="B17" s="78"/>
      <c r="C17" s="79"/>
      <c r="E17" s="76"/>
      <c r="F17" s="77"/>
      <c r="G17" s="77"/>
    </row>
    <row r="18" spans="2:8" ht="12.75" customHeight="1" x14ac:dyDescent="0.25">
      <c r="B18" s="78"/>
      <c r="C18" s="79"/>
    </row>
    <row r="19" spans="2:8" ht="12.75" customHeight="1" x14ac:dyDescent="0.25">
      <c r="B19" s="78"/>
      <c r="C19" s="79"/>
      <c r="E19" s="74"/>
      <c r="F19" s="74"/>
      <c r="G19" s="74"/>
      <c r="H19" s="74"/>
    </row>
    <row r="20" spans="2:8" ht="12.75" customHeight="1" x14ac:dyDescent="0.25">
      <c r="B20" s="78"/>
      <c r="C20" s="79"/>
      <c r="E20" s="74"/>
      <c r="F20" s="74"/>
      <c r="G20" s="74"/>
      <c r="H20" s="74"/>
    </row>
    <row r="21" spans="2:8" ht="12.75" customHeight="1" x14ac:dyDescent="0.25">
      <c r="B21" s="78"/>
      <c r="C21" s="79"/>
      <c r="E21" s="74"/>
      <c r="F21" s="74"/>
      <c r="G21" s="74"/>
      <c r="H21" s="74"/>
    </row>
    <row r="22" spans="2:8" ht="12.75" customHeight="1" x14ac:dyDescent="0.25">
      <c r="B22" s="78"/>
      <c r="C22" s="79"/>
      <c r="E22" s="74"/>
      <c r="F22" s="74"/>
      <c r="G22" s="74"/>
      <c r="H22" s="74"/>
    </row>
    <row r="23" spans="2:8" ht="12.75" customHeight="1" x14ac:dyDescent="0.25">
      <c r="B23" s="78"/>
      <c r="C23" s="79"/>
    </row>
    <row r="24" spans="2:8" ht="12.75" customHeight="1" x14ac:dyDescent="0.25">
      <c r="B24" s="78"/>
      <c r="C24" s="79"/>
      <c r="E24" s="74"/>
      <c r="F24" s="74"/>
      <c r="G24" s="74"/>
    </row>
    <row r="25" spans="2:8" ht="12.75" customHeight="1" x14ac:dyDescent="0.25">
      <c r="B25" s="78"/>
      <c r="C25" s="79"/>
      <c r="E25" s="205"/>
      <c r="F25" s="205"/>
      <c r="G25" s="205"/>
    </row>
    <row r="26" spans="2:8" ht="12.75" customHeight="1" x14ac:dyDescent="0.25">
      <c r="B26" s="78"/>
      <c r="C26" s="79"/>
      <c r="E26" s="76"/>
      <c r="F26" s="77"/>
      <c r="G26" s="77"/>
    </row>
    <row r="27" spans="2:8" ht="12.75" customHeight="1" x14ac:dyDescent="0.25">
      <c r="B27" s="78"/>
      <c r="C27" s="79"/>
      <c r="E27" s="76"/>
      <c r="F27" s="77"/>
      <c r="G27" s="77"/>
    </row>
    <row r="28" spans="2:8" ht="12.75" customHeight="1" x14ac:dyDescent="0.25">
      <c r="B28" s="78"/>
      <c r="C28" s="79"/>
      <c r="E28" s="76"/>
      <c r="F28" s="77"/>
      <c r="G28" s="77"/>
    </row>
    <row r="29" spans="2:8" ht="12.75" customHeight="1" x14ac:dyDescent="0.25">
      <c r="B29" s="78"/>
      <c r="C29" s="79"/>
      <c r="E29" s="74"/>
      <c r="F29" s="74"/>
      <c r="G29" s="74"/>
    </row>
    <row r="30" spans="2:8" ht="18.75" customHeight="1" x14ac:dyDescent="0.25">
      <c r="B30" s="83"/>
      <c r="C30" s="84"/>
      <c r="E30" s="74"/>
      <c r="F30" s="74"/>
      <c r="G30" s="74"/>
    </row>
    <row r="31" spans="2:8" x14ac:dyDescent="0.25">
      <c r="B31" s="155"/>
      <c r="C31" s="155"/>
      <c r="D31" s="74"/>
      <c r="E31" s="74"/>
      <c r="F31" s="74"/>
      <c r="G31" s="74"/>
    </row>
    <row r="32" spans="2:8" x14ac:dyDescent="0.25">
      <c r="B32" s="74"/>
      <c r="C32" s="74"/>
      <c r="D32" s="74"/>
    </row>
    <row r="33" spans="2:4" x14ac:dyDescent="0.25">
      <c r="B33" s="74"/>
      <c r="C33" s="74"/>
      <c r="D33" s="74"/>
    </row>
    <row r="34" spans="2:4" x14ac:dyDescent="0.25">
      <c r="B34" s="74"/>
      <c r="C34" s="74"/>
      <c r="D34" s="74"/>
    </row>
    <row r="35" spans="2:4" x14ac:dyDescent="0.25">
      <c r="B35" s="74"/>
      <c r="C35" s="74"/>
      <c r="D35" s="74"/>
    </row>
    <row r="36" spans="2:4" x14ac:dyDescent="0.25">
      <c r="B36" s="74"/>
      <c r="C36" s="74"/>
      <c r="D36" s="74"/>
    </row>
    <row r="37" spans="2:4" x14ac:dyDescent="0.25">
      <c r="B37" s="74"/>
      <c r="C37" s="74"/>
      <c r="D37" s="74"/>
    </row>
    <row r="38" spans="2:4" x14ac:dyDescent="0.25">
      <c r="B38" s="74"/>
      <c r="C38" s="74"/>
      <c r="D38" s="74"/>
    </row>
    <row r="39" spans="2:4" x14ac:dyDescent="0.25">
      <c r="B39" s="74"/>
      <c r="C39" s="74"/>
      <c r="D39" s="74"/>
    </row>
    <row r="40" spans="2:4" x14ac:dyDescent="0.25">
      <c r="B40" s="74"/>
      <c r="C40" s="74"/>
      <c r="D40" s="74"/>
    </row>
    <row r="41" spans="2:4" x14ac:dyDescent="0.25">
      <c r="B41" s="74"/>
      <c r="C41" s="74"/>
      <c r="D41" s="74"/>
    </row>
    <row r="42" spans="2:4" x14ac:dyDescent="0.25">
      <c r="B42" s="74"/>
      <c r="C42" s="74"/>
      <c r="D42" s="74"/>
    </row>
    <row r="43" spans="2:4" x14ac:dyDescent="0.25">
      <c r="B43" s="74"/>
      <c r="C43" s="74"/>
      <c r="D43" s="74"/>
    </row>
    <row r="44" spans="2:4" x14ac:dyDescent="0.25">
      <c r="B44" s="74"/>
      <c r="C44" s="74"/>
      <c r="D44" s="74"/>
    </row>
    <row r="45" spans="2:4" x14ac:dyDescent="0.25">
      <c r="B45" s="74"/>
      <c r="C45" s="74"/>
      <c r="D45" s="74"/>
    </row>
    <row r="46" spans="2:4" x14ac:dyDescent="0.25">
      <c r="B46" s="74"/>
      <c r="C46" s="74"/>
      <c r="D46" s="74"/>
    </row>
    <row r="47" spans="2:4" x14ac:dyDescent="0.25">
      <c r="B47" s="74"/>
      <c r="C47" s="74"/>
      <c r="D47" s="74"/>
    </row>
    <row r="48" spans="2:4" x14ac:dyDescent="0.25">
      <c r="B48" s="74"/>
      <c r="C48" s="74"/>
      <c r="D48" s="74"/>
    </row>
    <row r="49" spans="2:4" x14ac:dyDescent="0.25">
      <c r="B49" s="74"/>
      <c r="C49" s="74"/>
      <c r="D49" s="74"/>
    </row>
    <row r="50" spans="2:4" x14ac:dyDescent="0.25">
      <c r="B50" s="74"/>
      <c r="C50" s="74"/>
      <c r="D50" s="74"/>
    </row>
    <row r="51" spans="2:4" x14ac:dyDescent="0.25">
      <c r="B51" s="74"/>
      <c r="C51" s="74"/>
      <c r="D51" s="74"/>
    </row>
    <row r="52" spans="2:4" x14ac:dyDescent="0.25">
      <c r="B52" s="74"/>
      <c r="C52" s="74"/>
      <c r="D52" s="74"/>
    </row>
    <row r="53" spans="2:4" x14ac:dyDescent="0.25">
      <c r="B53" s="74"/>
      <c r="C53" s="74"/>
      <c r="D53" s="74"/>
    </row>
    <row r="54" spans="2:4" x14ac:dyDescent="0.25">
      <c r="B54" s="74"/>
      <c r="C54" s="74"/>
      <c r="D54" s="74"/>
    </row>
    <row r="55" spans="2:4" x14ac:dyDescent="0.25">
      <c r="B55" s="74"/>
      <c r="C55" s="74"/>
      <c r="D55" s="74"/>
    </row>
    <row r="56" spans="2:4" x14ac:dyDescent="0.25">
      <c r="B56" s="74"/>
      <c r="C56" s="74"/>
      <c r="D56" s="74"/>
    </row>
    <row r="57" spans="2:4" x14ac:dyDescent="0.25">
      <c r="B57" s="74"/>
      <c r="C57" s="74"/>
      <c r="D57" s="74"/>
    </row>
    <row r="58" spans="2:4" x14ac:dyDescent="0.25">
      <c r="B58" s="74"/>
      <c r="C58" s="74"/>
      <c r="D58" s="74"/>
    </row>
    <row r="59" spans="2:4" x14ac:dyDescent="0.25">
      <c r="B59" s="74"/>
      <c r="C59" s="74"/>
      <c r="D59" s="74"/>
    </row>
    <row r="60" spans="2:4" x14ac:dyDescent="0.25">
      <c r="B60" s="74"/>
      <c r="C60" s="74"/>
      <c r="D60" s="74"/>
    </row>
    <row r="61" spans="2:4" x14ac:dyDescent="0.25">
      <c r="B61" s="74"/>
      <c r="C61" s="74"/>
      <c r="D61" s="74"/>
    </row>
    <row r="62" spans="2:4" x14ac:dyDescent="0.25">
      <c r="B62" s="74"/>
      <c r="C62" s="74"/>
      <c r="D62" s="74"/>
    </row>
    <row r="63" spans="2:4" x14ac:dyDescent="0.25">
      <c r="B63" s="74"/>
      <c r="C63" s="74"/>
      <c r="D63" s="74"/>
    </row>
    <row r="64" spans="2:4" x14ac:dyDescent="0.25">
      <c r="B64" s="74"/>
      <c r="C64" s="74"/>
      <c r="D64" s="74"/>
    </row>
    <row r="65" spans="2:4" x14ac:dyDescent="0.25">
      <c r="B65" s="74"/>
      <c r="C65" s="74"/>
      <c r="D65" s="74"/>
    </row>
    <row r="66" spans="2:4" x14ac:dyDescent="0.25">
      <c r="B66" s="74"/>
      <c r="C66" s="74"/>
      <c r="D66" s="74"/>
    </row>
    <row r="67" spans="2:4" x14ac:dyDescent="0.25">
      <c r="B67" s="74"/>
      <c r="C67" s="74"/>
      <c r="D67" s="74"/>
    </row>
    <row r="68" spans="2:4" x14ac:dyDescent="0.25">
      <c r="B68" s="74"/>
      <c r="C68" s="74"/>
      <c r="D68" s="74"/>
    </row>
    <row r="69" spans="2:4" x14ac:dyDescent="0.25">
      <c r="B69" s="74"/>
      <c r="C69" s="74"/>
      <c r="D69" s="74"/>
    </row>
  </sheetData>
  <mergeCells count="3">
    <mergeCell ref="B2:C2"/>
    <mergeCell ref="E2:G2"/>
    <mergeCell ref="E25:G25"/>
  </mergeCells>
  <phoneticPr fontId="0" type="noConversion"/>
  <pageMargins left="0.78740157499999996" right="0.78740157499999996" top="0.984251969" bottom="0.984251969" header="0.4921259845" footer="0.4921259845"/>
  <pageSetup paperSize="9" scale="85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203" r:id="rId4" name="chkDescription">
          <controlPr defaultSize="0" autoLine="0" autoPict="0" r:id="rId5">
            <anchor moveWithCells="1">
              <from>
                <xdr:col>4</xdr:col>
                <xdr:colOff>222250</xdr:colOff>
                <xdr:row>13</xdr:row>
                <xdr:rowOff>107950</xdr:rowOff>
              </from>
              <to>
                <xdr:col>6</xdr:col>
                <xdr:colOff>527050</xdr:colOff>
                <xdr:row>15</xdr:row>
                <xdr:rowOff>38100</xdr:rowOff>
              </to>
            </anchor>
          </controlPr>
        </control>
      </mc:Choice>
      <mc:Fallback>
        <control shapeId="4203" r:id="rId4" name="chkDescription"/>
      </mc:Fallback>
    </mc:AlternateContent>
    <mc:AlternateContent xmlns:mc="http://schemas.openxmlformats.org/markup-compatibility/2006">
      <mc:Choice Requires="x14">
        <control shapeId="4202" r:id="rId6" name="chkCommentLines">
          <controlPr defaultSize="0" autoLine="0" r:id="rId7">
            <anchor moveWithCells="1">
              <from>
                <xdr:col>4</xdr:col>
                <xdr:colOff>222250</xdr:colOff>
                <xdr:row>12</xdr:row>
                <xdr:rowOff>31750</xdr:rowOff>
              </from>
              <to>
                <xdr:col>6</xdr:col>
                <xdr:colOff>431800</xdr:colOff>
                <xdr:row>13</xdr:row>
                <xdr:rowOff>114300</xdr:rowOff>
              </to>
            </anchor>
          </controlPr>
        </control>
      </mc:Choice>
      <mc:Fallback>
        <control shapeId="4202" r:id="rId6" name="chkCommentLines"/>
      </mc:Fallback>
    </mc:AlternateContent>
    <mc:AlternateContent xmlns:mc="http://schemas.openxmlformats.org/markup-compatibility/2006">
      <mc:Choice Requires="x14">
        <control shapeId="4200" r:id="rId8" name="cbEP_Chart8">
          <controlPr defaultSize="0" print="0" autoLine="0" r:id="rId9">
            <anchor>
              <from>
                <xdr:col>1</xdr:col>
                <xdr:colOff>3517900</xdr:colOff>
                <xdr:row>26</xdr:row>
                <xdr:rowOff>133350</xdr:rowOff>
              </from>
              <to>
                <xdr:col>2</xdr:col>
                <xdr:colOff>1365250</xdr:colOff>
                <xdr:row>29</xdr:row>
                <xdr:rowOff>120650</xdr:rowOff>
              </to>
            </anchor>
          </controlPr>
        </control>
      </mc:Choice>
      <mc:Fallback>
        <control shapeId="4200" r:id="rId8" name="cbEP_Chart8"/>
      </mc:Fallback>
    </mc:AlternateContent>
    <mc:AlternateContent xmlns:mc="http://schemas.openxmlformats.org/markup-compatibility/2006">
      <mc:Choice Requires="x14">
        <control shapeId="4199" r:id="rId10" name="imgEPChart8">
          <controlPr defaultSize="0" print="0" autoLine="0" r:id="rId11">
            <anchor>
              <from>
                <xdr:col>1</xdr:col>
                <xdr:colOff>3517900</xdr:colOff>
                <xdr:row>21</xdr:row>
                <xdr:rowOff>0</xdr:rowOff>
              </from>
              <to>
                <xdr:col>2</xdr:col>
                <xdr:colOff>1352550</xdr:colOff>
                <xdr:row>26</xdr:row>
                <xdr:rowOff>146050</xdr:rowOff>
              </to>
            </anchor>
          </controlPr>
        </control>
      </mc:Choice>
      <mc:Fallback>
        <control shapeId="4199" r:id="rId10" name="imgEPChart8"/>
      </mc:Fallback>
    </mc:AlternateContent>
    <mc:AlternateContent xmlns:mc="http://schemas.openxmlformats.org/markup-compatibility/2006">
      <mc:Choice Requires="x14">
        <control shapeId="4198" r:id="rId12" name="cbEP_Chart7">
          <controlPr defaultSize="0" print="0" autoLine="0" r:id="rId13">
            <anchor>
              <from>
                <xdr:col>1</xdr:col>
                <xdr:colOff>1803400</xdr:colOff>
                <xdr:row>26</xdr:row>
                <xdr:rowOff>133350</xdr:rowOff>
              </from>
              <to>
                <xdr:col>1</xdr:col>
                <xdr:colOff>3479800</xdr:colOff>
                <xdr:row>29</xdr:row>
                <xdr:rowOff>120650</xdr:rowOff>
              </to>
            </anchor>
          </controlPr>
        </control>
      </mc:Choice>
      <mc:Fallback>
        <control shapeId="4198" r:id="rId12" name="cbEP_Chart7"/>
      </mc:Fallback>
    </mc:AlternateContent>
    <mc:AlternateContent xmlns:mc="http://schemas.openxmlformats.org/markup-compatibility/2006">
      <mc:Choice Requires="x14">
        <control shapeId="4197" r:id="rId14" name="imgEPChart7">
          <controlPr defaultSize="0" print="0" autoLine="0" r:id="rId15">
            <anchor>
              <from>
                <xdr:col>1</xdr:col>
                <xdr:colOff>1803400</xdr:colOff>
                <xdr:row>21</xdr:row>
                <xdr:rowOff>0</xdr:rowOff>
              </from>
              <to>
                <xdr:col>1</xdr:col>
                <xdr:colOff>3467100</xdr:colOff>
                <xdr:row>26</xdr:row>
                <xdr:rowOff>146050</xdr:rowOff>
              </to>
            </anchor>
          </controlPr>
        </control>
      </mc:Choice>
      <mc:Fallback>
        <control shapeId="4197" r:id="rId14" name="imgEPChart7"/>
      </mc:Fallback>
    </mc:AlternateContent>
    <mc:AlternateContent xmlns:mc="http://schemas.openxmlformats.org/markup-compatibility/2006">
      <mc:Choice Requires="x14">
        <control shapeId="4196" r:id="rId16" name="cbEP_Chart6">
          <controlPr defaultSize="0" print="0" autoLine="0" r:id="rId17">
            <anchor>
              <from>
                <xdr:col>2</xdr:col>
                <xdr:colOff>1562100</xdr:colOff>
                <xdr:row>26</xdr:row>
                <xdr:rowOff>133350</xdr:rowOff>
              </from>
              <to>
                <xdr:col>2</xdr:col>
                <xdr:colOff>3238500</xdr:colOff>
                <xdr:row>29</xdr:row>
                <xdr:rowOff>120650</xdr:rowOff>
              </to>
            </anchor>
          </controlPr>
        </control>
      </mc:Choice>
      <mc:Fallback>
        <control shapeId="4196" r:id="rId16" name="cbEP_Chart6"/>
      </mc:Fallback>
    </mc:AlternateContent>
    <mc:AlternateContent xmlns:mc="http://schemas.openxmlformats.org/markup-compatibility/2006">
      <mc:Choice Requires="x14">
        <control shapeId="4195" r:id="rId18" name="imgEPChart6">
          <controlPr defaultSize="0" print="0" autoLine="0" r:id="rId19">
            <anchor>
              <from>
                <xdr:col>2</xdr:col>
                <xdr:colOff>1562100</xdr:colOff>
                <xdr:row>21</xdr:row>
                <xdr:rowOff>0</xdr:rowOff>
              </from>
              <to>
                <xdr:col>2</xdr:col>
                <xdr:colOff>3225800</xdr:colOff>
                <xdr:row>26</xdr:row>
                <xdr:rowOff>146050</xdr:rowOff>
              </to>
            </anchor>
          </controlPr>
        </control>
      </mc:Choice>
      <mc:Fallback>
        <control shapeId="4195" r:id="rId18" name="imgEPChart6"/>
      </mc:Fallback>
    </mc:AlternateContent>
    <mc:AlternateContent xmlns:mc="http://schemas.openxmlformats.org/markup-compatibility/2006">
      <mc:Choice Requires="x14">
        <control shapeId="4194" r:id="rId20" name="cbEP_Chart5">
          <controlPr defaultSize="0" print="0" autoLine="0" r:id="rId21">
            <anchor>
              <from>
                <xdr:col>1</xdr:col>
                <xdr:colOff>69850</xdr:colOff>
                <xdr:row>26</xdr:row>
                <xdr:rowOff>133350</xdr:rowOff>
              </from>
              <to>
                <xdr:col>1</xdr:col>
                <xdr:colOff>1746250</xdr:colOff>
                <xdr:row>29</xdr:row>
                <xdr:rowOff>120650</xdr:rowOff>
              </to>
            </anchor>
          </controlPr>
        </control>
      </mc:Choice>
      <mc:Fallback>
        <control shapeId="4194" r:id="rId20" name="cbEP_Chart5"/>
      </mc:Fallback>
    </mc:AlternateContent>
    <mc:AlternateContent xmlns:mc="http://schemas.openxmlformats.org/markup-compatibility/2006">
      <mc:Choice Requires="x14">
        <control shapeId="4193" r:id="rId22" name="imgEPChart5">
          <controlPr defaultSize="0" print="0" autoLine="0" r:id="rId23">
            <anchor>
              <from>
                <xdr:col>1</xdr:col>
                <xdr:colOff>69850</xdr:colOff>
                <xdr:row>21</xdr:row>
                <xdr:rowOff>0</xdr:rowOff>
              </from>
              <to>
                <xdr:col>1</xdr:col>
                <xdr:colOff>1733550</xdr:colOff>
                <xdr:row>26</xdr:row>
                <xdr:rowOff>146050</xdr:rowOff>
              </to>
            </anchor>
          </controlPr>
        </control>
      </mc:Choice>
      <mc:Fallback>
        <control shapeId="4193" r:id="rId22" name="imgEPChart5"/>
      </mc:Fallback>
    </mc:AlternateContent>
    <mc:AlternateContent xmlns:mc="http://schemas.openxmlformats.org/markup-compatibility/2006">
      <mc:Choice Requires="x14">
        <control shapeId="4192" r:id="rId24" name="cbEP_Chart4">
          <controlPr defaultSize="0" print="0" autoLine="0" r:id="rId25">
            <anchor>
              <from>
                <xdr:col>1</xdr:col>
                <xdr:colOff>1803400</xdr:colOff>
                <xdr:row>17</xdr:row>
                <xdr:rowOff>95250</xdr:rowOff>
              </from>
              <to>
                <xdr:col>1</xdr:col>
                <xdr:colOff>3479800</xdr:colOff>
                <xdr:row>20</xdr:row>
                <xdr:rowOff>82550</xdr:rowOff>
              </to>
            </anchor>
          </controlPr>
        </control>
      </mc:Choice>
      <mc:Fallback>
        <control shapeId="4192" r:id="rId24" name="cbEP_Chart4"/>
      </mc:Fallback>
    </mc:AlternateContent>
    <mc:AlternateContent xmlns:mc="http://schemas.openxmlformats.org/markup-compatibility/2006">
      <mc:Choice Requires="x14">
        <control shapeId="4191" r:id="rId26" name="imgEPChart4">
          <controlPr defaultSize="0" print="0" autoLine="0" r:id="rId27">
            <anchor>
              <from>
                <xdr:col>1</xdr:col>
                <xdr:colOff>1790700</xdr:colOff>
                <xdr:row>12</xdr:row>
                <xdr:rowOff>76200</xdr:rowOff>
              </from>
              <to>
                <xdr:col>1</xdr:col>
                <xdr:colOff>3454400</xdr:colOff>
                <xdr:row>17</xdr:row>
                <xdr:rowOff>95250</xdr:rowOff>
              </to>
            </anchor>
          </controlPr>
        </control>
      </mc:Choice>
      <mc:Fallback>
        <control shapeId="4191" r:id="rId26" name="imgEPChart4"/>
      </mc:Fallback>
    </mc:AlternateContent>
    <mc:AlternateContent xmlns:mc="http://schemas.openxmlformats.org/markup-compatibility/2006">
      <mc:Choice Requires="x14">
        <control shapeId="4190" r:id="rId28" name="cbEP_Chart3">
          <controlPr defaultSize="0" print="0" autoLine="0" r:id="rId29">
            <anchor>
              <from>
                <xdr:col>2</xdr:col>
                <xdr:colOff>1562100</xdr:colOff>
                <xdr:row>17</xdr:row>
                <xdr:rowOff>95250</xdr:rowOff>
              </from>
              <to>
                <xdr:col>2</xdr:col>
                <xdr:colOff>3238500</xdr:colOff>
                <xdr:row>20</xdr:row>
                <xdr:rowOff>82550</xdr:rowOff>
              </to>
            </anchor>
          </controlPr>
        </control>
      </mc:Choice>
      <mc:Fallback>
        <control shapeId="4190" r:id="rId28" name="cbEP_Chart3"/>
      </mc:Fallback>
    </mc:AlternateContent>
    <mc:AlternateContent xmlns:mc="http://schemas.openxmlformats.org/markup-compatibility/2006">
      <mc:Choice Requires="x14">
        <control shapeId="4189" r:id="rId30" name="imgEPChart3">
          <controlPr defaultSize="0" print="0" autoLine="0" r:id="rId31">
            <anchor>
              <from>
                <xdr:col>2</xdr:col>
                <xdr:colOff>1555750</xdr:colOff>
                <xdr:row>12</xdr:row>
                <xdr:rowOff>76200</xdr:rowOff>
              </from>
              <to>
                <xdr:col>2</xdr:col>
                <xdr:colOff>3219450</xdr:colOff>
                <xdr:row>17</xdr:row>
                <xdr:rowOff>95250</xdr:rowOff>
              </to>
            </anchor>
          </controlPr>
        </control>
      </mc:Choice>
      <mc:Fallback>
        <control shapeId="4189" r:id="rId30" name="imgEPChart3"/>
      </mc:Fallback>
    </mc:AlternateContent>
    <mc:AlternateContent xmlns:mc="http://schemas.openxmlformats.org/markup-compatibility/2006">
      <mc:Choice Requires="x14">
        <control shapeId="4188" r:id="rId32" name="cbEP_Chart2">
          <controlPr defaultSize="0" print="0" autoLine="0" r:id="rId33">
            <anchor>
              <from>
                <xdr:col>1</xdr:col>
                <xdr:colOff>3517900</xdr:colOff>
                <xdr:row>17</xdr:row>
                <xdr:rowOff>95250</xdr:rowOff>
              </from>
              <to>
                <xdr:col>2</xdr:col>
                <xdr:colOff>1365250</xdr:colOff>
                <xdr:row>20</xdr:row>
                <xdr:rowOff>82550</xdr:rowOff>
              </to>
            </anchor>
          </controlPr>
        </control>
      </mc:Choice>
      <mc:Fallback>
        <control shapeId="4188" r:id="rId32" name="cbEP_Chart2"/>
      </mc:Fallback>
    </mc:AlternateContent>
    <mc:AlternateContent xmlns:mc="http://schemas.openxmlformats.org/markup-compatibility/2006">
      <mc:Choice Requires="x14">
        <control shapeId="4187" r:id="rId34" name="imgEPChart2">
          <controlPr defaultSize="0" print="0" autoLine="0" r:id="rId35">
            <anchor>
              <from>
                <xdr:col>1</xdr:col>
                <xdr:colOff>3505200</xdr:colOff>
                <xdr:row>12</xdr:row>
                <xdr:rowOff>76200</xdr:rowOff>
              </from>
              <to>
                <xdr:col>2</xdr:col>
                <xdr:colOff>1339850</xdr:colOff>
                <xdr:row>17</xdr:row>
                <xdr:rowOff>95250</xdr:rowOff>
              </to>
            </anchor>
          </controlPr>
        </control>
      </mc:Choice>
      <mc:Fallback>
        <control shapeId="4187" r:id="rId34" name="imgEPChart2"/>
      </mc:Fallback>
    </mc:AlternateContent>
    <mc:AlternateContent xmlns:mc="http://schemas.openxmlformats.org/markup-compatibility/2006">
      <mc:Choice Requires="x14">
        <control shapeId="1035" r:id="rId36" name="cbUebersetzung">
          <controlPr defaultSize="0" autoLine="0" r:id="rId37">
            <anchor moveWithCells="1">
              <from>
                <xdr:col>4</xdr:col>
                <xdr:colOff>38100</xdr:colOff>
                <xdr:row>7</xdr:row>
                <xdr:rowOff>69850</xdr:rowOff>
              </from>
              <to>
                <xdr:col>6</xdr:col>
                <xdr:colOff>584200</xdr:colOff>
                <xdr:row>10</xdr:row>
                <xdr:rowOff>82550</xdr:rowOff>
              </to>
            </anchor>
          </controlPr>
        </control>
      </mc:Choice>
      <mc:Fallback>
        <control shapeId="1035" r:id="rId36" name="cbUebersetzung"/>
      </mc:Fallback>
    </mc:AlternateContent>
    <mc:AlternateContent xmlns:mc="http://schemas.openxmlformats.org/markup-compatibility/2006">
      <mc:Choice Requires="x14">
        <control shapeId="1031" r:id="rId38" name="cbEP_Chart1">
          <controlPr defaultSize="0" print="0" autoLine="0" r:id="rId39">
            <anchor>
              <from>
                <xdr:col>1</xdr:col>
                <xdr:colOff>69850</xdr:colOff>
                <xdr:row>17</xdr:row>
                <xdr:rowOff>95250</xdr:rowOff>
              </from>
              <to>
                <xdr:col>1</xdr:col>
                <xdr:colOff>1746250</xdr:colOff>
                <xdr:row>20</xdr:row>
                <xdr:rowOff>82550</xdr:rowOff>
              </to>
            </anchor>
          </controlPr>
        </control>
      </mc:Choice>
      <mc:Fallback>
        <control shapeId="1031" r:id="rId38" name="cbEP_Chart1"/>
      </mc:Fallback>
    </mc:AlternateContent>
    <mc:AlternateContent xmlns:mc="http://schemas.openxmlformats.org/markup-compatibility/2006">
      <mc:Choice Requires="x14">
        <control shapeId="1029" r:id="rId40" name="cbLaden">
          <controlPr defaultSize="0" autoLine="0" r:id="rId41">
            <anchor moveWithCells="1">
              <from>
                <xdr:col>4</xdr:col>
                <xdr:colOff>38100</xdr:colOff>
                <xdr:row>2</xdr:row>
                <xdr:rowOff>31750</xdr:rowOff>
              </from>
              <to>
                <xdr:col>6</xdr:col>
                <xdr:colOff>584200</xdr:colOff>
                <xdr:row>6</xdr:row>
                <xdr:rowOff>95250</xdr:rowOff>
              </to>
            </anchor>
          </controlPr>
        </control>
      </mc:Choice>
      <mc:Fallback>
        <control shapeId="1029" r:id="rId40" name="cbLaden"/>
      </mc:Fallback>
    </mc:AlternateContent>
    <mc:AlternateContent xmlns:mc="http://schemas.openxmlformats.org/markup-compatibility/2006">
      <mc:Choice Requires="x14">
        <control shapeId="1026" r:id="rId42" name="imgEPChart1">
          <controlPr defaultSize="0" print="0" autoLine="0" r:id="rId43">
            <anchor>
              <from>
                <xdr:col>1</xdr:col>
                <xdr:colOff>57150</xdr:colOff>
                <xdr:row>12</xdr:row>
                <xdr:rowOff>76200</xdr:rowOff>
              </from>
              <to>
                <xdr:col>1</xdr:col>
                <xdr:colOff>1733550</xdr:colOff>
                <xdr:row>17</xdr:row>
                <xdr:rowOff>95250</xdr:rowOff>
              </to>
            </anchor>
          </controlPr>
        </control>
      </mc:Choice>
      <mc:Fallback>
        <control shapeId="1026" r:id="rId42" name="imgEPChart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BG40"/>
  <sheetViews>
    <sheetView showGridLines="0" zoomScaleNormal="100" workbookViewId="0"/>
  </sheetViews>
  <sheetFormatPr defaultColWidth="11.453125" defaultRowHeight="12.5" x14ac:dyDescent="0.25"/>
  <cols>
    <col min="1" max="1" width="6.81640625" style="8" customWidth="1"/>
    <col min="2" max="2" width="123" style="8" customWidth="1"/>
    <col min="3" max="3" width="7.453125" style="8" customWidth="1"/>
    <col min="4" max="4" width="10.7265625" style="8" bestFit="1" customWidth="1"/>
    <col min="5" max="14" width="4.7265625" style="8" bestFit="1" customWidth="1"/>
    <col min="15" max="15" width="9.816406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5.7265625" style="65" bestFit="1" customWidth="1"/>
    <col min="46" max="46" width="7.8164062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6.5" x14ac:dyDescent="0.3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156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0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10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25">
      <c r="A8" s="61"/>
      <c r="B8" s="61"/>
      <c r="C8" s="61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61"/>
      <c r="B10" s="61"/>
      <c r="C10" s="6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5" customHeight="1" x14ac:dyDescent="0.25">
      <c r="A11" s="61"/>
      <c r="B11" s="61"/>
      <c r="C11" s="6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x14ac:dyDescent="0.25">
      <c r="A12" s="11"/>
      <c r="B12" s="61"/>
      <c r="C12" s="6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x14ac:dyDescent="0.25">
      <c r="A13" s="11"/>
      <c r="B13" s="61"/>
      <c r="C13" s="61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x14ac:dyDescent="0.25">
      <c r="A14" s="11"/>
      <c r="B14" s="61"/>
      <c r="C14" s="61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x14ac:dyDescent="0.25">
      <c r="A15" s="11"/>
      <c r="B15" s="61"/>
      <c r="C15" s="61"/>
      <c r="D15" s="61"/>
      <c r="E15" s="61"/>
      <c r="F15" s="61"/>
      <c r="G15" s="61"/>
      <c r="H15" s="58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x14ac:dyDescent="0.25">
      <c r="A16" s="11"/>
      <c r="B16" s="61"/>
      <c r="C16" s="61"/>
      <c r="D16" s="61"/>
      <c r="E16" s="61"/>
      <c r="F16" s="61"/>
      <c r="G16" s="61"/>
      <c r="H16" s="58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x14ac:dyDescent="0.25">
      <c r="A17" s="11"/>
      <c r="B17" s="61"/>
      <c r="C17" s="61"/>
      <c r="D17" s="61"/>
      <c r="E17" s="61"/>
      <c r="F17" s="61"/>
      <c r="G17" s="61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9.75" customHeight="1" x14ac:dyDescent="0.25">
      <c r="A18" s="11"/>
      <c r="B18" s="10"/>
      <c r="C18" s="10"/>
      <c r="D18" s="10"/>
      <c r="E18" s="61"/>
      <c r="F18" s="61"/>
      <c r="G18" s="61"/>
      <c r="H18" s="58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5.75" customHeight="1" x14ac:dyDescent="0.25">
      <c r="A19" s="11"/>
      <c r="B19" s="10"/>
      <c r="C19" s="10"/>
      <c r="D19" s="10"/>
      <c r="E19" s="61"/>
      <c r="F19" s="61"/>
      <c r="G19" s="61"/>
      <c r="H19" s="58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x14ac:dyDescent="0.25">
      <c r="A20" s="11"/>
      <c r="B20" s="61"/>
      <c r="C20" s="61"/>
      <c r="D20" s="61"/>
      <c r="E20" s="61"/>
      <c r="F20" s="61"/>
      <c r="G20" s="61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x14ac:dyDescent="0.25">
      <c r="A21" s="11"/>
      <c r="B21" s="61"/>
      <c r="C21" s="61"/>
      <c r="D21" s="61"/>
      <c r="E21" s="61"/>
      <c r="F21" s="61"/>
      <c r="G21" s="61"/>
      <c r="H21" s="58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x14ac:dyDescent="0.25">
      <c r="A22" s="11"/>
      <c r="B22" s="61"/>
      <c r="C22" s="61"/>
      <c r="D22" s="61"/>
      <c r="E22" s="61"/>
      <c r="F22" s="61"/>
      <c r="G22" s="61"/>
      <c r="H22" s="58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x14ac:dyDescent="0.25">
      <c r="A23" s="11"/>
      <c r="B23" s="61"/>
      <c r="C23" s="61"/>
      <c r="D23" s="61"/>
      <c r="E23" s="61"/>
      <c r="F23" s="61"/>
      <c r="G23" s="61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 t="s">
        <v>10</v>
      </c>
      <c r="BA23" s="62"/>
      <c r="BB23" s="62"/>
      <c r="BC23" s="8"/>
    </row>
    <row r="24" spans="1:55" s="60" customFormat="1" x14ac:dyDescent="0.25">
      <c r="A24" s="11"/>
      <c r="B24" s="61"/>
      <c r="C24" s="61"/>
      <c r="D24" s="61"/>
      <c r="E24" s="61"/>
      <c r="F24" s="61"/>
      <c r="G24" s="61"/>
      <c r="H24" s="58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x14ac:dyDescent="0.25">
      <c r="A25" s="11"/>
      <c r="B25" s="61"/>
      <c r="C25" s="61"/>
      <c r="D25" s="61"/>
      <c r="E25" s="61"/>
      <c r="F25" s="61"/>
      <c r="G25" s="61"/>
      <c r="H25" s="58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x14ac:dyDescent="0.25">
      <c r="A26" s="11"/>
      <c r="B26" s="61"/>
      <c r="C26" s="61"/>
      <c r="D26" s="61"/>
      <c r="E26" s="61"/>
      <c r="F26" s="61"/>
      <c r="G26" s="61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 t="s">
        <v>11</v>
      </c>
      <c r="AV26" s="11" t="s">
        <v>12</v>
      </c>
      <c r="AW26" s="60" t="s">
        <v>13</v>
      </c>
      <c r="AX26" s="11" t="s">
        <v>14</v>
      </c>
      <c r="AY26" s="11"/>
      <c r="AZ26" s="11" t="s">
        <v>15</v>
      </c>
      <c r="BA26" s="62"/>
      <c r="BB26" s="62"/>
      <c r="BC26" s="8"/>
    </row>
    <row r="27" spans="1:55" s="60" customFormat="1" x14ac:dyDescent="0.25">
      <c r="A27" s="11"/>
      <c r="B27" s="61"/>
      <c r="C27" s="61"/>
      <c r="D27" s="61"/>
      <c r="E27" s="61"/>
      <c r="F27" s="61"/>
      <c r="G27" s="61"/>
      <c r="H27" s="58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 t="s">
        <v>16</v>
      </c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x14ac:dyDescent="0.25">
      <c r="A28" s="11"/>
      <c r="B28" s="61"/>
      <c r="C28" s="61"/>
      <c r="D28" s="61"/>
      <c r="E28" s="61"/>
      <c r="F28" s="61"/>
      <c r="G28" s="61"/>
      <c r="H28" s="58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11"/>
      <c r="AU28" s="87"/>
      <c r="AV28" s="87"/>
      <c r="AW28" s="87"/>
      <c r="AX28" s="87"/>
      <c r="AY28" s="87"/>
      <c r="AZ28" s="87"/>
      <c r="BA28" s="62"/>
      <c r="BB28" s="62"/>
      <c r="BC28" s="8"/>
    </row>
    <row r="29" spans="1:55" s="60" customFormat="1" x14ac:dyDescent="0.25">
      <c r="A29" s="11"/>
      <c r="B29" s="61"/>
      <c r="C29" s="61"/>
      <c r="D29" s="61"/>
      <c r="E29" s="61"/>
      <c r="F29" s="61"/>
      <c r="G29" s="61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U29" s="87"/>
      <c r="AV29" s="87"/>
      <c r="AW29" s="87"/>
      <c r="AX29" s="87"/>
      <c r="AY29" s="87"/>
      <c r="AZ29" s="87"/>
      <c r="BA29" s="62"/>
      <c r="BB29" s="62"/>
      <c r="BC29" s="8"/>
    </row>
    <row r="30" spans="1:55" s="60" customFormat="1" x14ac:dyDescent="0.25">
      <c r="A30" s="11"/>
      <c r="B30" s="61"/>
      <c r="C30" s="61"/>
      <c r="D30" s="61"/>
      <c r="E30" s="61"/>
      <c r="F30" s="61"/>
      <c r="G30" s="61"/>
      <c r="H30" s="58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 t="s">
        <v>17</v>
      </c>
      <c r="AU30" s="86" t="str">
        <f>IF(AU27&gt;0.5,AU27,"")</f>
        <v/>
      </c>
      <c r="AV30" s="86" t="str">
        <f>IF(AV27&gt;0.5,AV27,"")</f>
        <v/>
      </c>
      <c r="AW30" s="86" t="str">
        <f>IF(AW27&gt;0.5,AW27,"")</f>
        <v/>
      </c>
      <c r="AX30" s="86" t="str">
        <f>IF(AX27&gt;0.5,AX27,"")</f>
        <v/>
      </c>
      <c r="AY30" s="88"/>
      <c r="AZ30" s="86" t="str">
        <f>IF(AZ27&gt;0.5,AZ27,"")</f>
        <v/>
      </c>
      <c r="BA30" s="62"/>
      <c r="BB30" s="62"/>
      <c r="BC30" s="8"/>
    </row>
    <row r="31" spans="1:55" s="60" customFormat="1" x14ac:dyDescent="0.25">
      <c r="A31" s="11"/>
      <c r="B31" s="61"/>
      <c r="C31" s="61"/>
      <c r="D31" s="61"/>
      <c r="E31" s="61"/>
      <c r="F31" s="61"/>
      <c r="G31" s="61"/>
      <c r="H31" s="58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>
        <f>MIN(AU31:AZ31)</f>
        <v>0</v>
      </c>
      <c r="AT31" s="60" t="s">
        <v>18</v>
      </c>
      <c r="AU31" s="11" t="str">
        <f>IF(AU27&lt;-0.5,AU27,"")</f>
        <v/>
      </c>
      <c r="AV31" s="11" t="str">
        <f>IF(AV27&lt;-0.5,AV27,"")</f>
        <v/>
      </c>
      <c r="AW31" s="11" t="str">
        <f>IF(AW27&lt;-0.5,AW27,"")</f>
        <v/>
      </c>
      <c r="AX31" s="11" t="str">
        <f>IF(AX27&lt;-0.5,AX27,"")</f>
        <v/>
      </c>
      <c r="AY31" s="69"/>
      <c r="AZ31" s="11" t="str">
        <f>IF(AZ27&lt;-0.5,AZ27,"")</f>
        <v/>
      </c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F32" s="61"/>
      <c r="G32" s="61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x14ac:dyDescent="0.25">
      <c r="A33" s="11"/>
      <c r="B33" s="61"/>
      <c r="C33" s="61"/>
      <c r="D33" s="61"/>
      <c r="E33" s="61"/>
      <c r="F33" s="61"/>
      <c r="G33" s="61"/>
      <c r="H33" s="58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F34" s="61"/>
      <c r="G34" s="61"/>
      <c r="H34" s="58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0726" r:id="rId4" name="chkEP1_Description">
          <controlPr defaultSize="0" autoLine="0" r:id="rId5">
            <anchor moveWithCells="1">
              <from>
                <xdr:col>4</xdr:col>
                <xdr:colOff>114300</xdr:colOff>
                <xdr:row>7</xdr:row>
                <xdr:rowOff>171450</xdr:rowOff>
              </from>
              <to>
                <xdr:col>9</xdr:col>
                <xdr:colOff>107950</xdr:colOff>
                <xdr:row>7</xdr:row>
                <xdr:rowOff>393700</xdr:rowOff>
              </to>
            </anchor>
          </controlPr>
        </control>
      </mc:Choice>
      <mc:Fallback>
        <control shapeId="100726" r:id="rId4" name="chkEP1_Description"/>
      </mc:Fallback>
    </mc:AlternateContent>
    <mc:AlternateContent xmlns:mc="http://schemas.openxmlformats.org/markup-compatibility/2006">
      <mc:Choice Requires="x14">
        <control shapeId="100725" r:id="rId6" name="chkEP1_Comment">
          <controlPr defaultSize="0" autoLine="0" r:id="rId7">
            <anchor moveWithCells="1">
              <from>
                <xdr:col>4</xdr:col>
                <xdr:colOff>114300</xdr:colOff>
                <xdr:row>6</xdr:row>
                <xdr:rowOff>114300</xdr:rowOff>
              </from>
              <to>
                <xdr:col>9</xdr:col>
                <xdr:colOff>107950</xdr:colOff>
                <xdr:row>7</xdr:row>
                <xdr:rowOff>177800</xdr:rowOff>
              </to>
            </anchor>
          </controlPr>
        </control>
      </mc:Choice>
      <mc:Fallback>
        <control shapeId="100725" r:id="rId6" name="chkEP1_Comment"/>
      </mc:Fallback>
    </mc:AlternateContent>
    <mc:AlternateContent xmlns:mc="http://schemas.openxmlformats.org/markup-compatibility/2006">
      <mc:Choice Requires="x14">
        <control shapeId="100713" r:id="rId8" name="cbProdukte">
          <controlPr defaultSize="0" print="0" autoLine="0" autoPict="0" r:id="rId9">
            <anchor>
              <from>
                <xdr:col>1</xdr:col>
                <xdr:colOff>4876800</xdr:colOff>
                <xdr:row>1</xdr:row>
                <xdr:rowOff>76200</xdr:rowOff>
              </from>
              <to>
                <xdr:col>2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0713" r:id="rId8" name="cbProdukte"/>
      </mc:Fallback>
    </mc:AlternateContent>
    <mc:AlternateContent xmlns:mc="http://schemas.openxmlformats.org/markup-compatibility/2006">
      <mc:Choice Requires="x14">
        <control shapeId="100692" r:id="rId10" name="ckProzAbs">
          <controlPr defaultSize="0" autoLine="0" autoPict="0" r:id="rId11">
            <anchor>
              <from>
                <xdr:col>1</xdr:col>
                <xdr:colOff>4876800</xdr:colOff>
                <xdr:row>3</xdr:row>
                <xdr:rowOff>0</xdr:rowOff>
              </from>
              <to>
                <xdr:col>1</xdr:col>
                <xdr:colOff>6019800</xdr:colOff>
                <xdr:row>4</xdr:row>
                <xdr:rowOff>88900</xdr:rowOff>
              </to>
            </anchor>
          </controlPr>
        </control>
      </mc:Choice>
      <mc:Fallback>
        <control shapeId="100692" r:id="rId10" name="ckProzAbs"/>
      </mc:Fallback>
    </mc:AlternateContent>
    <mc:AlternateContent xmlns:mc="http://schemas.openxmlformats.org/markup-compatibility/2006">
      <mc:Choice Requires="x14">
        <control shapeId="8202" r:id="rId12" name="cbCpAll2Ppt">
          <controlPr defaultSize="0" print="0" autoLine="0" r:id="rId13">
            <anchor>
              <from>
                <xdr:col>4</xdr:col>
                <xdr:colOff>38100</xdr:colOff>
                <xdr:row>4</xdr:row>
                <xdr:rowOff>31750</xdr:rowOff>
              </from>
              <to>
                <xdr:col>9</xdr:col>
                <xdr:colOff>158750</xdr:colOff>
                <xdr:row>5</xdr:row>
                <xdr:rowOff>285750</xdr:rowOff>
              </to>
            </anchor>
          </controlPr>
        </control>
      </mc:Choice>
      <mc:Fallback>
        <control shapeId="8202" r:id="rId12" name="cbCpAll2Ppt"/>
      </mc:Fallback>
    </mc:AlternateContent>
    <mc:AlternateContent xmlns:mc="http://schemas.openxmlformats.org/markup-compatibility/2006">
      <mc:Choice Requires="x14">
        <control shapeId="8201" r:id="rId14" name="cbCpPPT_Default">
          <controlPr defaultSize="0" print="0" autoLine="0" r:id="rId15">
            <anchor>
              <from>
                <xdr:col>4</xdr:col>
                <xdr:colOff>38100</xdr:colOff>
                <xdr:row>1</xdr:row>
                <xdr:rowOff>76200</xdr:rowOff>
              </from>
              <to>
                <xdr:col>9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8201" r:id="rId14" name="cbCpPPT_Default"/>
      </mc:Fallback>
    </mc:AlternateContent>
    <mc:AlternateContent xmlns:mc="http://schemas.openxmlformats.org/markup-compatibility/2006">
      <mc:Choice Requires="x14">
        <control shapeId="8194" r:id="rId16" name="cbStart">
          <controlPr defaultSize="0" print="0" autoLine="0" r:id="rId17">
            <anchor>
              <from>
                <xdr:col>0</xdr:col>
                <xdr:colOff>107950</xdr:colOff>
                <xdr:row>1</xdr:row>
                <xdr:rowOff>76200</xdr:rowOff>
              </from>
              <to>
                <xdr:col>1</xdr:col>
                <xdr:colOff>1403350</xdr:colOff>
                <xdr:row>4</xdr:row>
                <xdr:rowOff>6350</xdr:rowOff>
              </to>
            </anchor>
          </controlPr>
        </control>
      </mc:Choice>
      <mc:Fallback>
        <control shapeId="8194" r:id="rId16" name="cb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>
    <pageSetUpPr fitToPage="1"/>
  </sheetPr>
  <dimension ref="A1:BG53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73.54296875" style="8" bestFit="1" customWidth="1"/>
    <col min="4" max="4" width="20.7265625" style="8" bestFit="1" customWidth="1"/>
    <col min="5" max="5" width="7.453125" style="8" bestFit="1" customWidth="1"/>
    <col min="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</row>
    <row r="7" spans="1:59" s="60" customFormat="1" x14ac:dyDescent="0.25">
      <c r="A7" s="6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</row>
    <row r="8" spans="1:59" s="60" customFormat="1" ht="120" customHeight="1" x14ac:dyDescent="0.25">
      <c r="A8" s="61"/>
      <c r="B8" s="61"/>
      <c r="C8" s="111"/>
      <c r="D8" s="11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8" t="s">
        <v>19</v>
      </c>
      <c r="AU8" s="8" t="s">
        <v>20</v>
      </c>
      <c r="AV8" s="8" t="s">
        <v>21</v>
      </c>
    </row>
    <row r="9" spans="1:59" s="60" customFormat="1" ht="24" customHeight="1" x14ac:dyDescent="0.25">
      <c r="A9" s="61"/>
      <c r="B9" s="61"/>
      <c r="C9" s="120"/>
      <c r="D9" s="182" t="s">
        <v>22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52" customHeight="1" x14ac:dyDescent="0.25">
      <c r="A10" s="111"/>
      <c r="B10" s="117">
        <f t="shared" ref="B10:B29" si="0">AT10</f>
        <v>0</v>
      </c>
      <c r="C10" s="111"/>
      <c r="D10" s="121">
        <f t="shared" ref="D10:D29" si="1">AV10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91"/>
      <c r="AU10" s="92"/>
      <c r="AV10" s="93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52" customHeight="1" x14ac:dyDescent="0.25">
      <c r="A11" s="111"/>
      <c r="B11" s="117">
        <f t="shared" si="0"/>
        <v>0</v>
      </c>
      <c r="C11" s="111"/>
      <c r="D11" s="121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94"/>
      <c r="AU11" s="58"/>
      <c r="AV11" s="95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52" customHeight="1" x14ac:dyDescent="0.25">
      <c r="A12" s="111"/>
      <c r="B12" s="117">
        <f t="shared" si="0"/>
        <v>0</v>
      </c>
      <c r="C12" s="111"/>
      <c r="D12" s="121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94"/>
      <c r="AU12" s="58"/>
      <c r="AV12" s="95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52" customHeight="1" x14ac:dyDescent="0.25">
      <c r="A13" s="111"/>
      <c r="B13" s="117">
        <f t="shared" si="0"/>
        <v>0</v>
      </c>
      <c r="C13" s="111"/>
      <c r="D13" s="121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94"/>
      <c r="AU13" s="58"/>
      <c r="AV13" s="95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52" customHeight="1" x14ac:dyDescent="0.25">
      <c r="A14" s="111"/>
      <c r="B14" s="117">
        <f t="shared" si="0"/>
        <v>0</v>
      </c>
      <c r="C14" s="111"/>
      <c r="D14" s="121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94"/>
      <c r="AU14" s="58"/>
      <c r="AV14" s="95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52" customHeight="1" x14ac:dyDescent="0.25">
      <c r="A15" s="111"/>
      <c r="B15" s="117">
        <f t="shared" si="0"/>
        <v>0</v>
      </c>
      <c r="C15" s="111"/>
      <c r="D15" s="121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94"/>
      <c r="AU15" s="61"/>
      <c r="AV15" s="122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9.5" hidden="1" customHeight="1" x14ac:dyDescent="0.25">
      <c r="A16" s="111"/>
      <c r="B16" s="117">
        <f t="shared" si="0"/>
        <v>0</v>
      </c>
      <c r="C16" s="111"/>
      <c r="D16" s="121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94"/>
      <c r="AU16" s="58"/>
      <c r="AV16" s="95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9.5" hidden="1" customHeight="1" x14ac:dyDescent="0.25">
      <c r="A17" s="111"/>
      <c r="B17" s="117">
        <f t="shared" si="0"/>
        <v>0</v>
      </c>
      <c r="C17" s="111"/>
      <c r="D17" s="121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94"/>
      <c r="AU17" s="58"/>
      <c r="AV17" s="95"/>
      <c r="AW17" s="11"/>
      <c r="AX17" s="11"/>
      <c r="AY17" s="11"/>
      <c r="AZ17" s="11"/>
      <c r="BA17" s="62"/>
      <c r="BB17" s="62"/>
      <c r="BC17" s="8"/>
    </row>
    <row r="18" spans="1:55" s="60" customFormat="1" ht="19.5" hidden="1" customHeight="1" x14ac:dyDescent="0.25">
      <c r="A18" s="111"/>
      <c r="B18" s="117">
        <f t="shared" si="0"/>
        <v>0</v>
      </c>
      <c r="C18" s="111"/>
      <c r="D18" s="121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94"/>
      <c r="AU18" s="58"/>
      <c r="AV18" s="95"/>
      <c r="AW18" s="69"/>
      <c r="AX18" s="69"/>
      <c r="AY18" s="69"/>
      <c r="AZ18" s="69"/>
      <c r="BA18" s="62"/>
      <c r="BB18" s="62"/>
      <c r="BC18" s="8"/>
    </row>
    <row r="19" spans="1:55" s="60" customFormat="1" ht="19.5" hidden="1" customHeight="1" x14ac:dyDescent="0.25">
      <c r="A19" s="111"/>
      <c r="B19" s="117">
        <f t="shared" si="0"/>
        <v>0</v>
      </c>
      <c r="C19" s="111"/>
      <c r="D19" s="121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94"/>
      <c r="AU19" s="58"/>
      <c r="AV19" s="95"/>
      <c r="AW19" s="69"/>
      <c r="AX19" s="69"/>
      <c r="AY19" s="69"/>
      <c r="AZ19" s="69"/>
      <c r="BA19" s="62"/>
      <c r="BB19" s="62"/>
      <c r="BC19" s="8"/>
    </row>
    <row r="20" spans="1:55" s="60" customFormat="1" ht="19.5" hidden="1" customHeight="1" x14ac:dyDescent="0.25">
      <c r="A20" s="111"/>
      <c r="B20" s="117">
        <f t="shared" si="0"/>
        <v>0</v>
      </c>
      <c r="C20" s="111"/>
      <c r="D20" s="121">
        <f t="shared" si="1"/>
        <v>0</v>
      </c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34"/>
      <c r="AU20" s="61"/>
      <c r="AV20" s="122"/>
      <c r="AW20" s="11"/>
      <c r="AX20" s="11"/>
      <c r="AY20" s="11"/>
      <c r="AZ20" s="11"/>
      <c r="BA20" s="62"/>
      <c r="BB20" s="62"/>
      <c r="BC20" s="8"/>
    </row>
    <row r="21" spans="1:55" s="60" customFormat="1" ht="19.5" hidden="1" customHeight="1" x14ac:dyDescent="0.25">
      <c r="A21" s="111"/>
      <c r="B21" s="117">
        <f t="shared" si="0"/>
        <v>0</v>
      </c>
      <c r="C21" s="111"/>
      <c r="D21" s="121">
        <f t="shared" si="1"/>
        <v>0</v>
      </c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94"/>
      <c r="AU21" s="168"/>
      <c r="AV21" s="126"/>
      <c r="AW21" s="11"/>
      <c r="AX21" s="11"/>
      <c r="AY21" s="69"/>
      <c r="AZ21" s="69"/>
      <c r="BA21" s="62"/>
      <c r="BB21" s="62"/>
      <c r="BC21" s="8"/>
    </row>
    <row r="22" spans="1:55" s="60" customFormat="1" ht="19.5" hidden="1" customHeight="1" x14ac:dyDescent="0.25">
      <c r="A22" s="111"/>
      <c r="B22" s="117">
        <f t="shared" si="0"/>
        <v>0</v>
      </c>
      <c r="C22" s="111"/>
      <c r="D22" s="121">
        <f t="shared" si="1"/>
        <v>0</v>
      </c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94"/>
      <c r="AU22" s="58"/>
      <c r="AV22" s="95"/>
      <c r="AW22" s="86"/>
      <c r="AX22" s="86"/>
      <c r="AY22" s="87"/>
      <c r="AZ22" s="86"/>
      <c r="BA22" s="62"/>
      <c r="BB22" s="62"/>
      <c r="BC22" s="8"/>
    </row>
    <row r="23" spans="1:55" s="60" customFormat="1" ht="19.5" hidden="1" customHeight="1" x14ac:dyDescent="0.25">
      <c r="A23" s="111"/>
      <c r="B23" s="117">
        <f t="shared" si="0"/>
        <v>0</v>
      </c>
      <c r="C23" s="111"/>
      <c r="D23" s="121">
        <f t="shared" si="1"/>
        <v>0</v>
      </c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94"/>
      <c r="AU23" s="58"/>
      <c r="AV23" s="95"/>
      <c r="AW23" s="87"/>
      <c r="AX23" s="87"/>
      <c r="AY23" s="87"/>
      <c r="AZ23" s="87"/>
      <c r="BA23" s="62"/>
      <c r="BB23" s="62"/>
      <c r="BC23" s="8"/>
    </row>
    <row r="24" spans="1:55" s="60" customFormat="1" ht="19.5" hidden="1" customHeight="1" x14ac:dyDescent="0.25">
      <c r="A24" s="111"/>
      <c r="B24" s="117">
        <f t="shared" si="0"/>
        <v>0</v>
      </c>
      <c r="C24" s="111"/>
      <c r="D24" s="121">
        <f t="shared" si="1"/>
        <v>0</v>
      </c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94"/>
      <c r="AU24" s="58"/>
      <c r="AV24" s="95"/>
      <c r="AW24" s="87"/>
      <c r="AX24" s="87"/>
      <c r="AY24" s="87"/>
      <c r="AZ24" s="87"/>
      <c r="BA24" s="62"/>
      <c r="BB24" s="62"/>
      <c r="BC24" s="8"/>
    </row>
    <row r="25" spans="1:55" s="60" customFormat="1" ht="19.5" hidden="1" customHeight="1" x14ac:dyDescent="0.25">
      <c r="A25" s="111"/>
      <c r="B25" s="117">
        <f t="shared" si="0"/>
        <v>0</v>
      </c>
      <c r="C25" s="111"/>
      <c r="D25" s="121">
        <f t="shared" si="1"/>
        <v>0</v>
      </c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94"/>
      <c r="AU25" s="61"/>
      <c r="AV25" s="122"/>
      <c r="AW25" s="86"/>
      <c r="AX25" s="86"/>
      <c r="AY25" s="88"/>
      <c r="AZ25" s="86"/>
      <c r="BA25" s="62"/>
      <c r="BB25" s="62"/>
      <c r="BC25" s="8"/>
    </row>
    <row r="26" spans="1:55" s="60" customFormat="1" ht="19.5" hidden="1" customHeight="1" x14ac:dyDescent="0.25">
      <c r="A26" s="111"/>
      <c r="B26" s="117">
        <f t="shared" si="0"/>
        <v>0</v>
      </c>
      <c r="C26" s="111"/>
      <c r="D26" s="121">
        <f t="shared" si="1"/>
        <v>0</v>
      </c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94"/>
      <c r="AU26" s="58"/>
      <c r="AV26" s="95"/>
      <c r="AW26" s="11"/>
      <c r="AX26" s="11"/>
      <c r="AY26" s="69"/>
      <c r="AZ26" s="11"/>
      <c r="BA26" s="62"/>
      <c r="BB26" s="62"/>
      <c r="BC26" s="8"/>
    </row>
    <row r="27" spans="1:55" s="60" customFormat="1" ht="19.5" hidden="1" customHeight="1" x14ac:dyDescent="0.25">
      <c r="A27" s="111"/>
      <c r="B27" s="117">
        <f t="shared" si="0"/>
        <v>0</v>
      </c>
      <c r="C27" s="111"/>
      <c r="D27" s="121">
        <f t="shared" si="1"/>
        <v>0</v>
      </c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34"/>
      <c r="AU27" s="61"/>
      <c r="AV27" s="122"/>
      <c r="AW27" s="11"/>
      <c r="AX27" s="11"/>
      <c r="AY27" s="11"/>
      <c r="AZ27" s="11"/>
      <c r="BA27" s="62"/>
      <c r="BB27" s="62"/>
      <c r="BC27" s="8"/>
    </row>
    <row r="28" spans="1:55" s="60" customFormat="1" ht="19.5" hidden="1" customHeight="1" x14ac:dyDescent="0.25">
      <c r="A28" s="111"/>
      <c r="B28" s="117">
        <f t="shared" si="0"/>
        <v>0</v>
      </c>
      <c r="C28" s="61"/>
      <c r="D28" s="121">
        <f t="shared" si="1"/>
        <v>0</v>
      </c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4"/>
      <c r="AU28" s="58"/>
      <c r="AV28" s="95"/>
      <c r="AW28" s="11"/>
      <c r="AX28" s="11"/>
      <c r="AY28" s="8"/>
      <c r="AZ28" s="8"/>
      <c r="BA28" s="62"/>
      <c r="BB28" s="62"/>
      <c r="BC28" s="8"/>
    </row>
    <row r="29" spans="1:55" s="60" customFormat="1" ht="19.5" hidden="1" customHeight="1" x14ac:dyDescent="0.25">
      <c r="A29" s="111"/>
      <c r="B29" s="117">
        <f t="shared" si="0"/>
        <v>0</v>
      </c>
      <c r="C29" s="61"/>
      <c r="D29" s="121">
        <f t="shared" si="1"/>
        <v>0</v>
      </c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6"/>
      <c r="AU29" s="97"/>
      <c r="AV29" s="98"/>
      <c r="AW29" s="11"/>
      <c r="AX29" s="11"/>
      <c r="AY29" s="69"/>
      <c r="AZ29" s="69"/>
      <c r="BA29" s="62"/>
      <c r="BB29" s="62"/>
      <c r="BC29" s="8"/>
    </row>
    <row r="30" spans="1:55" s="60" customFormat="1" ht="19.5" customHeight="1" x14ac:dyDescent="0.25">
      <c r="A30" s="10"/>
      <c r="B30" s="117"/>
      <c r="C30" s="10"/>
      <c r="D30" s="121"/>
      <c r="E30" s="10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10"/>
      <c r="AU30" s="10"/>
      <c r="AV30" s="61"/>
      <c r="AW30" s="11"/>
      <c r="AX30" s="11"/>
      <c r="AY30" s="11"/>
      <c r="AZ30" s="11"/>
      <c r="BA30" s="8"/>
      <c r="BB30" s="8"/>
      <c r="BC30" s="8"/>
    </row>
    <row r="31" spans="1:55" ht="31.5" customHeight="1" x14ac:dyDescent="0.25">
      <c r="A31" s="10"/>
      <c r="B31" s="10"/>
      <c r="C31" s="10"/>
      <c r="D31" s="10"/>
      <c r="E31" s="10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1:55" ht="72.75" customHeight="1" x14ac:dyDescent="0.25"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43:55" x14ac:dyDescent="0.25">
      <c r="AS33" s="8"/>
      <c r="AW33" s="8"/>
      <c r="AX33" s="8"/>
      <c r="AY33" s="8"/>
      <c r="AZ33" s="8"/>
      <c r="BA33" s="8"/>
      <c r="BB33" s="8"/>
      <c r="BC33" s="8"/>
    </row>
    <row r="34" spans="43:55" x14ac:dyDescent="0.25">
      <c r="AS34" s="8"/>
      <c r="AW34" s="8"/>
      <c r="AX34" s="8"/>
      <c r="AY34" s="8"/>
      <c r="AZ34" s="8"/>
      <c r="BA34" s="8"/>
      <c r="BB34" s="8"/>
      <c r="BC34" s="8"/>
    </row>
    <row r="35" spans="43:55" x14ac:dyDescent="0.25">
      <c r="AS35" s="8"/>
      <c r="AW35" s="8"/>
      <c r="AX35" s="8"/>
      <c r="AY35" s="8"/>
      <c r="AZ35" s="8"/>
      <c r="BA35" s="8"/>
      <c r="BB35" s="8"/>
      <c r="BC35" s="8"/>
    </row>
    <row r="45" spans="43:55" x14ac:dyDescent="0.25">
      <c r="AQ45" s="10"/>
      <c r="AR45" s="10"/>
      <c r="AS45" s="102"/>
      <c r="AT45" s="102"/>
      <c r="AU45" s="100"/>
      <c r="AV45" s="100"/>
      <c r="AW45" s="100"/>
    </row>
    <row r="46" spans="43:55" x14ac:dyDescent="0.25">
      <c r="AQ46" s="10"/>
      <c r="AR46" s="10"/>
      <c r="AS46" s="102"/>
      <c r="AT46" s="102"/>
      <c r="AU46" s="100"/>
      <c r="AV46" s="100"/>
      <c r="AW46" s="100"/>
    </row>
    <row r="47" spans="43:55" x14ac:dyDescent="0.25">
      <c r="AQ47" s="10"/>
      <c r="AR47" s="10"/>
      <c r="AS47" s="102"/>
      <c r="AT47" s="102"/>
      <c r="AU47" s="100"/>
      <c r="AV47" s="100"/>
      <c r="AW47" s="100"/>
    </row>
    <row r="48" spans="43:55" x14ac:dyDescent="0.25">
      <c r="AQ48" s="10"/>
      <c r="AR48" s="10"/>
      <c r="AS48" s="102"/>
      <c r="AT48" s="102"/>
      <c r="AU48" s="100"/>
      <c r="AV48" s="100"/>
      <c r="AW48" s="100"/>
    </row>
    <row r="49" spans="43:49" x14ac:dyDescent="0.25">
      <c r="AQ49" s="10"/>
      <c r="AR49" s="10"/>
      <c r="AS49" s="102"/>
      <c r="AT49" s="61" t="s">
        <v>4</v>
      </c>
      <c r="AU49" s="58" t="s">
        <v>4</v>
      </c>
      <c r="AV49" s="58" t="s">
        <v>4</v>
      </c>
      <c r="AW49" s="100"/>
    </row>
    <row r="50" spans="43:49" x14ac:dyDescent="0.25">
      <c r="AQ50" s="10"/>
      <c r="AR50" s="10"/>
      <c r="AS50" s="102"/>
      <c r="AT50" s="61" t="s">
        <v>4</v>
      </c>
      <c r="AU50" s="58" t="s">
        <v>4</v>
      </c>
      <c r="AV50" s="58" t="s">
        <v>4</v>
      </c>
      <c r="AW50" s="100"/>
    </row>
    <row r="51" spans="43:49" x14ac:dyDescent="0.25">
      <c r="AT51" s="61" t="s">
        <v>4</v>
      </c>
      <c r="AU51" s="58" t="s">
        <v>4</v>
      </c>
      <c r="AV51" s="58" t="s">
        <v>4</v>
      </c>
    </row>
    <row r="52" spans="43:49" x14ac:dyDescent="0.25">
      <c r="AT52" s="61" t="s">
        <v>4</v>
      </c>
      <c r="AU52" s="58" t="s">
        <v>4</v>
      </c>
      <c r="AV52" s="58" t="s">
        <v>4</v>
      </c>
    </row>
    <row r="53" spans="43:49" x14ac:dyDescent="0.25">
      <c r="AT53" s="61" t="s">
        <v>4</v>
      </c>
      <c r="AU53" s="58" t="s">
        <v>4</v>
      </c>
      <c r="AV53" s="58" t="s">
        <v>4</v>
      </c>
    </row>
  </sheetData>
  <phoneticPr fontId="0" type="noConversion"/>
  <pageMargins left="0.47" right="0.41" top="0.54" bottom="0.52" header="0.4921259845" footer="0.4921259845"/>
  <pageSetup paperSize="9" scale="3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37" r:id="rId4" name="chkEP2_Description">
          <controlPr defaultSize="0" print="0" autoLine="0" r:id="rId5">
            <anchor moveWithCells="1">
              <from>
                <xdr:col>6</xdr:col>
                <xdr:colOff>57150</xdr:colOff>
                <xdr:row>7</xdr:row>
                <xdr:rowOff>190500</xdr:rowOff>
              </from>
              <to>
                <xdr:col>11</xdr:col>
                <xdr:colOff>50800</xdr:colOff>
                <xdr:row>7</xdr:row>
                <xdr:rowOff>412750</xdr:rowOff>
              </to>
            </anchor>
          </controlPr>
        </control>
      </mc:Choice>
      <mc:Fallback>
        <control shapeId="102437" r:id="rId4" name="chkEP2_Description"/>
      </mc:Fallback>
    </mc:AlternateContent>
    <mc:AlternateContent xmlns:mc="http://schemas.openxmlformats.org/markup-compatibility/2006">
      <mc:Choice Requires="x14">
        <control shapeId="102436" r:id="rId6" name="chkEP2_Comment">
          <controlPr defaultSize="0" print="0" autoLine="0" r:id="rId7">
            <anchor moveWithCells="1">
              <from>
                <xdr:col>6</xdr:col>
                <xdr:colOff>57150</xdr:colOff>
                <xdr:row>6</xdr:row>
                <xdr:rowOff>133350</xdr:rowOff>
              </from>
              <to>
                <xdr:col>11</xdr:col>
                <xdr:colOff>50800</xdr:colOff>
                <xdr:row>7</xdr:row>
                <xdr:rowOff>196850</xdr:rowOff>
              </to>
            </anchor>
          </controlPr>
        </control>
      </mc:Choice>
      <mc:Fallback>
        <control shapeId="102436" r:id="rId6" name="chkEP2_Comment"/>
      </mc:Fallback>
    </mc:AlternateContent>
    <mc:AlternateContent xmlns:mc="http://schemas.openxmlformats.org/markup-compatibility/2006">
      <mc:Choice Requires="x14">
        <control shapeId="102425" r:id="rId8" name="chkExpIdx">
          <controlPr defaultSize="0" print="0" autoLine="0" autoPict="0" r:id="rId9">
            <anchor moveWithCells="1">
              <from>
                <xdr:col>2</xdr:col>
                <xdr:colOff>2990850</xdr:colOff>
                <xdr:row>3</xdr:row>
                <xdr:rowOff>0</xdr:rowOff>
              </from>
              <to>
                <xdr:col>2</xdr:col>
                <xdr:colOff>4781550</xdr:colOff>
                <xdr:row>4</xdr:row>
                <xdr:rowOff>88900</xdr:rowOff>
              </to>
            </anchor>
          </controlPr>
        </control>
      </mc:Choice>
      <mc:Fallback>
        <control shapeId="102425" r:id="rId8" name="chkExpIdx"/>
      </mc:Fallback>
    </mc:AlternateContent>
    <mc:AlternateContent xmlns:mc="http://schemas.openxmlformats.org/markup-compatibility/2006">
      <mc:Choice Requires="x14">
        <control shapeId="102421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2421" r:id="rId10" name="cbDisplayedProd"/>
      </mc:Fallback>
    </mc:AlternateContent>
    <mc:AlternateContent xmlns:mc="http://schemas.openxmlformats.org/markup-compatibility/2006">
      <mc:Choice Requires="x14">
        <control shapeId="102405" r:id="rId12" name="cbCpAll2Ppt">
          <controlPr defaultSize="0" print="0" autoLine="0" r:id="rId13">
            <anchor>
              <from>
                <xdr:col>5</xdr:col>
                <xdr:colOff>304800</xdr:colOff>
                <xdr:row>4</xdr:row>
                <xdr:rowOff>38100</xdr:rowOff>
              </from>
              <to>
                <xdr:col>11</xdr:col>
                <xdr:colOff>95250</xdr:colOff>
                <xdr:row>6</xdr:row>
                <xdr:rowOff>38100</xdr:rowOff>
              </to>
            </anchor>
          </controlPr>
        </control>
      </mc:Choice>
      <mc:Fallback>
        <control shapeId="102405" r:id="rId12" name="cbCpAll2Ppt"/>
      </mc:Fallback>
    </mc:AlternateContent>
    <mc:AlternateContent xmlns:mc="http://schemas.openxmlformats.org/markup-compatibility/2006">
      <mc:Choice Requires="x14">
        <control shapeId="102404" r:id="rId14" name="cbCpPPT_Default">
          <controlPr defaultSize="0" print="0" autoLine="0" r:id="rId15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2404" r:id="rId14" name="cbCpPPT_Default"/>
      </mc:Fallback>
    </mc:AlternateContent>
    <mc:AlternateContent xmlns:mc="http://schemas.openxmlformats.org/markup-compatibility/2006">
      <mc:Choice Requires="x14">
        <control shapeId="102402" r:id="rId16" name="cbStart">
          <controlPr defaultSize="0" print="0" autoLine="0" r:id="rId17">
            <anchor>
              <from>
                <xdr:col>0</xdr:col>
                <xdr:colOff>127000</xdr:colOff>
                <xdr:row>1</xdr:row>
                <xdr:rowOff>76200</xdr:rowOff>
              </from>
              <to>
                <xdr:col>1</xdr:col>
                <xdr:colOff>1422400</xdr:colOff>
                <xdr:row>4</xdr:row>
                <xdr:rowOff>6350</xdr:rowOff>
              </to>
            </anchor>
          </controlPr>
        </control>
      </mc:Choice>
      <mc:Fallback>
        <control shapeId="102402" r:id="rId16" name="cbStart"/>
      </mc:Fallback>
    </mc:AlternateContent>
    <mc:AlternateContent xmlns:mc="http://schemas.openxmlformats.org/markup-compatibility/2006">
      <mc:Choice Requires="x14">
        <control shapeId="102401" r:id="rId18" name="cbProdukte">
          <controlPr defaultSize="0" print="0" autoLine="0" r:id="rId19">
            <anchor>
              <from>
                <xdr:col>2</xdr:col>
                <xdr:colOff>2990850</xdr:colOff>
                <xdr:row>1</xdr:row>
                <xdr:rowOff>76200</xdr:rowOff>
              </from>
              <to>
                <xdr:col>4</xdr:col>
                <xdr:colOff>82550</xdr:colOff>
                <xdr:row>2</xdr:row>
                <xdr:rowOff>107950</xdr:rowOff>
              </to>
            </anchor>
          </controlPr>
        </control>
      </mc:Choice>
      <mc:Fallback>
        <control shapeId="102401" r:id="rId18" name="cbProduk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14" width="4.7265625" style="8" bestFit="1" customWidth="1"/>
    <col min="15" max="15" width="5.269531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111" customFormat="1" ht="14.15" customHeight="1" x14ac:dyDescent="0.25">
      <c r="A9" s="61"/>
      <c r="B9" s="61"/>
      <c r="C9" s="120"/>
      <c r="D9" s="61"/>
      <c r="E9" s="61"/>
      <c r="F9" s="61"/>
      <c r="G9" s="61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171"/>
      <c r="AR9" s="171"/>
      <c r="AS9" s="58"/>
      <c r="AT9" s="10" t="s">
        <v>19</v>
      </c>
      <c r="AU9" s="10" t="s">
        <v>23</v>
      </c>
      <c r="AV9" s="10" t="s">
        <v>24</v>
      </c>
      <c r="AX9" s="61"/>
      <c r="AY9" s="61"/>
      <c r="AZ9" s="61"/>
      <c r="BA9" s="58"/>
      <c r="BB9" s="58"/>
      <c r="BC9" s="10"/>
      <c r="BD9" s="102"/>
      <c r="BE9" s="102"/>
      <c r="BF9" s="102"/>
      <c r="BG9" s="102"/>
    </row>
    <row r="10" spans="1:59" s="111" customFormat="1" ht="20.149999999999999" customHeight="1" x14ac:dyDescent="0.25">
      <c r="B10" s="117">
        <f t="shared" ref="B10:B29" si="0">AT10</f>
        <v>0</v>
      </c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171"/>
      <c r="AR10" s="171"/>
      <c r="AS10" s="58"/>
      <c r="AU10" s="170"/>
      <c r="AV10" s="170"/>
      <c r="AW10" s="61"/>
      <c r="AX10" s="61"/>
      <c r="AY10" s="61"/>
      <c r="AZ10" s="61"/>
      <c r="BA10" s="58"/>
      <c r="BB10" s="58"/>
      <c r="BC10" s="10"/>
      <c r="BD10" s="102"/>
      <c r="BE10" s="102"/>
      <c r="BF10" s="102"/>
      <c r="BG10" s="102"/>
    </row>
    <row r="11" spans="1:59" s="111" customFormat="1" ht="20.149999999999999" customHeight="1" x14ac:dyDescent="0.25">
      <c r="B11" s="117">
        <f t="shared" si="0"/>
        <v>0</v>
      </c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171"/>
      <c r="AR11" s="171"/>
      <c r="AS11" s="58"/>
      <c r="AT11" s="61"/>
      <c r="AU11" s="58"/>
      <c r="AV11" s="58"/>
      <c r="AW11" s="169"/>
      <c r="AY11" s="169"/>
      <c r="BA11" s="58"/>
      <c r="BB11" s="58"/>
      <c r="BC11" s="10"/>
      <c r="BD11" s="102"/>
      <c r="BE11" s="102"/>
      <c r="BF11" s="102"/>
      <c r="BG11" s="102"/>
    </row>
    <row r="12" spans="1:59" s="111" customFormat="1" ht="20.149999999999999" customHeight="1" x14ac:dyDescent="0.25">
      <c r="B12" s="117">
        <f t="shared" si="0"/>
        <v>0</v>
      </c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171"/>
      <c r="AR12" s="171"/>
      <c r="AS12" s="58"/>
      <c r="AT12" s="61"/>
      <c r="AU12" s="58"/>
      <c r="AV12" s="58"/>
      <c r="AW12" s="61"/>
      <c r="AX12" s="61"/>
      <c r="AY12" s="61"/>
      <c r="AZ12" s="61"/>
      <c r="BA12" s="58"/>
      <c r="BB12" s="58"/>
      <c r="BC12" s="10"/>
      <c r="BD12" s="102"/>
      <c r="BE12" s="102"/>
      <c r="BF12" s="102"/>
      <c r="BG12" s="102"/>
    </row>
    <row r="13" spans="1:59" s="111" customFormat="1" ht="20.149999999999999" customHeight="1" x14ac:dyDescent="0.25">
      <c r="B13" s="117">
        <f t="shared" si="0"/>
        <v>0</v>
      </c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171"/>
      <c r="AR13" s="171"/>
      <c r="AS13" s="58"/>
      <c r="AT13" s="61"/>
      <c r="AU13" s="58"/>
      <c r="AV13" s="58"/>
      <c r="AW13" s="61"/>
      <c r="AX13" s="61"/>
      <c r="AY13" s="169"/>
      <c r="AZ13" s="169"/>
      <c r="BA13" s="58"/>
      <c r="BB13" s="58"/>
      <c r="BC13" s="10"/>
      <c r="BD13" s="102"/>
      <c r="BE13" s="102"/>
      <c r="BF13" s="102"/>
      <c r="BG13" s="102"/>
    </row>
    <row r="14" spans="1:59" s="111" customFormat="1" ht="20.149999999999999" customHeight="1" x14ac:dyDescent="0.25">
      <c r="B14" s="117">
        <f t="shared" si="0"/>
        <v>0</v>
      </c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136"/>
      <c r="AR14" s="136"/>
      <c r="AS14" s="58"/>
      <c r="AT14" s="61"/>
      <c r="AU14" s="58"/>
      <c r="AV14" s="58"/>
      <c r="AW14" s="61"/>
      <c r="AX14" s="61"/>
      <c r="AY14" s="61"/>
      <c r="AZ14" s="61"/>
      <c r="BA14" s="58"/>
      <c r="BB14" s="58"/>
      <c r="BC14" s="10"/>
      <c r="BD14" s="102"/>
      <c r="BE14" s="102"/>
      <c r="BF14" s="102"/>
      <c r="BG14" s="102"/>
    </row>
    <row r="15" spans="1:59" s="111" customFormat="1" ht="20.149999999999999" customHeight="1" x14ac:dyDescent="0.25">
      <c r="B15" s="117">
        <f t="shared" si="0"/>
        <v>0</v>
      </c>
      <c r="C15" s="58"/>
      <c r="D15" s="61"/>
      <c r="E15" s="61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136"/>
      <c r="AR15" s="136"/>
      <c r="AS15" s="58"/>
      <c r="AT15" s="61"/>
      <c r="AU15" s="61"/>
      <c r="AV15" s="169"/>
      <c r="AW15" s="61"/>
      <c r="AX15" s="61"/>
      <c r="AY15" s="61"/>
      <c r="AZ15" s="61"/>
      <c r="BA15" s="58"/>
      <c r="BB15" s="58"/>
      <c r="BC15" s="10"/>
      <c r="BD15" s="102"/>
      <c r="BE15" s="102"/>
      <c r="BF15" s="102"/>
      <c r="BG15" s="102"/>
    </row>
    <row r="16" spans="1:59" s="111" customFormat="1" ht="20.149999999999999" customHeight="1" x14ac:dyDescent="0.25">
      <c r="B16" s="117">
        <f t="shared" si="0"/>
        <v>0</v>
      </c>
      <c r="C16" s="58"/>
      <c r="D16" s="61"/>
      <c r="E16" s="61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136"/>
      <c r="AR16" s="136"/>
      <c r="AS16" s="58"/>
      <c r="AT16" s="61"/>
      <c r="AU16" s="58"/>
      <c r="AV16" s="58"/>
      <c r="AW16" s="169"/>
      <c r="AX16" s="61"/>
      <c r="AY16" s="61"/>
      <c r="AZ16" s="61"/>
      <c r="BA16" s="58"/>
      <c r="BB16" s="58"/>
      <c r="BC16" s="10"/>
      <c r="BD16" s="102"/>
      <c r="BE16" s="102"/>
      <c r="BF16" s="102"/>
      <c r="BG16" s="102"/>
    </row>
    <row r="17" spans="1:55" s="111" customFormat="1" ht="20.149999999999999" customHeight="1" x14ac:dyDescent="0.25">
      <c r="B17" s="117">
        <f t="shared" si="0"/>
        <v>0</v>
      </c>
      <c r="C17" s="58"/>
      <c r="D17" s="61"/>
      <c r="E17" s="61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136"/>
      <c r="AR17" s="136"/>
      <c r="AS17" s="58"/>
      <c r="AT17" s="61"/>
      <c r="AU17" s="58"/>
      <c r="AV17" s="58"/>
      <c r="AW17" s="61"/>
      <c r="AX17" s="61"/>
      <c r="AY17" s="61"/>
      <c r="AZ17" s="61"/>
      <c r="BA17" s="58"/>
      <c r="BB17" s="58"/>
      <c r="BC17" s="10"/>
    </row>
    <row r="18" spans="1:55" s="111" customFormat="1" ht="20.149999999999999" customHeight="1" x14ac:dyDescent="0.25">
      <c r="B18" s="117">
        <f t="shared" si="0"/>
        <v>0</v>
      </c>
      <c r="C18" s="58"/>
      <c r="D18" s="10"/>
      <c r="E18" s="61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136"/>
      <c r="AR18" s="136"/>
      <c r="AS18" s="58"/>
      <c r="AT18" s="61"/>
      <c r="AU18" s="58"/>
      <c r="AV18" s="58"/>
      <c r="AW18" s="169"/>
      <c r="AX18" s="169"/>
      <c r="AY18" s="169"/>
      <c r="AZ18" s="169"/>
      <c r="BA18" s="58"/>
      <c r="BB18" s="58"/>
      <c r="BC18" s="10"/>
    </row>
    <row r="19" spans="1:55" s="111" customFormat="1" ht="20.149999999999999" customHeight="1" x14ac:dyDescent="0.25">
      <c r="B19" s="117">
        <f t="shared" si="0"/>
        <v>0</v>
      </c>
      <c r="C19" s="58"/>
      <c r="D19" s="10"/>
      <c r="E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136"/>
      <c r="AR19" s="136"/>
      <c r="AS19" s="58"/>
      <c r="AT19" s="61"/>
      <c r="AU19" s="168"/>
      <c r="AV19" s="168"/>
      <c r="AW19" s="169"/>
      <c r="AX19" s="169"/>
      <c r="AY19" s="169"/>
      <c r="AZ19" s="169"/>
      <c r="BA19" s="58"/>
      <c r="BB19" s="58"/>
      <c r="BC19" s="10"/>
    </row>
    <row r="20" spans="1:55" s="111" customFormat="1" ht="20.149999999999999" customHeight="1" x14ac:dyDescent="0.25">
      <c r="B20" s="117">
        <f t="shared" si="0"/>
        <v>0</v>
      </c>
      <c r="C20" s="58"/>
      <c r="D20" s="61"/>
      <c r="E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61"/>
      <c r="AU20" s="58"/>
      <c r="AV20" s="58"/>
      <c r="AW20" s="61"/>
      <c r="AX20" s="61"/>
      <c r="AY20" s="61"/>
      <c r="AZ20" s="61"/>
      <c r="BA20" s="58"/>
      <c r="BB20" s="58"/>
      <c r="BC20" s="10"/>
    </row>
    <row r="21" spans="1:55" s="111" customFormat="1" ht="20.149999999999999" customHeight="1" x14ac:dyDescent="0.25">
      <c r="B21" s="117">
        <f t="shared" si="0"/>
        <v>0</v>
      </c>
      <c r="C21" s="58"/>
      <c r="D21" s="61"/>
      <c r="E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61"/>
      <c r="AU21" s="58"/>
      <c r="AV21" s="58"/>
      <c r="AW21" s="61"/>
      <c r="AX21" s="61"/>
      <c r="AY21" s="169"/>
      <c r="AZ21" s="169"/>
      <c r="BA21" s="58"/>
      <c r="BB21" s="58"/>
      <c r="BC21" s="10"/>
    </row>
    <row r="22" spans="1:55" s="111" customFormat="1" ht="20.149999999999999" customHeight="1" x14ac:dyDescent="0.25">
      <c r="B22" s="117">
        <f t="shared" si="0"/>
        <v>0</v>
      </c>
      <c r="C22" s="58"/>
      <c r="D22" s="61"/>
      <c r="E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61"/>
      <c r="AU22" s="61"/>
      <c r="AV22" s="61"/>
      <c r="AW22" s="10"/>
      <c r="AX22" s="10"/>
      <c r="AY22" s="10"/>
      <c r="AZ22" s="10"/>
      <c r="BA22" s="58"/>
      <c r="BB22" s="58"/>
      <c r="BC22" s="10"/>
    </row>
    <row r="23" spans="1:55" s="111" customFormat="1" ht="20.149999999999999" customHeight="1" x14ac:dyDescent="0.25">
      <c r="B23" s="117">
        <f t="shared" si="0"/>
        <v>0</v>
      </c>
      <c r="C23" s="58"/>
      <c r="D23" s="61"/>
      <c r="E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61"/>
      <c r="AU23" s="58"/>
      <c r="AV23" s="58"/>
      <c r="AW23" s="10"/>
      <c r="AX23" s="10"/>
      <c r="AY23" s="10"/>
      <c r="AZ23" s="61"/>
      <c r="BA23" s="58"/>
      <c r="BB23" s="58"/>
      <c r="BC23" s="10"/>
    </row>
    <row r="24" spans="1:55" s="111" customFormat="1" ht="14.15" hidden="1" customHeight="1" x14ac:dyDescent="0.25">
      <c r="B24" s="117">
        <f t="shared" si="0"/>
        <v>0</v>
      </c>
      <c r="C24" s="58"/>
      <c r="D24" s="61"/>
      <c r="E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61"/>
      <c r="AU24" s="170"/>
      <c r="AV24" s="170"/>
      <c r="AW24" s="61"/>
      <c r="AX24" s="61"/>
      <c r="AY24" s="61"/>
      <c r="AZ24" s="172"/>
      <c r="BA24" s="58"/>
      <c r="BB24" s="58"/>
      <c r="BC24" s="10"/>
    </row>
    <row r="25" spans="1:55" s="111" customFormat="1" ht="14.15" hidden="1" customHeight="1" x14ac:dyDescent="0.25">
      <c r="A25" s="119"/>
      <c r="B25" s="117">
        <f t="shared" si="0"/>
        <v>0</v>
      </c>
      <c r="C25" s="58"/>
      <c r="D25" s="61"/>
      <c r="E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61"/>
      <c r="AU25" s="58"/>
      <c r="AV25" s="58"/>
      <c r="AW25" s="169"/>
      <c r="AX25" s="61"/>
      <c r="AY25" s="61"/>
      <c r="AZ25" s="61"/>
      <c r="BA25" s="58"/>
      <c r="BB25" s="58"/>
      <c r="BC25" s="10"/>
    </row>
    <row r="26" spans="1:55" s="111" customFormat="1" ht="14.15" hidden="1" customHeight="1" x14ac:dyDescent="0.25">
      <c r="A26" s="119"/>
      <c r="B26" s="117">
        <f t="shared" si="0"/>
        <v>0</v>
      </c>
      <c r="C26" s="58"/>
      <c r="D26" s="61"/>
      <c r="E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61"/>
      <c r="AU26" s="58"/>
      <c r="AV26" s="58"/>
      <c r="AX26" s="61"/>
      <c r="AY26" s="61"/>
      <c r="AZ26" s="61"/>
      <c r="BA26" s="58"/>
      <c r="BB26" s="58"/>
      <c r="BC26" s="10"/>
    </row>
    <row r="27" spans="1:55" s="111" customFormat="1" ht="14.15" hidden="1" customHeight="1" x14ac:dyDescent="0.25">
      <c r="A27" s="119"/>
      <c r="B27" s="117">
        <f t="shared" si="0"/>
        <v>0</v>
      </c>
      <c r="C27" s="58"/>
      <c r="D27" s="61"/>
      <c r="E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61"/>
      <c r="AU27" s="58"/>
      <c r="AV27" s="58"/>
      <c r="AW27" s="168"/>
      <c r="AX27" s="168"/>
      <c r="AY27" s="170"/>
      <c r="AZ27" s="168"/>
      <c r="BA27" s="58"/>
      <c r="BB27" s="58"/>
      <c r="BC27" s="10"/>
    </row>
    <row r="28" spans="1:55" s="111" customFormat="1" ht="14.15" hidden="1" customHeight="1" x14ac:dyDescent="0.25">
      <c r="A28" s="119"/>
      <c r="B28" s="117">
        <f t="shared" si="0"/>
        <v>0</v>
      </c>
      <c r="C28" s="58"/>
      <c r="D28" s="61"/>
      <c r="E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61"/>
      <c r="AU28" s="58"/>
      <c r="AV28" s="58"/>
      <c r="AW28" s="170"/>
      <c r="AX28" s="170"/>
      <c r="AY28" s="170"/>
      <c r="AZ28" s="170"/>
      <c r="BA28" s="58"/>
      <c r="BB28" s="58"/>
      <c r="BC28" s="10"/>
    </row>
    <row r="29" spans="1:55" s="111" customFormat="1" ht="14.15" hidden="1" customHeight="1" x14ac:dyDescent="0.25">
      <c r="A29" s="119"/>
      <c r="B29" s="117">
        <f t="shared" si="0"/>
        <v>0</v>
      </c>
      <c r="C29" s="58"/>
      <c r="D29" s="61"/>
      <c r="E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61"/>
      <c r="AU29" s="58"/>
      <c r="AV29" s="58"/>
      <c r="AW29" s="170"/>
      <c r="AX29" s="170"/>
      <c r="AY29" s="170"/>
      <c r="AZ29" s="170"/>
      <c r="BA29" s="58"/>
      <c r="BB29" s="58"/>
      <c r="BC29" s="10"/>
    </row>
    <row r="30" spans="1:55" s="111" customFormat="1" ht="74.150000000000006" customHeigh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61"/>
      <c r="AU30" s="168"/>
      <c r="AV30" s="168"/>
      <c r="AW30" s="168"/>
      <c r="AX30" s="168"/>
      <c r="AY30" s="173"/>
      <c r="AZ30" s="168"/>
      <c r="BA30" s="58"/>
      <c r="BB30" s="58"/>
      <c r="BC30" s="10"/>
    </row>
    <row r="31" spans="1:55" s="60" customFormat="1" ht="72.75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U31" s="11"/>
      <c r="AV31" s="11"/>
      <c r="AW31" s="11"/>
      <c r="AX31" s="11"/>
      <c r="AY31" s="69"/>
      <c r="AZ31" s="11"/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1:55" x14ac:dyDescent="0.25">
      <c r="AT41" s="8"/>
      <c r="AU41" s="8"/>
      <c r="AV41" s="8"/>
    </row>
    <row r="42" spans="1:55" x14ac:dyDescent="0.25">
      <c r="AT42" s="8"/>
      <c r="AU42" s="8"/>
      <c r="AV42" s="8"/>
    </row>
    <row r="43" spans="1:55" x14ac:dyDescent="0.25">
      <c r="AT43" s="8"/>
      <c r="AU43" s="8"/>
      <c r="AV43" s="8"/>
    </row>
    <row r="44" spans="1:55" x14ac:dyDescent="0.25">
      <c r="AT44" s="8"/>
      <c r="AU44" s="8"/>
      <c r="AV44" s="8"/>
    </row>
    <row r="45" spans="1:55" x14ac:dyDescent="0.25">
      <c r="AT45" s="8"/>
      <c r="AU45" s="8"/>
      <c r="AV45" s="8"/>
    </row>
    <row r="46" spans="1:55" x14ac:dyDescent="0.25">
      <c r="AT46" s="8"/>
      <c r="AU46" s="8"/>
      <c r="AV46" s="8"/>
    </row>
    <row r="47" spans="1:55" x14ac:dyDescent="0.25">
      <c r="AT47" s="8"/>
      <c r="AU47" s="8"/>
      <c r="AV47" s="8"/>
    </row>
    <row r="48" spans="1:55" x14ac:dyDescent="0.25">
      <c r="AT48" s="8"/>
      <c r="AU48" s="8"/>
      <c r="AV48" s="8"/>
    </row>
    <row r="49" spans="46:48" x14ac:dyDescent="0.25">
      <c r="AT49" s="8"/>
      <c r="AU49" s="8"/>
      <c r="AV49" s="8"/>
    </row>
    <row r="50" spans="46:48" x14ac:dyDescent="0.25">
      <c r="AT50" s="8"/>
      <c r="AU50" s="8"/>
      <c r="AV50" s="8"/>
    </row>
    <row r="51" spans="46:48" x14ac:dyDescent="0.25">
      <c r="AT51" s="8"/>
      <c r="AU51" s="8"/>
      <c r="AV51" s="8"/>
    </row>
    <row r="52" spans="46:48" x14ac:dyDescent="0.25">
      <c r="AT52" s="8"/>
      <c r="AU52" s="8"/>
      <c r="AV52" s="8"/>
    </row>
    <row r="53" spans="46:48" x14ac:dyDescent="0.25">
      <c r="AT53" s="8"/>
      <c r="AU53" s="8"/>
      <c r="AV53" s="8"/>
    </row>
    <row r="54" spans="46:48" x14ac:dyDescent="0.25">
      <c r="AT54" s="61" t="s">
        <v>4</v>
      </c>
      <c r="AU54" s="58" t="s">
        <v>4</v>
      </c>
      <c r="AV54" s="58" t="s">
        <v>4</v>
      </c>
    </row>
    <row r="55" spans="46:48" x14ac:dyDescent="0.25">
      <c r="AT55" s="61" t="s">
        <v>4</v>
      </c>
      <c r="AU55" s="58" t="s">
        <v>4</v>
      </c>
      <c r="AV55" s="58" t="s">
        <v>4</v>
      </c>
    </row>
    <row r="56" spans="46:48" x14ac:dyDescent="0.25">
      <c r="AT56" s="61" t="s">
        <v>4</v>
      </c>
      <c r="AU56" s="58" t="s">
        <v>4</v>
      </c>
      <c r="AV56" s="58" t="s">
        <v>4</v>
      </c>
    </row>
    <row r="57" spans="46:48" x14ac:dyDescent="0.25">
      <c r="AT57" s="61" t="s">
        <v>4</v>
      </c>
      <c r="AU57" s="58" t="s">
        <v>4</v>
      </c>
      <c r="AV57" s="58" t="s">
        <v>4</v>
      </c>
    </row>
    <row r="58" spans="46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95" r:id="rId4" name="chkEP3_Description">
          <controlPr defaultSize="0" autoLine="0" r:id="rId5">
            <anchor moveWithCells="1">
              <from>
                <xdr:col>5</xdr:col>
                <xdr:colOff>88900</xdr:colOff>
                <xdr:row>7</xdr:row>
                <xdr:rowOff>184150</xdr:rowOff>
              </from>
              <to>
                <xdr:col>10</xdr:col>
                <xdr:colOff>82550</xdr:colOff>
                <xdr:row>7</xdr:row>
                <xdr:rowOff>406400</xdr:rowOff>
              </to>
            </anchor>
          </controlPr>
        </control>
      </mc:Choice>
      <mc:Fallback>
        <control shapeId="105495" r:id="rId4" name="chkEP3_Description"/>
      </mc:Fallback>
    </mc:AlternateContent>
    <mc:AlternateContent xmlns:mc="http://schemas.openxmlformats.org/markup-compatibility/2006">
      <mc:Choice Requires="x14">
        <control shapeId="105494" r:id="rId6" name="chkEP3_Comment">
          <controlPr defaultSize="0" autoLine="0" r:id="rId7">
            <anchor moveWithCells="1">
              <from>
                <xdr:col>5</xdr:col>
                <xdr:colOff>88900</xdr:colOff>
                <xdr:row>6</xdr:row>
                <xdr:rowOff>127000</xdr:rowOff>
              </from>
              <to>
                <xdr:col>10</xdr:col>
                <xdr:colOff>82550</xdr:colOff>
                <xdr:row>7</xdr:row>
                <xdr:rowOff>190500</xdr:rowOff>
              </to>
            </anchor>
          </controlPr>
        </control>
      </mc:Choice>
      <mc:Fallback>
        <control shapeId="105494" r:id="rId6" name="chkEP3_Comment"/>
      </mc:Fallback>
    </mc:AlternateContent>
    <mc:AlternateContent xmlns:mc="http://schemas.openxmlformats.org/markup-compatibility/2006">
      <mc:Choice Requires="x14">
        <control shapeId="105481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5481" r:id="rId8" name="cbDisplayedProd"/>
      </mc:Fallback>
    </mc:AlternateContent>
    <mc:AlternateContent xmlns:mc="http://schemas.openxmlformats.org/markup-compatibility/2006">
      <mc:Choice Requires="x14">
        <control shapeId="105476" r:id="rId10" name="cbCpAll2Ppt">
          <controlPr defaultSize="0" print="0" autoLine="0" r:id="rId11">
            <anchor>
              <from>
                <xdr:col>5</xdr:col>
                <xdr:colOff>38100</xdr:colOff>
                <xdr:row>4</xdr:row>
                <xdr:rowOff>50800</xdr:rowOff>
              </from>
              <to>
                <xdr:col>10</xdr:col>
                <xdr:colOff>158750</xdr:colOff>
                <xdr:row>6</xdr:row>
                <xdr:rowOff>50800</xdr:rowOff>
              </to>
            </anchor>
          </controlPr>
        </control>
      </mc:Choice>
      <mc:Fallback>
        <control shapeId="105476" r:id="rId10" name="cbCpAll2Ppt"/>
      </mc:Fallback>
    </mc:AlternateContent>
    <mc:AlternateContent xmlns:mc="http://schemas.openxmlformats.org/markup-compatibility/2006">
      <mc:Choice Requires="x14">
        <control shapeId="105475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5475" r:id="rId12" name="cbCpPPT_Default"/>
      </mc:Fallback>
    </mc:AlternateContent>
    <mc:AlternateContent xmlns:mc="http://schemas.openxmlformats.org/markup-compatibility/2006">
      <mc:Choice Requires="x14">
        <control shapeId="105474" r:id="rId14" name="cbStart">
          <controlPr defaultSize="0" print="0" autoLine="0" r:id="rId15">
            <anchor>
              <from>
                <xdr:col>0</xdr:col>
                <xdr:colOff>171450</xdr:colOff>
                <xdr:row>1</xdr:row>
                <xdr:rowOff>76200</xdr:rowOff>
              </from>
              <to>
                <xdr:col>1</xdr:col>
                <xdr:colOff>1466850</xdr:colOff>
                <xdr:row>4</xdr:row>
                <xdr:rowOff>6350</xdr:rowOff>
              </to>
            </anchor>
          </controlPr>
        </control>
      </mc:Choice>
      <mc:Fallback>
        <control shapeId="105474" r:id="rId14" name="cbStart"/>
      </mc:Fallback>
    </mc:AlternateContent>
    <mc:AlternateContent xmlns:mc="http://schemas.openxmlformats.org/markup-compatibility/2006">
      <mc:Choice Requires="x14">
        <control shapeId="105473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5473" r:id="rId16" name="cbProduk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7265625" style="8" bestFit="1" customWidth="1"/>
    <col min="3" max="3" width="28.7265625" style="8" bestFit="1" customWidth="1"/>
    <col min="4" max="4" width="27.54296875" style="8" bestFit="1" customWidth="1"/>
    <col min="5" max="5" width="38.1796875" style="8" bestFit="1" customWidth="1"/>
    <col min="6" max="6" width="7.453125" style="8" bestFit="1" customWidth="1"/>
    <col min="7" max="16" width="4.7265625" style="8" bestFit="1" customWidth="1"/>
    <col min="17" max="17" width="9.453125" style="8" bestFit="1" customWidth="1"/>
    <col min="18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24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34.5" customHeight="1" x14ac:dyDescent="0.25">
      <c r="A10" s="111"/>
      <c r="B10" s="61"/>
      <c r="C10" s="11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2.75" customHeight="1" x14ac:dyDescent="0.25">
      <c r="A11" s="111"/>
      <c r="B11" s="61"/>
      <c r="C11" s="11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12.75" customHeight="1" x14ac:dyDescent="0.25">
      <c r="A12" s="111"/>
      <c r="B12" s="61"/>
      <c r="C12" s="11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12.75" customHeight="1" x14ac:dyDescent="0.25">
      <c r="A13" s="111"/>
      <c r="B13" s="61"/>
      <c r="C13" s="111"/>
      <c r="D13" s="11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12.75" customHeight="1" x14ac:dyDescent="0.25">
      <c r="A14" s="111"/>
      <c r="B14" s="61"/>
      <c r="C14" s="111"/>
      <c r="D14" s="119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12.75" customHeight="1" x14ac:dyDescent="0.25">
      <c r="A15" s="111"/>
      <c r="B15" s="61"/>
      <c r="C15" s="111"/>
      <c r="D15" s="119"/>
      <c r="E15" s="61"/>
      <c r="F15" s="11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2.75" customHeight="1" x14ac:dyDescent="0.25">
      <c r="A16" s="111"/>
      <c r="B16" s="61"/>
      <c r="C16" s="111"/>
      <c r="D16" s="119"/>
      <c r="E16" s="61"/>
      <c r="F16" s="11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2.75" customHeight="1" x14ac:dyDescent="0.25">
      <c r="A17" s="111"/>
      <c r="B17" s="61"/>
      <c r="C17" s="111"/>
      <c r="D17" s="119"/>
      <c r="E17" s="61"/>
      <c r="F17" s="11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12.75" customHeight="1" x14ac:dyDescent="0.25">
      <c r="A18" s="111"/>
      <c r="B18" s="10"/>
      <c r="C18" s="111"/>
      <c r="D18" s="119"/>
      <c r="E18" s="61"/>
      <c r="F18" s="11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2.75" customHeight="1" x14ac:dyDescent="0.25">
      <c r="A19" s="119"/>
      <c r="B19" s="10"/>
      <c r="C19" s="111"/>
      <c r="D19" s="119"/>
      <c r="E19" s="61"/>
      <c r="F19" s="11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ht="12.75" customHeight="1" x14ac:dyDescent="0.25">
      <c r="A20" s="119"/>
      <c r="B20" s="61"/>
      <c r="C20" s="111"/>
      <c r="D20" s="119"/>
      <c r="E20" s="61"/>
      <c r="F20" s="11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ht="12.75" customHeight="1" x14ac:dyDescent="0.25">
      <c r="A21" s="119"/>
      <c r="B21" s="61"/>
      <c r="C21" s="111"/>
      <c r="D21" s="119"/>
      <c r="E21" s="61"/>
      <c r="F21" s="11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ht="12.75" customHeight="1" x14ac:dyDescent="0.25">
      <c r="A22" s="119"/>
      <c r="B22" s="61"/>
      <c r="C22" s="111"/>
      <c r="D22" s="119"/>
      <c r="E22" s="61"/>
      <c r="F22" s="11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ht="12.75" customHeight="1" x14ac:dyDescent="0.25">
      <c r="A23" s="119"/>
      <c r="B23" s="61"/>
      <c r="C23" s="111"/>
      <c r="D23" s="119"/>
      <c r="E23" s="61"/>
      <c r="F23" s="11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/>
      <c r="BA23" s="62"/>
      <c r="BB23" s="62"/>
      <c r="BC23" s="8"/>
    </row>
    <row r="24" spans="1:55" s="60" customFormat="1" ht="12.75" customHeight="1" x14ac:dyDescent="0.25">
      <c r="A24" s="119"/>
      <c r="B24" s="61"/>
      <c r="C24" s="111"/>
      <c r="D24" s="119"/>
      <c r="E24" s="61"/>
      <c r="F24" s="11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111"/>
      <c r="D25" s="119"/>
      <c r="E25" s="61"/>
      <c r="F25" s="11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111"/>
      <c r="D26" s="119"/>
      <c r="E26" s="61"/>
      <c r="F26" s="11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/>
      <c r="B27" s="61"/>
      <c r="C27" s="111"/>
      <c r="D27" s="119"/>
      <c r="E27" s="61"/>
      <c r="F27" s="11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/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ht="12.75" customHeight="1" x14ac:dyDescent="0.25">
      <c r="A28" s="119"/>
      <c r="B28" s="61"/>
      <c r="C28" s="111"/>
      <c r="D28" s="119"/>
      <c r="E28" s="61"/>
      <c r="F28" s="11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Y28" s="87"/>
      <c r="AZ28" s="87"/>
      <c r="BA28" s="62"/>
      <c r="BB28" s="62"/>
      <c r="BC28" s="8"/>
    </row>
    <row r="29" spans="1:55" s="60" customFormat="1" ht="12.75" customHeight="1" x14ac:dyDescent="0.25">
      <c r="A29" s="119"/>
      <c r="B29" s="61"/>
      <c r="C29" s="111"/>
      <c r="D29" s="119"/>
      <c r="E29" s="61"/>
      <c r="F29" s="11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Y29" s="87"/>
      <c r="AZ29" s="87"/>
      <c r="BA29" s="62"/>
      <c r="BB29" s="62"/>
      <c r="BC29" s="8"/>
    </row>
    <row r="30" spans="1:55" s="60" customFormat="1" ht="12.75" customHeight="1" x14ac:dyDescent="0.25">
      <c r="A30" s="61"/>
      <c r="B30" s="61"/>
      <c r="C30" s="111"/>
      <c r="D30" s="119"/>
      <c r="E30" s="61"/>
      <c r="F30" s="11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/>
      <c r="AU30" s="11" t="s">
        <v>11</v>
      </c>
      <c r="AV30" s="11" t="s">
        <v>12</v>
      </c>
      <c r="AW30" s="60" t="s">
        <v>13</v>
      </c>
      <c r="AX30" s="11" t="s">
        <v>14</v>
      </c>
      <c r="AY30" s="88"/>
      <c r="AZ30" s="86"/>
      <c r="BA30" s="62"/>
      <c r="BB30" s="62"/>
      <c r="BC30" s="8"/>
    </row>
    <row r="31" spans="1:55" s="60" customFormat="1" ht="34.5" customHeight="1" x14ac:dyDescent="0.25">
      <c r="A31" s="61"/>
      <c r="B31" s="61"/>
      <c r="C31" s="61"/>
      <c r="D31" s="119"/>
      <c r="E31" s="61"/>
      <c r="F31" s="11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11" t="s">
        <v>16</v>
      </c>
      <c r="AU31" s="86"/>
      <c r="AV31" s="86"/>
      <c r="AW31" s="86"/>
      <c r="AX31" s="86"/>
      <c r="AY31" s="69"/>
      <c r="AZ31" s="11"/>
      <c r="BA31" s="62"/>
      <c r="BB31" s="62"/>
      <c r="BC31" s="8"/>
    </row>
    <row r="32" spans="1:55" s="60" customFormat="1" ht="72.75" customHeight="1" x14ac:dyDescent="0.25">
      <c r="A32" s="61"/>
      <c r="B32" s="61"/>
      <c r="C32" s="61"/>
      <c r="D32" s="119"/>
      <c r="E32" s="61"/>
      <c r="F32" s="11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87"/>
      <c r="AV32" s="87"/>
      <c r="AW32" s="87"/>
      <c r="AX32" s="87"/>
      <c r="AY32" s="11"/>
      <c r="AZ32" s="11"/>
      <c r="BA32" s="62"/>
      <c r="BB32" s="62"/>
      <c r="BC32" s="8"/>
    </row>
    <row r="33" spans="1:55" s="60" customFormat="1" ht="16.5" customHeight="1" x14ac:dyDescent="0.25">
      <c r="A33" s="61"/>
      <c r="B33" s="61"/>
      <c r="C33" s="61"/>
      <c r="D33" s="119"/>
      <c r="E33" s="61"/>
      <c r="F33" s="11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87"/>
      <c r="AV33" s="87"/>
      <c r="AW33" s="87"/>
      <c r="AX33" s="87"/>
      <c r="AY33" s="8"/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F34" s="11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 t="s">
        <v>17</v>
      </c>
      <c r="AU34" s="86" t="str">
        <f>IF(AU31&gt;0.5,AU31,"")</f>
        <v/>
      </c>
      <c r="AV34" s="86" t="str">
        <f>IF(AV31&gt;0.5,AV31,"")</f>
        <v/>
      </c>
      <c r="AW34" s="86" t="str">
        <f>IF(AW31&gt;0.5,AW31,"")</f>
        <v/>
      </c>
      <c r="AX34" s="86" t="str">
        <f>IF(AX31&gt;0.5,AX31,"")</f>
        <v/>
      </c>
      <c r="AY34" s="69"/>
      <c r="AZ34" s="69"/>
      <c r="BA34" s="62"/>
      <c r="BB34" s="62"/>
      <c r="BC34" s="8"/>
    </row>
    <row r="35" spans="1:55" s="60" customFormat="1" x14ac:dyDescent="0.25">
      <c r="A35" s="10"/>
      <c r="B35" s="10"/>
      <c r="C35" s="10"/>
      <c r="D35" s="10"/>
      <c r="E35" s="10"/>
      <c r="F35" s="10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60" t="s">
        <v>18</v>
      </c>
      <c r="AU35" s="11" t="str">
        <f>IF(AU31&lt;-0.5,AU31,"")</f>
        <v/>
      </c>
      <c r="AV35" s="11" t="str">
        <f>IF(AV31&lt;-0.5,AV31,"")</f>
        <v/>
      </c>
      <c r="AW35" s="11" t="str">
        <f>IF(AW31&lt;-0.5,AW31,"")</f>
        <v/>
      </c>
      <c r="AX35" s="11" t="str">
        <f>IF(AX31&lt;-0.5,AX31,"")</f>
        <v/>
      </c>
      <c r="AY35" s="11"/>
      <c r="AZ35" s="11"/>
      <c r="BA35" s="8"/>
      <c r="BB35" s="8"/>
      <c r="BC35" s="8"/>
    </row>
    <row r="36" spans="1:55" x14ac:dyDescent="0.25">
      <c r="A36" s="10"/>
      <c r="B36" s="10"/>
      <c r="C36" s="10"/>
      <c r="D36" s="10"/>
      <c r="E36" s="10"/>
      <c r="F36" s="10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37" s="10"/>
      <c r="B37" s="10"/>
      <c r="C37" s="10"/>
      <c r="D37" s="10"/>
      <c r="E37" s="10"/>
      <c r="F37" s="10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38" s="10"/>
      <c r="B38" s="10"/>
      <c r="C38" s="10"/>
      <c r="D38" s="10"/>
      <c r="E38" s="10"/>
      <c r="F38" s="10"/>
      <c r="AS38" s="8"/>
      <c r="AT38" s="8" t="s">
        <v>19</v>
      </c>
      <c r="AU38" s="8" t="s">
        <v>20</v>
      </c>
      <c r="AV38" s="8"/>
      <c r="AW38" s="8"/>
      <c r="AX38" s="8"/>
      <c r="AY38" s="8"/>
      <c r="AZ38" s="8"/>
      <c r="BA38" s="8"/>
      <c r="BB38" s="8"/>
      <c r="BC38" s="8"/>
    </row>
    <row r="39" spans="1:55" ht="72.75" customHeight="1" x14ac:dyDescent="0.25">
      <c r="A39" s="10"/>
      <c r="B39" s="10"/>
      <c r="C39" s="10"/>
      <c r="D39" s="10"/>
      <c r="E39" s="10"/>
      <c r="F39" s="10"/>
      <c r="AS39" s="8"/>
      <c r="AT39" s="91"/>
      <c r="AU39" s="93"/>
      <c r="AV39" s="5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94"/>
      <c r="AU40" s="95"/>
      <c r="AV40" s="58"/>
      <c r="AW40" s="8"/>
      <c r="AX40" s="8"/>
      <c r="AY40" s="8"/>
      <c r="AZ40" s="8"/>
      <c r="BA40" s="8"/>
      <c r="BB40" s="8"/>
      <c r="BC40" s="8"/>
    </row>
    <row r="41" spans="1:55" x14ac:dyDescent="0.25">
      <c r="AT41" s="94"/>
      <c r="AU41" s="95"/>
      <c r="AV41" s="58"/>
    </row>
    <row r="42" spans="1:55" x14ac:dyDescent="0.25">
      <c r="AT42" s="94"/>
      <c r="AU42" s="95"/>
      <c r="AV42" s="58"/>
    </row>
    <row r="43" spans="1:55" x14ac:dyDescent="0.25">
      <c r="AT43" s="94"/>
      <c r="AU43" s="95"/>
      <c r="AV43" s="58"/>
    </row>
    <row r="44" spans="1:55" x14ac:dyDescent="0.25">
      <c r="AT44" s="94"/>
      <c r="AU44" s="95"/>
      <c r="AV44" s="58"/>
    </row>
    <row r="45" spans="1:55" x14ac:dyDescent="0.25">
      <c r="AT45" s="94"/>
      <c r="AU45" s="95"/>
      <c r="AV45" s="58"/>
    </row>
    <row r="46" spans="1:55" x14ac:dyDescent="0.25">
      <c r="AT46" s="94"/>
      <c r="AU46" s="95"/>
      <c r="AV46" s="58"/>
    </row>
    <row r="47" spans="1:55" x14ac:dyDescent="0.25">
      <c r="AT47" s="94"/>
      <c r="AU47" s="95"/>
      <c r="AV47" s="58"/>
    </row>
    <row r="48" spans="1:55" x14ac:dyDescent="0.25">
      <c r="AT48" s="94"/>
      <c r="AU48" s="95"/>
      <c r="AV48" s="58"/>
    </row>
    <row r="49" spans="46:48" x14ac:dyDescent="0.25">
      <c r="AT49" s="94"/>
      <c r="AU49" s="95"/>
      <c r="AV49" s="58"/>
    </row>
    <row r="50" spans="46:48" x14ac:dyDescent="0.25">
      <c r="AT50" s="94"/>
      <c r="AU50" s="95"/>
      <c r="AV50" s="58"/>
    </row>
    <row r="51" spans="46:48" x14ac:dyDescent="0.25">
      <c r="AT51" s="94"/>
      <c r="AU51" s="95"/>
      <c r="AV51" s="58"/>
    </row>
    <row r="52" spans="46:48" x14ac:dyDescent="0.25">
      <c r="AT52" s="94"/>
      <c r="AU52" s="95"/>
      <c r="AV52" s="58"/>
    </row>
    <row r="53" spans="46:48" x14ac:dyDescent="0.25">
      <c r="AT53" s="94"/>
      <c r="AU53" s="95"/>
      <c r="AV53" s="58"/>
    </row>
    <row r="54" spans="46:48" x14ac:dyDescent="0.25">
      <c r="AT54" s="94"/>
      <c r="AU54" s="95"/>
      <c r="AV54" s="58"/>
    </row>
    <row r="55" spans="46:48" x14ac:dyDescent="0.25">
      <c r="AT55" s="94"/>
      <c r="AU55" s="95"/>
      <c r="AV55" s="58"/>
    </row>
    <row r="56" spans="46:48" x14ac:dyDescent="0.25">
      <c r="AT56" s="94"/>
      <c r="AU56" s="95"/>
      <c r="AV56" s="58"/>
    </row>
    <row r="57" spans="46:48" x14ac:dyDescent="0.25">
      <c r="AT57" s="94"/>
      <c r="AU57" s="95"/>
      <c r="AV57" s="58"/>
    </row>
    <row r="58" spans="46:48" x14ac:dyDescent="0.25">
      <c r="AT58" s="96"/>
      <c r="AU58" s="98"/>
      <c r="AV58" s="58"/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54" r:id="rId4" name="chkEP4_Description">
          <controlPr defaultSize="0" autoLine="0" r:id="rId5">
            <anchor moveWithCells="1">
              <from>
                <xdr:col>7</xdr:col>
                <xdr:colOff>0</xdr:colOff>
                <xdr:row>7</xdr:row>
                <xdr:rowOff>133350</xdr:rowOff>
              </from>
              <to>
                <xdr:col>11</xdr:col>
                <xdr:colOff>323850</xdr:colOff>
                <xdr:row>7</xdr:row>
                <xdr:rowOff>355600</xdr:rowOff>
              </to>
            </anchor>
          </controlPr>
        </control>
      </mc:Choice>
      <mc:Fallback>
        <control shapeId="106554" r:id="rId4" name="chkEP4_Description"/>
      </mc:Fallback>
    </mc:AlternateContent>
    <mc:AlternateContent xmlns:mc="http://schemas.openxmlformats.org/markup-compatibility/2006">
      <mc:Choice Requires="x14">
        <control shapeId="106553" r:id="rId6" name="chkEP4_Comment">
          <controlPr defaultSize="0" autoLine="0" r:id="rId7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11</xdr:col>
                <xdr:colOff>323850</xdr:colOff>
                <xdr:row>7</xdr:row>
                <xdr:rowOff>139700</xdr:rowOff>
              </to>
            </anchor>
          </controlPr>
        </control>
      </mc:Choice>
      <mc:Fallback>
        <control shapeId="106553" r:id="rId6" name="chkEP4_Comment"/>
      </mc:Fallback>
    </mc:AlternateContent>
    <mc:AlternateContent xmlns:mc="http://schemas.openxmlformats.org/markup-compatibility/2006">
      <mc:Choice Requires="x14">
        <control shapeId="106497" r:id="rId8" name="cbProdukte">
          <controlPr defaultSize="0" print="0" autoLine="0" autoPict="0" r:id="rId9">
            <anchor>
              <from>
                <xdr:col>3</xdr:col>
                <xdr:colOff>1060450</xdr:colOff>
                <xdr:row>1</xdr:row>
                <xdr:rowOff>76200</xdr:rowOff>
              </from>
              <to>
                <xdr:col>5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6497" r:id="rId8" name="cbProdukte"/>
      </mc:Fallback>
    </mc:AlternateContent>
    <mc:AlternateContent xmlns:mc="http://schemas.openxmlformats.org/markup-compatibility/2006">
      <mc:Choice Requires="x14">
        <control shapeId="106505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1511300</xdr:colOff>
                <xdr:row>4</xdr:row>
                <xdr:rowOff>6350</xdr:rowOff>
              </to>
            </anchor>
          </controlPr>
        </control>
      </mc:Choice>
      <mc:Fallback>
        <control shapeId="106505" r:id="rId10" name="cbDisplayedProd"/>
      </mc:Fallback>
    </mc:AlternateContent>
    <mc:AlternateContent xmlns:mc="http://schemas.openxmlformats.org/markup-compatibility/2006">
      <mc:Choice Requires="x14">
        <control shapeId="106500" r:id="rId12" name="cbCpAll2Ppt">
          <controlPr defaultSize="0" print="0" autoLine="0" r:id="rId13">
            <anchor>
              <from>
                <xdr:col>6</xdr:col>
                <xdr:colOff>260350</xdr:colOff>
                <xdr:row>4</xdr:row>
                <xdr:rowOff>31750</xdr:rowOff>
              </from>
              <to>
                <xdr:col>12</xdr:col>
                <xdr:colOff>50800</xdr:colOff>
                <xdr:row>6</xdr:row>
                <xdr:rowOff>31750</xdr:rowOff>
              </to>
            </anchor>
          </controlPr>
        </control>
      </mc:Choice>
      <mc:Fallback>
        <control shapeId="106500" r:id="rId12" name="cbCpAll2Ppt"/>
      </mc:Fallback>
    </mc:AlternateContent>
    <mc:AlternateContent xmlns:mc="http://schemas.openxmlformats.org/markup-compatibility/2006">
      <mc:Choice Requires="x14">
        <control shapeId="106499" r:id="rId14" name="cbCpPPT_Default">
          <controlPr defaultSize="0" print="0" autoLine="0" r:id="rId15">
            <anchor>
              <from>
                <xdr:col>6</xdr:col>
                <xdr:colOff>260350</xdr:colOff>
                <xdr:row>1</xdr:row>
                <xdr:rowOff>76200</xdr:rowOff>
              </from>
              <to>
                <xdr:col>12</xdr:col>
                <xdr:colOff>50800</xdr:colOff>
                <xdr:row>4</xdr:row>
                <xdr:rowOff>6350</xdr:rowOff>
              </to>
            </anchor>
          </controlPr>
        </control>
      </mc:Choice>
      <mc:Fallback>
        <control shapeId="106499" r:id="rId14" name="cbCpPPT_Default"/>
      </mc:Fallback>
    </mc:AlternateContent>
    <mc:AlternateContent xmlns:mc="http://schemas.openxmlformats.org/markup-compatibility/2006">
      <mc:Choice Requires="x14">
        <control shapeId="106498" r:id="rId16" name="cbStart">
          <controlPr defaultSize="0" print="0" autoLine="0" r:id="rId17">
            <anchor>
              <from>
                <xdr:col>0</xdr:col>
                <xdr:colOff>133350</xdr:colOff>
                <xdr:row>1</xdr:row>
                <xdr:rowOff>76200</xdr:rowOff>
              </from>
              <to>
                <xdr:col>1</xdr:col>
                <xdr:colOff>1428750</xdr:colOff>
                <xdr:row>4</xdr:row>
                <xdr:rowOff>6350</xdr:rowOff>
              </to>
            </anchor>
          </controlPr>
        </control>
      </mc:Choice>
      <mc:Fallback>
        <control shapeId="106498" r:id="rId16" name="cbSta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pageSetUpPr fitToPage="1"/>
  </sheetPr>
  <dimension ref="A1:BG6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81.54296875" style="8" bestFit="1" customWidth="1"/>
    <col min="4" max="4" width="12.7265625" style="8" bestFit="1" customWidth="1"/>
    <col min="5" max="5" width="7.453125" style="8" bestFit="1" customWidth="1"/>
    <col min="6" max="15" width="4.7265625" style="8" bestFit="1" customWidth="1"/>
    <col min="16" max="16" width="6.7265625" style="8" bestFit="1" customWidth="1"/>
    <col min="17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52" width="14.542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9" customHeigh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7.5" customHeight="1" x14ac:dyDescent="0.25">
      <c r="A9" s="61"/>
      <c r="B9" s="61"/>
      <c r="C9" s="111"/>
      <c r="D9" s="159" t="s">
        <v>25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11"/>
      <c r="AS9" s="11"/>
      <c r="AT9" s="11" t="s">
        <v>19</v>
      </c>
      <c r="AU9" s="11" t="s">
        <v>14</v>
      </c>
      <c r="AV9" s="11" t="s">
        <v>26</v>
      </c>
      <c r="AW9" s="11" t="s">
        <v>27</v>
      </c>
      <c r="AX9" s="11" t="s">
        <v>28</v>
      </c>
      <c r="AY9" s="11" t="s">
        <v>15</v>
      </c>
      <c r="AZ9" s="11" t="s">
        <v>29</v>
      </c>
      <c r="BA9" s="11"/>
      <c r="BB9" s="62"/>
      <c r="BC9" s="8"/>
      <c r="BD9" s="65"/>
      <c r="BE9" s="65"/>
      <c r="BF9" s="65"/>
      <c r="BG9" s="65"/>
    </row>
    <row r="10" spans="1:59" s="60" customFormat="1" ht="41.15" customHeight="1" x14ac:dyDescent="0.25">
      <c r="A10" s="111"/>
      <c r="B10" s="117">
        <f t="shared" ref="B10:B19" si="0">AT10</f>
        <v>0</v>
      </c>
      <c r="C10" s="111"/>
      <c r="D10" s="118">
        <f t="shared" ref="D10:D19" si="1">AZ10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11"/>
      <c r="AS10" s="11"/>
      <c r="AT10" s="91"/>
      <c r="AU10" s="110"/>
      <c r="AV10" s="110"/>
      <c r="AW10" s="110"/>
      <c r="AX10" s="110"/>
      <c r="AY10" s="110"/>
      <c r="AZ10" s="186"/>
      <c r="BA10" s="11"/>
      <c r="BB10" s="62"/>
      <c r="BC10" s="8"/>
      <c r="BD10" s="65"/>
      <c r="BE10" s="65"/>
      <c r="BF10" s="65"/>
      <c r="BG10" s="65"/>
    </row>
    <row r="11" spans="1:59" s="60" customFormat="1" ht="41.15" customHeight="1" x14ac:dyDescent="0.25">
      <c r="A11" s="111"/>
      <c r="B11" s="117">
        <f t="shared" si="0"/>
        <v>0</v>
      </c>
      <c r="C11" s="111"/>
      <c r="D11" s="118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11"/>
      <c r="AS11" s="11"/>
      <c r="AT11" s="94"/>
      <c r="AU11" s="61"/>
      <c r="AV11" s="61"/>
      <c r="AW11" s="61"/>
      <c r="AX11" s="61"/>
      <c r="AY11" s="61"/>
      <c r="AZ11" s="187"/>
      <c r="BA11" s="11"/>
      <c r="BB11" s="62"/>
      <c r="BC11" s="8"/>
      <c r="BD11" s="65"/>
      <c r="BE11" s="65"/>
      <c r="BF11" s="65"/>
      <c r="BG11" s="65"/>
    </row>
    <row r="12" spans="1:59" s="60" customFormat="1" ht="41.15" customHeight="1" x14ac:dyDescent="0.25">
      <c r="A12" s="111"/>
      <c r="B12" s="117">
        <f t="shared" si="0"/>
        <v>0</v>
      </c>
      <c r="C12" s="111"/>
      <c r="D12" s="118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11"/>
      <c r="AS12" s="11"/>
      <c r="AT12" s="94"/>
      <c r="AU12" s="61"/>
      <c r="AV12" s="61"/>
      <c r="AW12" s="61"/>
      <c r="AX12" s="61"/>
      <c r="AY12" s="61"/>
      <c r="AZ12" s="187"/>
      <c r="BA12" s="11"/>
      <c r="BB12" s="62"/>
      <c r="BC12" s="8"/>
      <c r="BD12" s="65"/>
      <c r="BE12" s="65"/>
      <c r="BF12" s="65"/>
      <c r="BG12" s="65"/>
    </row>
    <row r="13" spans="1:59" s="60" customFormat="1" ht="41.15" customHeight="1" x14ac:dyDescent="0.25">
      <c r="A13" s="111"/>
      <c r="B13" s="117">
        <f t="shared" si="0"/>
        <v>0</v>
      </c>
      <c r="C13" s="111"/>
      <c r="D13" s="118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11"/>
      <c r="AS13" s="11"/>
      <c r="AT13" s="94"/>
      <c r="AU13" s="61"/>
      <c r="AV13" s="61"/>
      <c r="AW13" s="61"/>
      <c r="AX13" s="61"/>
      <c r="AY13" s="61"/>
      <c r="AZ13" s="187"/>
      <c r="BA13" s="11"/>
      <c r="BB13" s="62"/>
      <c r="BC13" s="8"/>
      <c r="BD13" s="65"/>
      <c r="BE13" s="65"/>
      <c r="BF13" s="65"/>
      <c r="BG13" s="65"/>
    </row>
    <row r="14" spans="1:59" s="60" customFormat="1" ht="41.15" customHeight="1" x14ac:dyDescent="0.25">
      <c r="A14" s="111"/>
      <c r="B14" s="117">
        <f t="shared" si="0"/>
        <v>0</v>
      </c>
      <c r="C14" s="111"/>
      <c r="D14" s="118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11"/>
      <c r="AS14" s="11"/>
      <c r="AT14" s="94"/>
      <c r="AU14" s="61"/>
      <c r="AV14" s="61"/>
      <c r="AW14" s="61"/>
      <c r="AX14" s="61"/>
      <c r="AY14" s="61"/>
      <c r="AZ14" s="187"/>
      <c r="BA14" s="11"/>
      <c r="BB14" s="62"/>
      <c r="BC14" s="8"/>
      <c r="BD14" s="65"/>
      <c r="BE14" s="65"/>
      <c r="BF14" s="65"/>
      <c r="BG14" s="65"/>
    </row>
    <row r="15" spans="1:59" s="60" customFormat="1" ht="41.15" customHeight="1" x14ac:dyDescent="0.25">
      <c r="A15" s="111"/>
      <c r="B15" s="117">
        <f t="shared" si="0"/>
        <v>0</v>
      </c>
      <c r="C15" s="111"/>
      <c r="D15" s="118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11"/>
      <c r="AS15" s="11"/>
      <c r="AT15" s="94"/>
      <c r="AU15" s="61"/>
      <c r="AV15" s="61"/>
      <c r="AW15" s="61"/>
      <c r="AX15" s="61"/>
      <c r="AY15" s="61"/>
      <c r="AZ15" s="187"/>
      <c r="BA15" s="11"/>
      <c r="BB15" s="62"/>
      <c r="BC15" s="8"/>
      <c r="BD15" s="65"/>
      <c r="BE15" s="65"/>
      <c r="BF15" s="65"/>
      <c r="BG15" s="65"/>
    </row>
    <row r="16" spans="1:59" s="60" customFormat="1" ht="41.15" customHeight="1" x14ac:dyDescent="0.25">
      <c r="A16" s="111"/>
      <c r="B16" s="117">
        <f t="shared" si="0"/>
        <v>0</v>
      </c>
      <c r="C16" s="111"/>
      <c r="D16" s="118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11"/>
      <c r="AS16" s="11"/>
      <c r="AT16" s="94"/>
      <c r="AU16" s="61"/>
      <c r="AV16" s="61"/>
      <c r="AW16" s="61"/>
      <c r="AX16" s="61"/>
      <c r="AY16" s="61"/>
      <c r="AZ16" s="187"/>
      <c r="BA16" s="11"/>
      <c r="BB16" s="62"/>
      <c r="BC16" s="8"/>
      <c r="BD16" s="65"/>
      <c r="BE16" s="65"/>
      <c r="BF16" s="65"/>
      <c r="BG16" s="65"/>
    </row>
    <row r="17" spans="1:55" s="60" customFormat="1" ht="27.75" hidden="1" customHeight="1" x14ac:dyDescent="0.25">
      <c r="A17" s="111"/>
      <c r="B17" s="117">
        <f t="shared" si="0"/>
        <v>0</v>
      </c>
      <c r="C17" s="111"/>
      <c r="D17" s="118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11"/>
      <c r="AS17" s="11"/>
      <c r="AT17" s="94"/>
      <c r="AU17" s="61"/>
      <c r="AV17" s="61"/>
      <c r="AW17" s="61"/>
      <c r="AX17" s="61"/>
      <c r="AY17" s="61"/>
      <c r="AZ17" s="187"/>
      <c r="BA17" s="11"/>
      <c r="BB17" s="62"/>
      <c r="BC17" s="8"/>
    </row>
    <row r="18" spans="1:55" s="60" customFormat="1" ht="27.75" hidden="1" customHeight="1" x14ac:dyDescent="0.25">
      <c r="A18" s="111"/>
      <c r="B18" s="117">
        <f t="shared" si="0"/>
        <v>0</v>
      </c>
      <c r="C18" s="111"/>
      <c r="D18" s="118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11"/>
      <c r="AS18" s="11"/>
      <c r="AT18" s="94"/>
      <c r="AU18" s="61"/>
      <c r="AV18" s="61"/>
      <c r="AW18" s="61"/>
      <c r="AX18" s="61"/>
      <c r="AY18" s="61"/>
      <c r="AZ18" s="187"/>
      <c r="BA18" s="11"/>
      <c r="BB18" s="62"/>
      <c r="BC18" s="8"/>
    </row>
    <row r="19" spans="1:55" s="60" customFormat="1" ht="27.75" hidden="1" customHeight="1" x14ac:dyDescent="0.25">
      <c r="A19" s="111"/>
      <c r="B19" s="117">
        <f t="shared" si="0"/>
        <v>0</v>
      </c>
      <c r="C19" s="111"/>
      <c r="D19" s="118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11"/>
      <c r="AS19" s="11"/>
      <c r="AT19" s="96"/>
      <c r="AU19" s="188"/>
      <c r="AV19" s="188"/>
      <c r="AW19" s="188"/>
      <c r="AX19" s="188"/>
      <c r="AY19" s="188"/>
      <c r="AZ19" s="189"/>
      <c r="BA19" s="11"/>
      <c r="BB19" s="62"/>
      <c r="BC19" s="8"/>
    </row>
    <row r="20" spans="1:55" s="60" customFormat="1" ht="39" customHeight="1" x14ac:dyDescent="0.25">
      <c r="A20" s="119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11"/>
      <c r="AS20" s="11"/>
      <c r="AT20" s="110" t="s">
        <v>30</v>
      </c>
      <c r="AU20" s="110" t="s">
        <v>30</v>
      </c>
      <c r="AV20" s="110" t="s">
        <v>30</v>
      </c>
      <c r="AW20" s="110" t="s">
        <v>30</v>
      </c>
      <c r="AX20" s="110" t="s">
        <v>30</v>
      </c>
      <c r="AY20" s="110" t="s">
        <v>30</v>
      </c>
      <c r="AZ20" s="190" t="s">
        <v>30</v>
      </c>
      <c r="BA20" s="11"/>
      <c r="BB20" s="62"/>
      <c r="BC20" s="8"/>
    </row>
    <row r="21" spans="1:55" s="60" customFormat="1" ht="72.75" customHeight="1" x14ac:dyDescent="0.25">
      <c r="A21" s="119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1" t="s">
        <v>30</v>
      </c>
      <c r="AU21" s="58" t="s">
        <v>30</v>
      </c>
      <c r="AV21" s="58" t="s">
        <v>30</v>
      </c>
      <c r="AW21" s="10" t="s">
        <v>30</v>
      </c>
      <c r="AX21" s="10" t="s">
        <v>30</v>
      </c>
      <c r="AY21" s="10" t="s">
        <v>30</v>
      </c>
      <c r="AZ21" s="113" t="s">
        <v>30</v>
      </c>
      <c r="BA21" s="62"/>
      <c r="BB21" s="62"/>
      <c r="BC21" s="8"/>
    </row>
    <row r="22" spans="1:55" s="60" customFormat="1" ht="12" customHeight="1" x14ac:dyDescent="0.25">
      <c r="A22" s="90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1" t="s">
        <v>30</v>
      </c>
      <c r="AU22" s="58" t="s">
        <v>30</v>
      </c>
      <c r="AV22" s="58" t="s">
        <v>30</v>
      </c>
      <c r="AW22" s="10" t="s">
        <v>30</v>
      </c>
      <c r="AX22" s="10" t="s">
        <v>30</v>
      </c>
      <c r="AY22" s="10" t="s">
        <v>30</v>
      </c>
      <c r="AZ22" s="113" t="s">
        <v>30</v>
      </c>
      <c r="BA22" s="62"/>
      <c r="BB22" s="62"/>
      <c r="BC22" s="8"/>
    </row>
    <row r="23" spans="1:55" s="60" customFormat="1" ht="12" customHeight="1" x14ac:dyDescent="0.25">
      <c r="A23" s="90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1" t="s">
        <v>30</v>
      </c>
      <c r="AU23" s="58" t="s">
        <v>30</v>
      </c>
      <c r="AV23" s="58" t="s">
        <v>30</v>
      </c>
      <c r="AW23" s="10" t="s">
        <v>30</v>
      </c>
      <c r="AX23" s="10" t="s">
        <v>30</v>
      </c>
      <c r="AY23" s="10" t="s">
        <v>30</v>
      </c>
      <c r="AZ23" s="113" t="s">
        <v>30</v>
      </c>
      <c r="BA23" s="62"/>
      <c r="BB23" s="62"/>
      <c r="BC23" s="8"/>
    </row>
    <row r="24" spans="1:55" s="60" customFormat="1" ht="12" customHeight="1" x14ac:dyDescent="0.25">
      <c r="A24" s="90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1" t="s">
        <v>30</v>
      </c>
      <c r="AU24" s="58" t="s">
        <v>30</v>
      </c>
      <c r="AV24" s="58" t="s">
        <v>30</v>
      </c>
      <c r="AW24" s="10" t="s">
        <v>30</v>
      </c>
      <c r="AX24" s="10" t="s">
        <v>30</v>
      </c>
      <c r="AY24" s="10" t="s">
        <v>30</v>
      </c>
      <c r="AZ24" s="113" t="s">
        <v>30</v>
      </c>
      <c r="BA24" s="62"/>
      <c r="BB24" s="62"/>
      <c r="BC24" s="8"/>
    </row>
    <row r="25" spans="1:55" s="60" customFormat="1" ht="12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1" t="s">
        <v>30</v>
      </c>
      <c r="AU25" s="58" t="s">
        <v>30</v>
      </c>
      <c r="AV25" s="58" t="s">
        <v>30</v>
      </c>
      <c r="AW25" s="10" t="s">
        <v>30</v>
      </c>
      <c r="AX25" s="10" t="s">
        <v>30</v>
      </c>
      <c r="AY25" s="10" t="s">
        <v>30</v>
      </c>
      <c r="AZ25" s="113" t="s">
        <v>30</v>
      </c>
      <c r="BA25" s="62"/>
      <c r="BB25" s="62"/>
      <c r="BC25" s="8"/>
    </row>
    <row r="26" spans="1:55" s="60" customFormat="1" ht="12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1" t="s">
        <v>30</v>
      </c>
      <c r="AU26" s="58" t="s">
        <v>30</v>
      </c>
      <c r="AV26" s="58" t="s">
        <v>30</v>
      </c>
      <c r="AW26" s="10" t="s">
        <v>30</v>
      </c>
      <c r="AX26" s="10" t="s">
        <v>30</v>
      </c>
      <c r="AY26" s="10" t="s">
        <v>30</v>
      </c>
      <c r="AZ26" s="113" t="s">
        <v>30</v>
      </c>
      <c r="BA26" s="62"/>
      <c r="BB26" s="62"/>
      <c r="BC26" s="8"/>
    </row>
    <row r="27" spans="1:55" s="60" customFormat="1" ht="12" customHeight="1" x14ac:dyDescent="0.25">
      <c r="A27" s="90"/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1" t="s">
        <v>30</v>
      </c>
      <c r="AU27" s="58" t="s">
        <v>30</v>
      </c>
      <c r="AV27" s="58" t="s">
        <v>30</v>
      </c>
      <c r="AW27" s="10" t="s">
        <v>30</v>
      </c>
      <c r="AX27" s="10" t="s">
        <v>30</v>
      </c>
      <c r="AY27" s="10" t="s">
        <v>30</v>
      </c>
      <c r="AZ27" s="113" t="s">
        <v>30</v>
      </c>
      <c r="BA27" s="62"/>
      <c r="BB27" s="62"/>
      <c r="BC27" s="8"/>
    </row>
    <row r="28" spans="1:55" s="60" customFormat="1" ht="12" customHeight="1" x14ac:dyDescent="0.25">
      <c r="A28" s="90"/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1" t="s">
        <v>30</v>
      </c>
      <c r="AU28" s="58" t="s">
        <v>30</v>
      </c>
      <c r="AV28" s="58" t="s">
        <v>30</v>
      </c>
      <c r="AW28" s="10" t="s">
        <v>30</v>
      </c>
      <c r="AX28" s="10" t="s">
        <v>30</v>
      </c>
      <c r="AY28" s="10" t="s">
        <v>30</v>
      </c>
      <c r="AZ28" s="113" t="s">
        <v>30</v>
      </c>
      <c r="BA28" s="62"/>
      <c r="BB28" s="62"/>
      <c r="BC28" s="8"/>
    </row>
    <row r="29" spans="1:55" s="60" customFormat="1" ht="12" customHeight="1" x14ac:dyDescent="0.25">
      <c r="A29" s="90"/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1" t="s">
        <v>30</v>
      </c>
      <c r="AU29" s="58" t="s">
        <v>30</v>
      </c>
      <c r="AV29" s="58" t="s">
        <v>30</v>
      </c>
      <c r="AW29" s="10" t="s">
        <v>30</v>
      </c>
      <c r="AX29" s="10" t="s">
        <v>30</v>
      </c>
      <c r="AY29" s="10" t="s">
        <v>30</v>
      </c>
      <c r="AZ29" s="113" t="s">
        <v>30</v>
      </c>
      <c r="BA29" s="62"/>
      <c r="BB29" s="62"/>
      <c r="BC29" s="8"/>
    </row>
    <row r="30" spans="1:55" s="60" customFormat="1" ht="12" customHeigh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1" t="s">
        <v>31</v>
      </c>
      <c r="AU30" s="58">
        <v>-1914.6861980855465</v>
      </c>
      <c r="AV30" s="58">
        <v>1723.5814208984375</v>
      </c>
      <c r="AW30" s="10">
        <v>-181.06404113769531</v>
      </c>
      <c r="AX30" s="10">
        <v>219.94902038574219</v>
      </c>
      <c r="AY30" s="10">
        <v>-152.220703125</v>
      </c>
      <c r="AZ30" s="113">
        <v>-0.76914764324742013</v>
      </c>
      <c r="BA30" s="62"/>
      <c r="BB30" s="62"/>
      <c r="BC30" s="8"/>
    </row>
    <row r="31" spans="1:55" s="60" customFormat="1" ht="12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1" t="s">
        <v>32</v>
      </c>
      <c r="AU31" s="58">
        <v>-12393.147308409214</v>
      </c>
      <c r="AV31" s="58">
        <v>2708.520263671875</v>
      </c>
      <c r="AW31" s="10">
        <v>1542.478759765625</v>
      </c>
      <c r="AX31" s="10">
        <v>-440.52688598632813</v>
      </c>
      <c r="AY31" s="10">
        <v>-8582.65625</v>
      </c>
      <c r="AZ31" s="113">
        <v>-5.8267191494638482</v>
      </c>
      <c r="BA31" s="62"/>
      <c r="BB31" s="62"/>
      <c r="BC31" s="8"/>
    </row>
    <row r="32" spans="1:55" s="60" customFormat="1" ht="12" customHeigh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02" t="s">
        <v>32</v>
      </c>
      <c r="AU32" s="100">
        <v>-12393.147308409214</v>
      </c>
      <c r="AV32" s="100">
        <v>2708.520263671875</v>
      </c>
      <c r="AW32" s="10">
        <v>1542.478759765625</v>
      </c>
      <c r="AX32" s="10">
        <v>-440.52688598632813</v>
      </c>
      <c r="AY32" s="10">
        <v>-8582.65625</v>
      </c>
      <c r="AZ32" s="113">
        <v>-5.8267191494638482</v>
      </c>
      <c r="BA32" s="62"/>
      <c r="BB32" s="62"/>
      <c r="BC32" s="8"/>
    </row>
    <row r="33" spans="1:55" s="60" customFormat="1" ht="12.75" hidden="1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102" t="s">
        <v>30</v>
      </c>
      <c r="AU33" s="100" t="s">
        <v>30</v>
      </c>
      <c r="AV33" s="100" t="s">
        <v>30</v>
      </c>
      <c r="AW33" s="10" t="s">
        <v>30</v>
      </c>
      <c r="AX33" s="10" t="s">
        <v>30</v>
      </c>
      <c r="AY33" s="10" t="s">
        <v>30</v>
      </c>
      <c r="AZ33" s="113" t="s">
        <v>30</v>
      </c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02" t="s">
        <v>30</v>
      </c>
      <c r="AU34" s="100" t="s">
        <v>30</v>
      </c>
      <c r="AV34" s="100" t="s">
        <v>30</v>
      </c>
      <c r="AW34" s="10" t="s">
        <v>30</v>
      </c>
      <c r="AX34" s="10" t="s">
        <v>30</v>
      </c>
      <c r="AY34" s="10" t="s">
        <v>30</v>
      </c>
      <c r="AZ34" s="113" t="s">
        <v>30</v>
      </c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102" t="s">
        <v>30</v>
      </c>
      <c r="AU35" s="100" t="s">
        <v>30</v>
      </c>
      <c r="AV35" s="100" t="s">
        <v>30</v>
      </c>
      <c r="AW35" s="10" t="s">
        <v>30</v>
      </c>
      <c r="AX35" s="10" t="s">
        <v>30</v>
      </c>
      <c r="AY35" s="10" t="s">
        <v>30</v>
      </c>
      <c r="AZ35" s="113" t="s">
        <v>30</v>
      </c>
      <c r="BA35" s="8"/>
      <c r="BB35" s="8"/>
      <c r="BC35" s="8"/>
    </row>
    <row r="36" spans="1:55" x14ac:dyDescent="0.25">
      <c r="AS36" s="8"/>
      <c r="AT36" s="102" t="s">
        <v>30</v>
      </c>
      <c r="AU36" s="100" t="s">
        <v>30</v>
      </c>
      <c r="AV36" s="100" t="s">
        <v>30</v>
      </c>
      <c r="AW36" s="10" t="s">
        <v>30</v>
      </c>
      <c r="AX36" s="10" t="s">
        <v>30</v>
      </c>
      <c r="AY36" s="10" t="s">
        <v>30</v>
      </c>
      <c r="AZ36" s="113" t="s">
        <v>30</v>
      </c>
      <c r="BA36" s="8"/>
      <c r="BB36" s="8"/>
      <c r="BC36" s="8"/>
    </row>
    <row r="37" spans="1:55" x14ac:dyDescent="0.25">
      <c r="AS37" s="8"/>
      <c r="AT37" s="8" t="s">
        <v>30</v>
      </c>
      <c r="AU37" s="8" t="s">
        <v>30</v>
      </c>
      <c r="AV37" s="8" t="s">
        <v>30</v>
      </c>
      <c r="AW37" s="8" t="s">
        <v>30</v>
      </c>
      <c r="AX37" s="8" t="s">
        <v>30</v>
      </c>
      <c r="AY37" s="8" t="s">
        <v>30</v>
      </c>
      <c r="AZ37" s="8" t="s">
        <v>30</v>
      </c>
      <c r="BA37" s="8"/>
      <c r="BB37" s="8"/>
      <c r="BC37" s="8"/>
    </row>
    <row r="38" spans="1:55" x14ac:dyDescent="0.25">
      <c r="AS38" s="8"/>
      <c r="AT38" s="8" t="s">
        <v>30</v>
      </c>
      <c r="AU38" s="8" t="s">
        <v>30</v>
      </c>
      <c r="AV38" s="8" t="s">
        <v>30</v>
      </c>
      <c r="AW38" s="8" t="s">
        <v>30</v>
      </c>
      <c r="AX38" s="8" t="s">
        <v>30</v>
      </c>
      <c r="AY38" s="8" t="s">
        <v>30</v>
      </c>
      <c r="AZ38" s="8" t="s">
        <v>30</v>
      </c>
      <c r="BA38" s="8"/>
      <c r="BB38" s="8"/>
      <c r="BC38" s="8"/>
    </row>
    <row r="39" spans="1:55" x14ac:dyDescent="0.25">
      <c r="AS39" s="8"/>
      <c r="AT39" s="8" t="s">
        <v>30</v>
      </c>
      <c r="AU39" s="8" t="s">
        <v>30</v>
      </c>
      <c r="AV39" s="8" t="s">
        <v>30</v>
      </c>
      <c r="AW39" s="8" t="s">
        <v>30</v>
      </c>
      <c r="AX39" s="8" t="s">
        <v>30</v>
      </c>
      <c r="AY39" s="8" t="s">
        <v>30</v>
      </c>
      <c r="AZ39" s="8" t="s">
        <v>30</v>
      </c>
      <c r="BA39" s="8"/>
      <c r="BB39" s="8"/>
      <c r="BC39" s="8"/>
    </row>
    <row r="40" spans="1:55" x14ac:dyDescent="0.25">
      <c r="AS40" s="8"/>
      <c r="AT40" s="8" t="s">
        <v>30</v>
      </c>
      <c r="AU40" s="8" t="s">
        <v>30</v>
      </c>
      <c r="AV40" s="8" t="s">
        <v>30</v>
      </c>
      <c r="AW40" s="8" t="s">
        <v>30</v>
      </c>
      <c r="AX40" s="8" t="s">
        <v>30</v>
      </c>
      <c r="AY40" s="8" t="s">
        <v>30</v>
      </c>
      <c r="AZ40" s="8" t="s">
        <v>30</v>
      </c>
      <c r="BA40" s="8"/>
      <c r="BB40" s="8"/>
      <c r="BC40" s="8"/>
    </row>
    <row r="41" spans="1:55" x14ac:dyDescent="0.25">
      <c r="AT41" s="8" t="s">
        <v>30</v>
      </c>
      <c r="AU41" s="8" t="s">
        <v>30</v>
      </c>
      <c r="AV41" s="8" t="s">
        <v>30</v>
      </c>
      <c r="AW41" s="8" t="s">
        <v>30</v>
      </c>
      <c r="AX41" s="8" t="s">
        <v>30</v>
      </c>
      <c r="AY41" s="8" t="s">
        <v>30</v>
      </c>
      <c r="AZ41" s="8" t="s">
        <v>30</v>
      </c>
    </row>
    <row r="42" spans="1:55" x14ac:dyDescent="0.25">
      <c r="AT42" s="8" t="s">
        <v>30</v>
      </c>
      <c r="AU42" s="8" t="s">
        <v>30</v>
      </c>
      <c r="AV42" s="8" t="s">
        <v>30</v>
      </c>
      <c r="AW42" s="8" t="s">
        <v>30</v>
      </c>
      <c r="AX42" s="8" t="s">
        <v>30</v>
      </c>
      <c r="AY42" s="8" t="s">
        <v>30</v>
      </c>
      <c r="AZ42" s="8" t="s">
        <v>30</v>
      </c>
    </row>
    <row r="43" spans="1:55" x14ac:dyDescent="0.25">
      <c r="AT43" s="8"/>
      <c r="AU43" s="8"/>
      <c r="AV43" s="8"/>
      <c r="AW43" s="8"/>
      <c r="AX43" s="8"/>
      <c r="AY43" s="8"/>
      <c r="AZ43" s="8"/>
    </row>
    <row r="44" spans="1:55" x14ac:dyDescent="0.25">
      <c r="AT44" s="8"/>
      <c r="AU44" s="8"/>
      <c r="AV44" s="8"/>
      <c r="AW44" s="8"/>
      <c r="AX44" s="8"/>
      <c r="AY44" s="8"/>
      <c r="AZ44" s="8"/>
    </row>
    <row r="45" spans="1:55" x14ac:dyDescent="0.25">
      <c r="AT45" s="8"/>
      <c r="AU45" s="8"/>
      <c r="AV45" s="8"/>
      <c r="AW45" s="8"/>
      <c r="AX45" s="8"/>
      <c r="AY45" s="8"/>
      <c r="AZ45" s="8"/>
    </row>
    <row r="46" spans="1:55" x14ac:dyDescent="0.25">
      <c r="AT46" s="8"/>
      <c r="AU46" s="8"/>
      <c r="AV46" s="8"/>
      <c r="AW46" s="8"/>
      <c r="AX46" s="8"/>
      <c r="AY46" s="8"/>
      <c r="AZ46" s="8"/>
    </row>
    <row r="47" spans="1:55" x14ac:dyDescent="0.25">
      <c r="AT47" s="8"/>
      <c r="AU47" s="8"/>
      <c r="AV47" s="8"/>
      <c r="AW47" s="8"/>
      <c r="AX47" s="8"/>
      <c r="AY47" s="8"/>
      <c r="AZ47" s="8"/>
    </row>
    <row r="48" spans="1:55" x14ac:dyDescent="0.25">
      <c r="AT48" s="8"/>
      <c r="AU48" s="8"/>
      <c r="AV48" s="8"/>
      <c r="AW48" s="8"/>
      <c r="AX48" s="8"/>
      <c r="AY48" s="8"/>
      <c r="AZ48" s="8"/>
    </row>
    <row r="49" spans="46:52" x14ac:dyDescent="0.25">
      <c r="AT49" s="8"/>
      <c r="AU49" s="8"/>
      <c r="AV49" s="8"/>
      <c r="AW49" s="8"/>
      <c r="AX49" s="8"/>
      <c r="AY49" s="8"/>
      <c r="AZ49" s="8"/>
    </row>
    <row r="50" spans="46:52" x14ac:dyDescent="0.25">
      <c r="AT50" s="8"/>
      <c r="AU50" s="8"/>
      <c r="AV50" s="8"/>
      <c r="AW50" s="8"/>
      <c r="AX50" s="8"/>
      <c r="AY50" s="8"/>
      <c r="AZ50" s="8"/>
    </row>
    <row r="51" spans="46:52" x14ac:dyDescent="0.25">
      <c r="AT51" s="8"/>
      <c r="AU51" s="8"/>
      <c r="AV51" s="8"/>
      <c r="AW51" s="8"/>
      <c r="AX51" s="8"/>
      <c r="AY51" s="8"/>
      <c r="AZ51" s="8"/>
    </row>
    <row r="52" spans="46:52" x14ac:dyDescent="0.25">
      <c r="AT52" s="8"/>
      <c r="AU52" s="8"/>
      <c r="AV52" s="8"/>
      <c r="AW52" s="8"/>
      <c r="AX52" s="8"/>
      <c r="AY52" s="8"/>
      <c r="AZ52" s="8"/>
    </row>
    <row r="53" spans="46:52" x14ac:dyDescent="0.25">
      <c r="AT53" s="8"/>
      <c r="AU53" s="8"/>
      <c r="AV53" s="8"/>
      <c r="AW53" s="8"/>
      <c r="AX53" s="8"/>
      <c r="AY53" s="8"/>
      <c r="AZ53" s="8"/>
    </row>
    <row r="54" spans="46:52" x14ac:dyDescent="0.25">
      <c r="AT54" s="8"/>
      <c r="AU54" s="8"/>
      <c r="AV54" s="8"/>
      <c r="AW54" s="8"/>
      <c r="AX54" s="8"/>
      <c r="AY54" s="8"/>
      <c r="AZ54" s="8"/>
    </row>
    <row r="55" spans="46:52" x14ac:dyDescent="0.25">
      <c r="AT55" s="8"/>
      <c r="AU55" s="8"/>
      <c r="AV55" s="8"/>
      <c r="AW55" s="8"/>
      <c r="AX55" s="8"/>
      <c r="AY55" s="8"/>
      <c r="AZ55" s="8"/>
    </row>
    <row r="56" spans="46:52" x14ac:dyDescent="0.25">
      <c r="AT56" s="8"/>
      <c r="AU56" s="8"/>
      <c r="AV56" s="8"/>
      <c r="AW56" s="8"/>
      <c r="AX56" s="8"/>
      <c r="AY56" s="8"/>
      <c r="AZ56" s="8"/>
    </row>
    <row r="57" spans="46:52" x14ac:dyDescent="0.25">
      <c r="AT57" s="8"/>
      <c r="AU57" s="8"/>
      <c r="AV57" s="8"/>
      <c r="AW57" s="8"/>
      <c r="AX57" s="8"/>
      <c r="AY57" s="8"/>
      <c r="AZ57" s="8"/>
    </row>
    <row r="58" spans="46:52" x14ac:dyDescent="0.25">
      <c r="AT58" s="8"/>
      <c r="AU58" s="8"/>
      <c r="AV58" s="8"/>
      <c r="AW58" s="8"/>
      <c r="AX58" s="8"/>
      <c r="AY58" s="8"/>
      <c r="AZ58" s="8"/>
    </row>
    <row r="59" spans="46:52" x14ac:dyDescent="0.25">
      <c r="AT59" s="8"/>
      <c r="AU59" s="8"/>
      <c r="AV59" s="8"/>
      <c r="AW59" s="8"/>
      <c r="AX59" s="8"/>
      <c r="AY59" s="8"/>
      <c r="AZ59" s="8"/>
    </row>
    <row r="60" spans="46:52" x14ac:dyDescent="0.25">
      <c r="AT60" s="8"/>
      <c r="AU60" s="8"/>
      <c r="AV60" s="8"/>
      <c r="AW60" s="8"/>
      <c r="AX60" s="8"/>
      <c r="AY60" s="8"/>
      <c r="AZ60" s="8"/>
    </row>
    <row r="61" spans="46:52" x14ac:dyDescent="0.25">
      <c r="AT61" s="8"/>
      <c r="AU61" s="8"/>
      <c r="AV61" s="8"/>
      <c r="AW61" s="8"/>
      <c r="AX61" s="8"/>
      <c r="AY61" s="8"/>
      <c r="AZ61" s="8"/>
    </row>
    <row r="62" spans="46:52" x14ac:dyDescent="0.25">
      <c r="AT62" s="8"/>
      <c r="AU62" s="8"/>
      <c r="AV62" s="8"/>
      <c r="AW62" s="8"/>
      <c r="AX62" s="8"/>
      <c r="AY62" s="8"/>
      <c r="AZ62" s="8"/>
    </row>
    <row r="63" spans="46:52" x14ac:dyDescent="0.25">
      <c r="AT63" s="8"/>
      <c r="AU63" s="8"/>
      <c r="AV63" s="8"/>
      <c r="AW63" s="8"/>
      <c r="AX63" s="8"/>
      <c r="AY63" s="8"/>
      <c r="AZ63" s="8"/>
    </row>
    <row r="64" spans="46:52" x14ac:dyDescent="0.25">
      <c r="AT64" s="8"/>
      <c r="AU64" s="8"/>
      <c r="AV64" s="8"/>
      <c r="AW64" s="8"/>
      <c r="AX64" s="8"/>
      <c r="AY64" s="8"/>
      <c r="AZ64" s="8"/>
    </row>
    <row r="65" spans="46:52" x14ac:dyDescent="0.25">
      <c r="AT65" s="8"/>
      <c r="AU65" s="8"/>
      <c r="AV65" s="8"/>
      <c r="AW65" s="8"/>
      <c r="AX65" s="8"/>
      <c r="AY65" s="8"/>
      <c r="AZ65" s="8"/>
    </row>
    <row r="66" spans="46:52" x14ac:dyDescent="0.25">
      <c r="AW66" s="10"/>
      <c r="AX66" s="10"/>
      <c r="AY66" s="10"/>
      <c r="AZ66" s="10"/>
    </row>
    <row r="67" spans="46:52" x14ac:dyDescent="0.25">
      <c r="AW67" s="10"/>
      <c r="AX67" s="10"/>
      <c r="AY67" s="10"/>
      <c r="AZ67" s="10"/>
    </row>
    <row r="68" spans="46:52" x14ac:dyDescent="0.25">
      <c r="AW68" s="10"/>
      <c r="AX68" s="10"/>
      <c r="AY68" s="10"/>
      <c r="AZ68" s="10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40" r:id="rId4" name="chkEP5_Description">
          <controlPr defaultSize="0" autoLine="0" r:id="rId5">
            <anchor moveWithCells="1">
              <from>
                <xdr:col>6</xdr:col>
                <xdr:colOff>76200</xdr:colOff>
                <xdr:row>7</xdr:row>
                <xdr:rowOff>203200</xdr:rowOff>
              </from>
              <to>
                <xdr:col>11</xdr:col>
                <xdr:colOff>69850</xdr:colOff>
                <xdr:row>7</xdr:row>
                <xdr:rowOff>425450</xdr:rowOff>
              </to>
            </anchor>
          </controlPr>
        </control>
      </mc:Choice>
      <mc:Fallback>
        <control shapeId="107540" r:id="rId4" name="chkEP5_Description"/>
      </mc:Fallback>
    </mc:AlternateContent>
    <mc:AlternateContent xmlns:mc="http://schemas.openxmlformats.org/markup-compatibility/2006">
      <mc:Choice Requires="x14">
        <control shapeId="107539" r:id="rId6" name="chkEP5_Comment">
          <controlPr defaultSize="0" autoLine="0" r:id="rId7">
            <anchor moveWithCells="1">
              <from>
                <xdr:col>6</xdr:col>
                <xdr:colOff>76200</xdr:colOff>
                <xdr:row>6</xdr:row>
                <xdr:rowOff>95250</xdr:rowOff>
              </from>
              <to>
                <xdr:col>11</xdr:col>
                <xdr:colOff>69850</xdr:colOff>
                <xdr:row>7</xdr:row>
                <xdr:rowOff>203200</xdr:rowOff>
              </to>
            </anchor>
          </controlPr>
        </control>
      </mc:Choice>
      <mc:Fallback>
        <control shapeId="107539" r:id="rId6" name="chkEP5_Comment"/>
      </mc:Fallback>
    </mc:AlternateContent>
    <mc:AlternateContent xmlns:mc="http://schemas.openxmlformats.org/markup-compatibility/2006">
      <mc:Choice Requires="x14">
        <control shapeId="107529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7529" r:id="rId8" name="cbDisplayedProd"/>
      </mc:Fallback>
    </mc:AlternateContent>
    <mc:AlternateContent xmlns:mc="http://schemas.openxmlformats.org/markup-compatibility/2006">
      <mc:Choice Requires="x14">
        <control shapeId="107524" r:id="rId10" name="cbCpAll2Ppt">
          <controlPr defaultSize="0" print="0" autoLine="0" r:id="rId11">
            <anchor>
              <from>
                <xdr:col>6</xdr:col>
                <xdr:colOff>0</xdr:colOff>
                <xdr:row>4</xdr:row>
                <xdr:rowOff>38100</xdr:rowOff>
              </from>
              <to>
                <xdr:col>11</xdr:col>
                <xdr:colOff>120650</xdr:colOff>
                <xdr:row>6</xdr:row>
                <xdr:rowOff>38100</xdr:rowOff>
              </to>
            </anchor>
          </controlPr>
        </control>
      </mc:Choice>
      <mc:Fallback>
        <control shapeId="107524" r:id="rId10" name="cbCpAll2Ppt"/>
      </mc:Fallback>
    </mc:AlternateContent>
    <mc:AlternateContent xmlns:mc="http://schemas.openxmlformats.org/markup-compatibility/2006">
      <mc:Choice Requires="x14">
        <control shapeId="107523" r:id="rId12" name="cbCpPPT_Default">
          <controlPr defaultSize="0" print="0" autoLine="0" r:id="rId13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7523" r:id="rId12" name="cbCpPPT_Default"/>
      </mc:Fallback>
    </mc:AlternateContent>
    <mc:AlternateContent xmlns:mc="http://schemas.openxmlformats.org/markup-compatibility/2006">
      <mc:Choice Requires="x14">
        <control shapeId="107522" r:id="rId14" name="cbStart">
          <controlPr defaultSize="0" print="0" autoLine="0" r:id="rId15">
            <anchor>
              <from>
                <xdr:col>0</xdr:col>
                <xdr:colOff>184150</xdr:colOff>
                <xdr:row>1</xdr:row>
                <xdr:rowOff>76200</xdr:rowOff>
              </from>
              <to>
                <xdr:col>1</xdr:col>
                <xdr:colOff>1479550</xdr:colOff>
                <xdr:row>4</xdr:row>
                <xdr:rowOff>6350</xdr:rowOff>
              </to>
            </anchor>
          </controlPr>
        </control>
      </mc:Choice>
      <mc:Fallback>
        <control shapeId="107522" r:id="rId14" name="cbStart"/>
      </mc:Fallback>
    </mc:AlternateContent>
    <mc:AlternateContent xmlns:mc="http://schemas.openxmlformats.org/markup-compatibility/2006">
      <mc:Choice Requires="x14">
        <control shapeId="107521" r:id="rId16" name="cbSort">
          <controlPr defaultSize="0" print="0" autoLine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4</xdr:col>
                <xdr:colOff>101600</xdr:colOff>
                <xdr:row>2</xdr:row>
                <xdr:rowOff>107950</xdr:rowOff>
              </to>
            </anchor>
          </controlPr>
        </control>
      </mc:Choice>
      <mc:Fallback>
        <control shapeId="107521" r:id="rId16" name="cbS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pageSetUpPr fitToPage="1"/>
  </sheetPr>
  <dimension ref="A1:BH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1" width="12.26953125" style="66" bestFit="1" customWidth="1"/>
    <col min="52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01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01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01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01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01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01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6" s="60" customFormat="1" ht="30" customHeight="1" x14ac:dyDescent="0.25">
      <c r="A17" s="101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6" s="60" customFormat="1" ht="30" customHeight="1" x14ac:dyDescent="0.25">
      <c r="A18" s="101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6" s="60" customFormat="1" ht="17.25" customHeight="1" x14ac:dyDescent="0.25">
      <c r="A19" s="101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6" s="60" customFormat="1" ht="17.25" customHeight="1" x14ac:dyDescent="0.25">
      <c r="A20" s="101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6" s="60" customFormat="1" ht="17.25" customHeight="1" x14ac:dyDescent="0.25">
      <c r="A21" s="101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6" s="60" customFormat="1" ht="17.25" customHeight="1" x14ac:dyDescent="0.25">
      <c r="A22" s="101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6" s="60" customFormat="1" ht="17.25" customHeight="1" x14ac:dyDescent="0.25">
      <c r="A23" s="101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6" s="60" customFormat="1" ht="17.25" customHeight="1" x14ac:dyDescent="0.25">
      <c r="A24" s="101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6" s="60" customFormat="1" ht="12.75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6" s="60" customFormat="1" ht="12.75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6" s="60" customFormat="1" ht="12.75" customHeight="1" x14ac:dyDescent="0.25">
      <c r="A27" s="90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8" t="s">
        <v>33</v>
      </c>
      <c r="AV27" s="8" t="s">
        <v>34</v>
      </c>
      <c r="AW27" s="8" t="s">
        <v>35</v>
      </c>
      <c r="AX27" s="86" t="s">
        <v>36</v>
      </c>
      <c r="AY27" s="86" t="s">
        <v>37</v>
      </c>
      <c r="AZ27" s="86"/>
      <c r="BA27" s="86"/>
      <c r="BB27" s="62"/>
      <c r="BC27" s="62"/>
      <c r="BD27" s="8"/>
    </row>
    <row r="28" spans="1:56" s="60" customFormat="1" ht="12.75" customHeight="1" x14ac:dyDescent="0.25">
      <c r="A28" s="90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/>
      <c r="AU28" s="103"/>
      <c r="AV28" s="103"/>
      <c r="AW28" s="103"/>
      <c r="AX28" s="103"/>
      <c r="AY28" s="124"/>
      <c r="AZ28" s="87"/>
      <c r="BA28" s="87"/>
      <c r="BB28" s="62"/>
      <c r="BC28" s="62"/>
      <c r="BD28" s="8"/>
    </row>
    <row r="29" spans="1:56" s="60" customFormat="1" ht="12.75" customHeight="1" x14ac:dyDescent="0.25">
      <c r="A29" s="90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/>
      <c r="AU29" s="104"/>
      <c r="AV29" s="104"/>
      <c r="AW29" s="104"/>
      <c r="AX29" s="104"/>
      <c r="AY29" s="123"/>
      <c r="AZ29" s="87"/>
      <c r="BA29" s="87"/>
      <c r="BB29" s="62"/>
      <c r="BC29" s="62"/>
      <c r="BD29" s="8"/>
    </row>
    <row r="30" spans="1:56" s="60" customForma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/>
      <c r="AU30" s="104"/>
      <c r="AV30" s="104"/>
      <c r="AW30" s="104"/>
      <c r="AX30" s="104"/>
      <c r="AY30" s="123"/>
      <c r="AZ30" s="88"/>
      <c r="BA30" s="86"/>
      <c r="BB30" s="62"/>
      <c r="BC30" s="62"/>
      <c r="BD30" s="8"/>
    </row>
    <row r="31" spans="1:56" s="60" customForma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/>
      <c r="AU31" s="104"/>
      <c r="AV31" s="104"/>
      <c r="AW31" s="104"/>
      <c r="AX31" s="104"/>
      <c r="AY31" s="123"/>
      <c r="AZ31" s="69"/>
      <c r="BA31" s="11"/>
      <c r="BB31" s="62"/>
      <c r="BC31" s="62"/>
      <c r="BD31" s="8"/>
    </row>
    <row r="32" spans="1:56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/>
      <c r="AU32" s="104"/>
      <c r="AV32" s="104"/>
      <c r="AW32" s="104"/>
      <c r="AX32" s="104"/>
      <c r="AY32" s="122"/>
      <c r="AZ32" s="11"/>
      <c r="BA32" s="11"/>
      <c r="BB32" s="62"/>
      <c r="BC32" s="62"/>
      <c r="BD32" s="8"/>
    </row>
    <row r="33" spans="1:60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/>
      <c r="AU33" s="104"/>
      <c r="AV33" s="104"/>
      <c r="AW33" s="104"/>
      <c r="AX33" s="104"/>
      <c r="AY33" s="123"/>
      <c r="AZ33" s="8"/>
      <c r="BA33" s="8"/>
      <c r="BB33" s="62"/>
      <c r="BC33" s="62"/>
      <c r="BD33" s="8"/>
    </row>
    <row r="34" spans="1:60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/>
      <c r="AU34" s="104"/>
      <c r="AV34" s="104"/>
      <c r="AW34" s="104"/>
      <c r="AX34" s="104"/>
      <c r="AY34" s="125"/>
      <c r="AZ34" s="69"/>
      <c r="BA34" s="69"/>
      <c r="BB34" s="62"/>
      <c r="BC34" s="62"/>
      <c r="BD34" s="8"/>
    </row>
    <row r="35" spans="1:60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/>
      <c r="AU35" s="104"/>
      <c r="AV35" s="104"/>
      <c r="AW35" s="104"/>
      <c r="AX35" s="104"/>
      <c r="AY35" s="123"/>
      <c r="AZ35" s="11"/>
      <c r="BA35" s="11"/>
      <c r="BB35" s="8"/>
      <c r="BC35" s="8"/>
      <c r="BD35" s="8"/>
    </row>
    <row r="36" spans="1:60" x14ac:dyDescent="0.25">
      <c r="AS36" s="8"/>
      <c r="AT36" s="94"/>
      <c r="AU36" s="104"/>
      <c r="AV36" s="104"/>
      <c r="AW36" s="104"/>
      <c r="AX36" s="104"/>
      <c r="AY36" s="122"/>
      <c r="AZ36" s="8"/>
      <c r="BA36" s="8"/>
      <c r="BB36" s="8"/>
      <c r="BC36" s="8"/>
      <c r="BD36" s="8"/>
      <c r="BH36" s="65"/>
    </row>
    <row r="37" spans="1:60" x14ac:dyDescent="0.25">
      <c r="AS37" s="8"/>
      <c r="AT37" s="94"/>
      <c r="AU37" s="104"/>
      <c r="AV37" s="104"/>
      <c r="AW37" s="104"/>
      <c r="AX37" s="104"/>
      <c r="AY37" s="127"/>
      <c r="AZ37" s="8"/>
      <c r="BA37" s="8"/>
      <c r="BB37" s="8"/>
      <c r="BC37" s="8"/>
      <c r="BD37" s="8"/>
      <c r="BH37" s="65"/>
    </row>
    <row r="38" spans="1:60" x14ac:dyDescent="0.25">
      <c r="AS38" s="8"/>
      <c r="AT38" s="94"/>
      <c r="AU38" s="104"/>
      <c r="AV38" s="104"/>
      <c r="AW38" s="104"/>
      <c r="AX38" s="104"/>
      <c r="AY38" s="122"/>
      <c r="AZ38" s="8"/>
      <c r="BA38" s="8"/>
      <c r="BB38" s="8"/>
      <c r="BC38" s="8"/>
      <c r="BD38" s="8"/>
      <c r="BH38" s="65"/>
    </row>
    <row r="39" spans="1:60" x14ac:dyDescent="0.25">
      <c r="AS39" s="8"/>
      <c r="AT39" s="94"/>
      <c r="AU39" s="104"/>
      <c r="AV39" s="104"/>
      <c r="AW39" s="104"/>
      <c r="AX39" s="104"/>
      <c r="AY39" s="127"/>
      <c r="AZ39" s="8"/>
      <c r="BA39" s="8"/>
      <c r="BB39" s="8"/>
      <c r="BC39" s="8"/>
      <c r="BD39" s="8"/>
      <c r="BH39" s="65"/>
    </row>
    <row r="40" spans="1:60" ht="9.75" customHeight="1" x14ac:dyDescent="0.25">
      <c r="G40" s="107"/>
      <c r="H40" s="107"/>
      <c r="I40" s="106"/>
      <c r="J40" s="106"/>
      <c r="K40" s="106"/>
      <c r="AS40" s="8"/>
      <c r="AT40" s="94"/>
      <c r="AU40" s="104"/>
      <c r="AV40" s="104"/>
      <c r="AW40" s="104"/>
      <c r="AX40" s="104"/>
      <c r="AY40" s="122"/>
      <c r="AZ40" s="8"/>
      <c r="BA40" s="8"/>
      <c r="BB40" s="8"/>
      <c r="BC40" s="8"/>
      <c r="BD40" s="8"/>
      <c r="BH40" s="65"/>
    </row>
    <row r="41" spans="1:60" ht="9.75" customHeight="1" x14ac:dyDescent="0.25">
      <c r="G41" s="107"/>
      <c r="H41" s="107"/>
      <c r="I41" s="106"/>
      <c r="J41" s="106"/>
      <c r="K41" s="106"/>
      <c r="AT41" s="94"/>
      <c r="AU41" s="104"/>
      <c r="AV41" s="104"/>
      <c r="AW41" s="104"/>
      <c r="AX41" s="104"/>
      <c r="AY41" s="122"/>
      <c r="BA41" s="66"/>
      <c r="BH41" s="65"/>
    </row>
    <row r="42" spans="1:60" ht="25.5" customHeight="1" x14ac:dyDescent="0.25">
      <c r="G42" s="107"/>
      <c r="H42" s="108"/>
      <c r="I42" s="106"/>
      <c r="J42" s="106"/>
      <c r="K42" s="106"/>
      <c r="AT42" s="96"/>
      <c r="AU42" s="105"/>
      <c r="AV42" s="105"/>
      <c r="AW42" s="105"/>
      <c r="AX42" s="105"/>
      <c r="AY42" s="181"/>
      <c r="BA42" s="66"/>
      <c r="BH42" s="65"/>
    </row>
    <row r="43" spans="1:60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60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60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60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60" ht="12.75" customHeight="1" x14ac:dyDescent="0.25">
      <c r="G47" s="107"/>
      <c r="I47" s="106"/>
      <c r="J47" s="106"/>
      <c r="K47" s="106"/>
      <c r="AT47" s="8"/>
      <c r="AU47" s="8"/>
      <c r="AV47" s="8"/>
    </row>
    <row r="48" spans="1:60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261" r:id="rId4" name="chkEP6_Descripti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165100</xdr:rowOff>
              </from>
              <to>
                <xdr:col>10</xdr:col>
                <xdr:colOff>107950</xdr:colOff>
                <xdr:row>7</xdr:row>
                <xdr:rowOff>387350</xdr:rowOff>
              </to>
            </anchor>
          </controlPr>
        </control>
      </mc:Choice>
      <mc:Fallback>
        <control shapeId="119261" r:id="rId4" name="chkEP6_Description"/>
      </mc:Fallback>
    </mc:AlternateContent>
    <mc:AlternateContent xmlns:mc="http://schemas.openxmlformats.org/markup-compatibility/2006">
      <mc:Choice Requires="x14">
        <control shapeId="119260" r:id="rId6" name="chkEP6_Comment">
          <controlPr defaultSize="0" autoLine="0" r:id="rId7">
            <anchor moveWithCells="1">
              <from>
                <xdr:col>5</xdr:col>
                <xdr:colOff>114300</xdr:colOff>
                <xdr:row>6</xdr:row>
                <xdr:rowOff>107950</xdr:rowOff>
              </from>
              <to>
                <xdr:col>10</xdr:col>
                <xdr:colOff>107950</xdr:colOff>
                <xdr:row>7</xdr:row>
                <xdr:rowOff>171450</xdr:rowOff>
              </to>
            </anchor>
          </controlPr>
        </control>
      </mc:Choice>
      <mc:Fallback>
        <control shapeId="119260" r:id="rId6" name="chkEP6_Comment"/>
      </mc:Fallback>
    </mc:AlternateContent>
    <mc:AlternateContent xmlns:mc="http://schemas.openxmlformats.org/markup-compatibility/2006">
      <mc:Choice Requires="x14">
        <control shapeId="108553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8553" r:id="rId8" name="cbDisplayedProd"/>
      </mc:Fallback>
    </mc:AlternateContent>
    <mc:AlternateContent xmlns:mc="http://schemas.openxmlformats.org/markup-compatibility/2006">
      <mc:Choice Requires="x14">
        <control shapeId="108548" r:id="rId10" name="cbCpAll2Ppt">
          <controlPr defaultSize="0" print="0" autoLine="0" r:id="rId11">
            <anchor>
              <from>
                <xdr:col>5</xdr:col>
                <xdr:colOff>50800</xdr:colOff>
                <xdr:row>4</xdr:row>
                <xdr:rowOff>50800</xdr:rowOff>
              </from>
              <to>
                <xdr:col>10</xdr:col>
                <xdr:colOff>171450</xdr:colOff>
                <xdr:row>6</xdr:row>
                <xdr:rowOff>50800</xdr:rowOff>
              </to>
            </anchor>
          </controlPr>
        </control>
      </mc:Choice>
      <mc:Fallback>
        <control shapeId="108548" r:id="rId10" name="cbCpAll2Ppt"/>
      </mc:Fallback>
    </mc:AlternateContent>
    <mc:AlternateContent xmlns:mc="http://schemas.openxmlformats.org/markup-compatibility/2006">
      <mc:Choice Requires="x14">
        <control shapeId="108547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8547" r:id="rId12" name="cbCpPPT_Default"/>
      </mc:Fallback>
    </mc:AlternateContent>
    <mc:AlternateContent xmlns:mc="http://schemas.openxmlformats.org/markup-compatibility/2006">
      <mc:Choice Requires="x14">
        <control shapeId="108546" r:id="rId14" name="cbStart">
          <controlPr defaultSize="0" print="0" autoLine="0" r:id="rId15">
            <anchor>
              <from>
                <xdr:col>0</xdr:col>
                <xdr:colOff>165100</xdr:colOff>
                <xdr:row>1</xdr:row>
                <xdr:rowOff>76200</xdr:rowOff>
              </from>
              <to>
                <xdr:col>1</xdr:col>
                <xdr:colOff>1460500</xdr:colOff>
                <xdr:row>4</xdr:row>
                <xdr:rowOff>6350</xdr:rowOff>
              </to>
            </anchor>
          </controlPr>
        </control>
      </mc:Choice>
      <mc:Fallback>
        <control shapeId="108546" r:id="rId14" name="cbStart"/>
      </mc:Fallback>
    </mc:AlternateContent>
    <mc:AlternateContent xmlns:mc="http://schemas.openxmlformats.org/markup-compatibility/2006">
      <mc:Choice Requires="x14">
        <control shapeId="108545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8545" r:id="rId16" name="cbProduk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>
    <pageSetUpPr fitToPage="1"/>
  </sheetPr>
  <dimension ref="A1:BK69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14.81640625" style="8" bestFit="1" customWidth="1"/>
    <col min="3" max="3" width="3.453125" style="8" bestFit="1" customWidth="1"/>
    <col min="4" max="4" width="20.7265625" style="8" bestFit="1" customWidth="1"/>
    <col min="5" max="5" width="0.7265625" style="8" bestFit="1" customWidth="1"/>
    <col min="6" max="6" width="20.7265625" style="8" bestFit="1" customWidth="1"/>
    <col min="7" max="7" width="0.7265625" style="8" bestFit="1" customWidth="1"/>
    <col min="8" max="8" width="20.7265625" style="8" bestFit="1" customWidth="1"/>
    <col min="9" max="9" width="0.7265625" style="8" bestFit="1" customWidth="1"/>
    <col min="10" max="10" width="20.7265625" style="8" bestFit="1" customWidth="1"/>
    <col min="11" max="11" width="0.7265625" style="8" bestFit="1" customWidth="1"/>
    <col min="12" max="12" width="20.7265625" style="8" bestFit="1" customWidth="1"/>
    <col min="13" max="13" width="7.453125" style="8" bestFit="1" customWidth="1"/>
    <col min="14" max="14" width="20.7265625" style="8" bestFit="1" customWidth="1"/>
    <col min="15" max="30" width="4.7265625" style="8" bestFit="1" customWidth="1"/>
    <col min="31" max="31" width="2.453125" style="8" bestFit="1" customWidth="1"/>
    <col min="32" max="45" width="4.7265625" style="8" bestFit="1" customWidth="1"/>
    <col min="46" max="46" width="4.7265625" style="65" bestFit="1" customWidth="1"/>
    <col min="47" max="47" width="26.1796875" style="65" bestFit="1" customWidth="1"/>
    <col min="48" max="48" width="13" style="66" bestFit="1" customWidth="1"/>
    <col min="49" max="49" width="15.453125" style="66" bestFit="1" customWidth="1"/>
    <col min="50" max="53" width="14.54296875" style="66" bestFit="1" customWidth="1"/>
    <col min="54" max="60" width="11.81640625" style="65" bestFit="1" customWidth="1"/>
    <col min="61" max="61" width="11.81640625" style="8" bestFit="1" customWidth="1"/>
    <col min="62" max="256" width="11.453125" style="8" bestFit="1"/>
    <col min="257" max="16384" width="11.453125" style="8"/>
  </cols>
  <sheetData>
    <row r="1" spans="1:53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6"/>
      <c r="AU1" s="6"/>
      <c r="AV1" s="55"/>
      <c r="AW1" s="55"/>
      <c r="AX1" s="55"/>
      <c r="AY1" s="55"/>
      <c r="AZ1" s="55"/>
      <c r="BA1" s="55"/>
    </row>
    <row r="2" spans="1:53" customFormat="1" ht="17.25" customHeight="1" x14ac:dyDescent="0.35">
      <c r="A2" s="57"/>
      <c r="B2" s="5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7"/>
      <c r="AU2" s="7"/>
      <c r="AV2" s="56"/>
      <c r="AW2" s="56"/>
      <c r="AX2" s="56"/>
      <c r="AY2" s="56"/>
      <c r="AZ2" s="56"/>
      <c r="BA2" s="56"/>
    </row>
    <row r="3" spans="1:53" customFormat="1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6"/>
      <c r="AU3" s="6"/>
      <c r="AV3" s="55"/>
      <c r="AW3" s="55"/>
      <c r="AX3" s="55"/>
      <c r="AY3" s="55"/>
      <c r="AZ3" s="55"/>
      <c r="BA3" s="55"/>
    </row>
    <row r="4" spans="1:53" customFormat="1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6"/>
      <c r="AU4" s="6"/>
      <c r="AV4" s="55"/>
      <c r="AW4" s="55"/>
    </row>
    <row r="5" spans="1:53" customFormat="1" x14ac:dyDescent="0.25">
      <c r="A5" s="71"/>
      <c r="B5" s="71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3"/>
      <c r="AW5" s="73"/>
    </row>
    <row r="6" spans="1:53" s="60" customFormat="1" ht="24" customHeight="1" x14ac:dyDescent="0.25">
      <c r="A6" s="8"/>
      <c r="B6" s="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65"/>
      <c r="AS6" s="65"/>
      <c r="AT6" s="8"/>
      <c r="AU6" s="8"/>
      <c r="AV6" s="8"/>
      <c r="AW6" s="8"/>
    </row>
    <row r="7" spans="1:53" s="60" customFormat="1" ht="9" customHeight="1" x14ac:dyDescent="0.25">
      <c r="A7" s="11"/>
      <c r="B7" s="11"/>
      <c r="C7" s="61"/>
      <c r="D7" s="61"/>
      <c r="E7" s="61"/>
      <c r="F7" s="61"/>
      <c r="G7" s="61"/>
      <c r="H7" s="61"/>
      <c r="I7" s="58"/>
      <c r="J7" s="58"/>
      <c r="K7" s="58"/>
      <c r="L7" s="58"/>
      <c r="M7" s="58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7"/>
      <c r="AS7" s="67"/>
      <c r="AT7" s="62"/>
      <c r="AU7" s="11"/>
      <c r="AV7" s="11"/>
      <c r="AW7" s="11"/>
    </row>
    <row r="8" spans="1:53" s="60" customFormat="1" ht="120" customHeight="1" x14ac:dyDescent="0.4">
      <c r="A8" s="61"/>
      <c r="B8" s="61"/>
      <c r="C8" s="61"/>
      <c r="D8" s="114"/>
      <c r="E8" s="61"/>
      <c r="F8" s="61"/>
      <c r="G8" s="61"/>
      <c r="H8" s="61"/>
      <c r="I8" s="58"/>
      <c r="J8" s="59"/>
      <c r="K8" s="58"/>
      <c r="L8" s="58"/>
      <c r="M8" s="58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7"/>
      <c r="AS8" s="67"/>
      <c r="AT8" s="62"/>
      <c r="AU8" s="11"/>
      <c r="AV8" s="11"/>
      <c r="AW8" s="69"/>
    </row>
    <row r="9" spans="1:53" s="60" customFormat="1" ht="154.5" customHeight="1" x14ac:dyDescent="0.25">
      <c r="A9" s="61"/>
      <c r="B9" s="61"/>
      <c r="C9" s="61"/>
      <c r="D9" s="111"/>
      <c r="E9" s="116"/>
      <c r="F9" s="61"/>
      <c r="G9" s="61"/>
      <c r="H9" s="61"/>
      <c r="I9" s="58"/>
      <c r="J9" s="58"/>
      <c r="K9" s="58"/>
      <c r="L9" s="58"/>
      <c r="M9" s="58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7"/>
      <c r="AS9" s="67"/>
      <c r="AT9" s="62"/>
    </row>
    <row r="10" spans="1:53" s="60" customFormat="1" ht="15" customHeight="1" x14ac:dyDescent="0.4">
      <c r="A10" s="111"/>
      <c r="B10" s="111"/>
      <c r="C10" s="117"/>
      <c r="D10" s="161" t="str">
        <f>EP_Chart7_Src_topleft</f>
        <v>R�stkaffee Klassisch</v>
      </c>
      <c r="E10" s="161"/>
      <c r="F10" s="161" t="str">
        <f>AW26</f>
        <v>Espresso Bohne</v>
      </c>
      <c r="G10" s="161"/>
      <c r="H10" s="161" t="str">
        <f>AX26</f>
        <v>Espresso gemahlen</v>
      </c>
      <c r="I10" s="161"/>
      <c r="J10" s="161" t="str">
        <f>AY26</f>
        <v>Rest Espresso /Caffe Crema</v>
      </c>
      <c r="K10" s="161"/>
      <c r="L10" s="161" t="str">
        <f>AZ26</f>
        <v>Pads</v>
      </c>
      <c r="M10" s="145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7"/>
      <c r="AS10" s="67"/>
      <c r="AT10" s="62"/>
    </row>
    <row r="11" spans="1:53" s="60" customFormat="1" ht="21" customHeight="1" x14ac:dyDescent="0.25">
      <c r="A11" s="111"/>
      <c r="B11" s="116" t="s">
        <v>25</v>
      </c>
      <c r="C11" s="117"/>
      <c r="D11" s="118">
        <f>AV32</f>
        <v>-3.4550797868858893</v>
      </c>
      <c r="E11" s="146"/>
      <c r="F11" s="118">
        <f>AW32</f>
        <v>6.6118857296750395</v>
      </c>
      <c r="G11" s="146"/>
      <c r="H11" s="118">
        <f>AX32</f>
        <v>-12.255102254910224</v>
      </c>
      <c r="I11" s="146"/>
      <c r="J11" s="118">
        <f>AY32</f>
        <v>0</v>
      </c>
      <c r="K11" s="146"/>
      <c r="L11" s="118">
        <f>AZ32</f>
        <v>0.49793327897189305</v>
      </c>
      <c r="M11" s="58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7"/>
      <c r="AS11" s="67"/>
      <c r="AT11" s="62"/>
    </row>
    <row r="12" spans="1:53" s="60" customFormat="1" ht="6" customHeight="1" x14ac:dyDescent="0.25">
      <c r="A12" s="111"/>
      <c r="B12" s="116"/>
      <c r="C12" s="117"/>
      <c r="D12" s="118"/>
      <c r="E12" s="111"/>
      <c r="F12" s="118"/>
      <c r="G12" s="111"/>
      <c r="H12" s="118"/>
      <c r="I12" s="111"/>
      <c r="J12" s="118"/>
      <c r="K12" s="111"/>
      <c r="L12" s="118"/>
      <c r="M12" s="58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7"/>
      <c r="AS12" s="67"/>
      <c r="AT12" s="62"/>
    </row>
    <row r="13" spans="1:53" s="60" customFormat="1" ht="14.25" customHeight="1" x14ac:dyDescent="0.45">
      <c r="A13" s="111"/>
      <c r="B13" s="147" t="s">
        <v>38</v>
      </c>
      <c r="C13" s="160">
        <v>1</v>
      </c>
      <c r="D13" s="162" t="str">
        <f>AV33</f>
        <v>Espresso gemahlen</v>
      </c>
      <c r="E13" s="166" t="s">
        <v>4</v>
      </c>
      <c r="F13" s="162" t="str">
        <f>AW33</f>
        <v>R�stkaffee Klassisch</v>
      </c>
      <c r="G13" s="163" t="s">
        <v>4</v>
      </c>
      <c r="H13" s="165" t="str">
        <f>AX33</f>
        <v xml:space="preserve"> </v>
      </c>
      <c r="I13" s="163" t="s">
        <v>4</v>
      </c>
      <c r="J13" s="165" t="str">
        <f>AY33</f>
        <v xml:space="preserve"> </v>
      </c>
      <c r="K13" s="163" t="s">
        <v>4</v>
      </c>
      <c r="L13" s="162" t="str">
        <f>AZ33</f>
        <v>R�stkaffee Klassisch</v>
      </c>
      <c r="M13" s="58" t="s">
        <v>4</v>
      </c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7"/>
      <c r="AS13" s="67"/>
      <c r="AT13" s="62"/>
    </row>
    <row r="14" spans="1:53" s="60" customFormat="1" ht="14.25" customHeight="1" x14ac:dyDescent="0.45">
      <c r="A14" s="111"/>
      <c r="B14" s="148"/>
      <c r="C14" s="160">
        <v>2</v>
      </c>
      <c r="D14" s="164" t="str">
        <f>AV34</f>
        <v xml:space="preserve"> </v>
      </c>
      <c r="E14" s="166" t="s">
        <v>4</v>
      </c>
      <c r="F14" s="162" t="str">
        <f>AW34</f>
        <v>Pads</v>
      </c>
      <c r="G14" s="163" t="s">
        <v>4</v>
      </c>
      <c r="H14" s="165" t="str">
        <f>AX34</f>
        <v xml:space="preserve"> </v>
      </c>
      <c r="I14" s="163" t="s">
        <v>4</v>
      </c>
      <c r="J14" s="165" t="str">
        <f>AY34</f>
        <v xml:space="preserve"> </v>
      </c>
      <c r="K14" s="163" t="s">
        <v>4</v>
      </c>
      <c r="L14" s="162" t="str">
        <f>AZ34</f>
        <v>Espresso gemahlen</v>
      </c>
      <c r="M14" s="58" t="s">
        <v>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7"/>
      <c r="AS14" s="67"/>
      <c r="AT14" s="62"/>
    </row>
    <row r="15" spans="1:53" s="60" customFormat="1" ht="14.25" customHeight="1" x14ac:dyDescent="0.45">
      <c r="A15" s="111"/>
      <c r="B15" s="148"/>
      <c r="C15" s="160">
        <v>3</v>
      </c>
      <c r="D15" s="165" t="str">
        <f>AV35</f>
        <v xml:space="preserve"> </v>
      </c>
      <c r="E15" s="166" t="s">
        <v>4</v>
      </c>
      <c r="F15" s="162" t="str">
        <f>AW35</f>
        <v>Espresso gemahlen</v>
      </c>
      <c r="G15" s="163" t="s">
        <v>4</v>
      </c>
      <c r="H15" s="165" t="str">
        <f>AX35</f>
        <v xml:space="preserve"> </v>
      </c>
      <c r="I15" s="163" t="s">
        <v>4</v>
      </c>
      <c r="J15" s="165" t="str">
        <f>AY35</f>
        <v xml:space="preserve"> </v>
      </c>
      <c r="K15" s="163" t="s">
        <v>4</v>
      </c>
      <c r="L15" s="164" t="str">
        <f>AZ35</f>
        <v xml:space="preserve"> </v>
      </c>
      <c r="M15" s="58" t="s">
        <v>4</v>
      </c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8"/>
      <c r="AS15" s="68"/>
      <c r="AT15" s="62"/>
    </row>
    <row r="16" spans="1:53" s="60" customFormat="1" ht="14.25" customHeight="1" x14ac:dyDescent="0.45">
      <c r="A16" s="111"/>
      <c r="B16" s="148"/>
      <c r="C16" s="160">
        <v>4</v>
      </c>
      <c r="D16" s="165" t="str">
        <f>AV36</f>
        <v xml:space="preserve"> </v>
      </c>
      <c r="E16" s="166" t="s">
        <v>4</v>
      </c>
      <c r="F16" s="164" t="str">
        <f>AW36</f>
        <v xml:space="preserve"> </v>
      </c>
      <c r="G16" s="167" t="s">
        <v>4</v>
      </c>
      <c r="H16" s="165" t="str">
        <f>AX36</f>
        <v xml:space="preserve"> </v>
      </c>
      <c r="I16" s="167" t="s">
        <v>4</v>
      </c>
      <c r="J16" s="165" t="str">
        <f>AY36</f>
        <v xml:space="preserve"> </v>
      </c>
      <c r="K16" s="163" t="s">
        <v>4</v>
      </c>
      <c r="L16" s="165" t="str">
        <f>AZ36</f>
        <v xml:space="preserve"> </v>
      </c>
      <c r="M16" s="58" t="s">
        <v>4</v>
      </c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8"/>
      <c r="AS16" s="68"/>
      <c r="AT16" s="62"/>
    </row>
    <row r="17" spans="1:63" s="60" customFormat="1" ht="14.25" customHeight="1" x14ac:dyDescent="0.45">
      <c r="A17" s="111"/>
      <c r="B17" s="148"/>
      <c r="C17" s="160">
        <v>5</v>
      </c>
      <c r="D17" s="165" t="str">
        <f>AV37</f>
        <v xml:space="preserve"> </v>
      </c>
      <c r="E17" s="166" t="s">
        <v>4</v>
      </c>
      <c r="F17" s="165" t="str">
        <f>AW37</f>
        <v xml:space="preserve"> </v>
      </c>
      <c r="G17" s="167" t="s">
        <v>4</v>
      </c>
      <c r="H17" s="165" t="str">
        <f>AX37</f>
        <v xml:space="preserve"> </v>
      </c>
      <c r="I17" s="167" t="s">
        <v>4</v>
      </c>
      <c r="J17" s="165" t="str">
        <f>AY37</f>
        <v xml:space="preserve"> </v>
      </c>
      <c r="K17" s="163" t="s">
        <v>4</v>
      </c>
      <c r="L17" s="165" t="str">
        <f>AZ37</f>
        <v xml:space="preserve"> </v>
      </c>
      <c r="M17" s="58" t="s">
        <v>4</v>
      </c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8"/>
      <c r="AS17" s="68"/>
      <c r="AT17" s="62"/>
    </row>
    <row r="18" spans="1:63" s="60" customFormat="1" ht="6" customHeight="1" x14ac:dyDescent="0.35">
      <c r="A18" s="111"/>
      <c r="B18" s="149"/>
      <c r="C18" s="150"/>
      <c r="D18" s="167"/>
      <c r="E18" s="166" t="s">
        <v>4</v>
      </c>
      <c r="F18" s="163"/>
      <c r="G18" s="167" t="s">
        <v>4</v>
      </c>
      <c r="H18" s="167"/>
      <c r="I18" s="167" t="s">
        <v>4</v>
      </c>
      <c r="J18" s="163"/>
      <c r="K18" s="163" t="s">
        <v>4</v>
      </c>
      <c r="L18" s="163"/>
      <c r="M18" s="58" t="s">
        <v>4</v>
      </c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8"/>
      <c r="AS18" s="68"/>
      <c r="AT18" s="62"/>
      <c r="BA18" s="113"/>
      <c r="BB18" s="58"/>
      <c r="BC18" s="58"/>
      <c r="BD18" s="10"/>
      <c r="BE18" s="111"/>
      <c r="BF18" s="111"/>
      <c r="BG18" s="111"/>
      <c r="BH18" s="111"/>
      <c r="BI18" s="111"/>
      <c r="BJ18" s="111"/>
      <c r="BK18" s="111"/>
    </row>
    <row r="19" spans="1:63" s="60" customFormat="1" ht="14.25" customHeight="1" x14ac:dyDescent="0.45">
      <c r="A19" s="111"/>
      <c r="B19" s="151" t="s">
        <v>39</v>
      </c>
      <c r="C19" s="160">
        <v>1</v>
      </c>
      <c r="D19" s="162" t="str">
        <f>AV38</f>
        <v>Espresso Bohne</v>
      </c>
      <c r="E19" s="166" t="s">
        <v>4</v>
      </c>
      <c r="F19" s="162" t="str">
        <f>AW38</f>
        <v>Kapseln</v>
      </c>
      <c r="G19" s="167" t="s">
        <v>4</v>
      </c>
      <c r="H19" s="162" t="str">
        <f>AX38</f>
        <v>Espresso Bohne</v>
      </c>
      <c r="I19" s="167" t="s">
        <v>4</v>
      </c>
      <c r="J19" s="165" t="str">
        <f>AY38</f>
        <v xml:space="preserve"> </v>
      </c>
      <c r="K19" s="163" t="s">
        <v>4</v>
      </c>
      <c r="L19" s="162" t="str">
        <f>AZ38</f>
        <v>Espresso Bohne</v>
      </c>
      <c r="M19" s="58" t="s">
        <v>4</v>
      </c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8"/>
      <c r="AS19" s="68"/>
      <c r="AT19" s="58"/>
      <c r="BA19" s="113"/>
      <c r="BB19" s="58"/>
      <c r="BC19" s="58"/>
      <c r="BD19" s="10"/>
      <c r="BE19" s="111"/>
      <c r="BF19" s="111"/>
      <c r="BG19" s="111"/>
      <c r="BH19" s="111"/>
      <c r="BI19" s="111"/>
      <c r="BJ19" s="111"/>
      <c r="BK19" s="111"/>
    </row>
    <row r="20" spans="1:63" s="60" customFormat="1" ht="14.25" customHeight="1" x14ac:dyDescent="0.45">
      <c r="A20" s="111"/>
      <c r="B20" s="152"/>
      <c r="C20" s="160">
        <v>2</v>
      </c>
      <c r="D20" s="162" t="str">
        <f>AV39</f>
        <v>Kapseln</v>
      </c>
      <c r="E20" s="166" t="s">
        <v>4</v>
      </c>
      <c r="F20" s="164" t="str">
        <f>AW39</f>
        <v xml:space="preserve"> </v>
      </c>
      <c r="G20" s="167" t="s">
        <v>4</v>
      </c>
      <c r="H20" s="162" t="str">
        <f>AX39</f>
        <v>R�stkaffee Klassisch</v>
      </c>
      <c r="I20" s="167" t="s">
        <v>4</v>
      </c>
      <c r="J20" s="165" t="str">
        <f>AY39</f>
        <v xml:space="preserve"> </v>
      </c>
      <c r="K20" s="163" t="s">
        <v>4</v>
      </c>
      <c r="L20" s="162" t="str">
        <f>AZ39</f>
        <v>Kapseln</v>
      </c>
      <c r="M20" s="58" t="s">
        <v>4</v>
      </c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8"/>
      <c r="AS20" s="68"/>
      <c r="AT20" s="58"/>
      <c r="BA20" s="113" t="s">
        <v>30</v>
      </c>
      <c r="BB20" s="58"/>
      <c r="BC20" s="58"/>
      <c r="BD20" s="8"/>
    </row>
    <row r="21" spans="1:63" s="60" customFormat="1" ht="14.25" customHeight="1" x14ac:dyDescent="0.45">
      <c r="A21" s="119"/>
      <c r="B21" s="153"/>
      <c r="C21" s="160">
        <v>3</v>
      </c>
      <c r="D21" s="162" t="str">
        <f>AV40</f>
        <v>Pads</v>
      </c>
      <c r="E21" s="163" t="s">
        <v>4</v>
      </c>
      <c r="F21" s="165" t="str">
        <f>AW40</f>
        <v xml:space="preserve"> </v>
      </c>
      <c r="G21" s="167" t="s">
        <v>4</v>
      </c>
      <c r="H21" s="162" t="str">
        <f>AX40</f>
        <v>Pads</v>
      </c>
      <c r="I21" s="167" t="s">
        <v>4</v>
      </c>
      <c r="J21" s="165" t="str">
        <f>AY40</f>
        <v xml:space="preserve"> </v>
      </c>
      <c r="K21" s="163" t="s">
        <v>4</v>
      </c>
      <c r="L21" s="164" t="str">
        <f>AZ40</f>
        <v xml:space="preserve"> </v>
      </c>
      <c r="M21" s="58" t="s">
        <v>4</v>
      </c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58"/>
      <c r="BA21" s="113" t="s">
        <v>30</v>
      </c>
      <c r="BB21" s="58"/>
      <c r="BC21" s="58"/>
      <c r="BD21" s="8"/>
    </row>
    <row r="22" spans="1:63" s="60" customFormat="1" ht="14.25" customHeight="1" x14ac:dyDescent="0.45">
      <c r="A22" s="119"/>
      <c r="B22" s="153"/>
      <c r="C22" s="160">
        <v>4</v>
      </c>
      <c r="D22" s="164" t="str">
        <f>AV41</f>
        <v xml:space="preserve"> </v>
      </c>
      <c r="E22" s="163" t="s">
        <v>4</v>
      </c>
      <c r="F22" s="165" t="str">
        <f>AW41</f>
        <v xml:space="preserve"> </v>
      </c>
      <c r="G22" s="167" t="s">
        <v>4</v>
      </c>
      <c r="H22" s="162" t="str">
        <f>AX41</f>
        <v>Kapseln</v>
      </c>
      <c r="I22" s="167" t="s">
        <v>4</v>
      </c>
      <c r="J22" s="165" t="str">
        <f>AY41</f>
        <v xml:space="preserve"> </v>
      </c>
      <c r="K22" s="163" t="s">
        <v>4</v>
      </c>
      <c r="L22" s="165" t="str">
        <f>AZ41</f>
        <v xml:space="preserve"> </v>
      </c>
      <c r="M22" s="58" t="s">
        <v>4</v>
      </c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BA22" s="113" t="s">
        <v>30</v>
      </c>
      <c r="BB22" s="62"/>
      <c r="BC22" s="62"/>
      <c r="BD22" s="8"/>
    </row>
    <row r="23" spans="1:63" s="60" customFormat="1" ht="14.25" customHeight="1" x14ac:dyDescent="0.45">
      <c r="A23" s="119"/>
      <c r="B23" s="153"/>
      <c r="C23" s="160">
        <v>5</v>
      </c>
      <c r="D23" s="165" t="str">
        <f>AV42</f>
        <v xml:space="preserve"> </v>
      </c>
      <c r="E23" s="163" t="s">
        <v>4</v>
      </c>
      <c r="F23" s="165" t="str">
        <f>AW42</f>
        <v xml:space="preserve"> </v>
      </c>
      <c r="G23" s="167" t="s">
        <v>4</v>
      </c>
      <c r="H23" s="164" t="str">
        <f>AX42</f>
        <v xml:space="preserve"> </v>
      </c>
      <c r="I23" s="167" t="s">
        <v>4</v>
      </c>
      <c r="J23" s="165" t="str">
        <f>AY42</f>
        <v xml:space="preserve"> </v>
      </c>
      <c r="K23" s="163" t="s">
        <v>4</v>
      </c>
      <c r="L23" s="165" t="str">
        <f>AZ42</f>
        <v xml:space="preserve"> </v>
      </c>
      <c r="M23" s="58" t="s">
        <v>4</v>
      </c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BA23" s="113" t="s">
        <v>30</v>
      </c>
      <c r="BB23" s="62"/>
      <c r="BC23" s="62"/>
      <c r="BD23" s="8"/>
    </row>
    <row r="24" spans="1:63" s="60" customFormat="1" ht="15" customHeight="1" x14ac:dyDescent="0.25">
      <c r="A24" s="119"/>
      <c r="B24" s="119"/>
      <c r="C24" s="61"/>
      <c r="D24" s="58"/>
      <c r="E24" s="61"/>
      <c r="F24" s="61"/>
      <c r="G24" s="111"/>
      <c r="H24" s="111"/>
      <c r="I24" s="111"/>
      <c r="J24" s="58"/>
      <c r="K24" s="58"/>
      <c r="L24" s="58"/>
      <c r="M24" s="58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BA24" s="113" t="s">
        <v>30</v>
      </c>
      <c r="BB24" s="62"/>
      <c r="BC24" s="62"/>
      <c r="BD24" s="8"/>
    </row>
    <row r="25" spans="1:63" s="60" customFormat="1" ht="72.75" customHeight="1" x14ac:dyDescent="0.25">
      <c r="A25" s="119"/>
      <c r="B25" s="119"/>
      <c r="C25" s="61"/>
      <c r="D25" s="58"/>
      <c r="E25" s="61"/>
      <c r="F25" s="61"/>
      <c r="G25" s="111"/>
      <c r="H25" s="111"/>
      <c r="I25" s="111"/>
      <c r="J25" s="58"/>
      <c r="K25" s="58"/>
      <c r="L25" s="58"/>
      <c r="M25" s="58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BA25" s="113" t="s">
        <v>30</v>
      </c>
      <c r="BB25" s="62"/>
      <c r="BC25" s="62"/>
      <c r="BD25" s="8"/>
    </row>
    <row r="26" spans="1:63" s="60" customFormat="1" ht="12.75" customHeight="1" x14ac:dyDescent="0.25">
      <c r="A26" s="90"/>
      <c r="B26" s="90"/>
      <c r="C26" s="61"/>
      <c r="D26" s="58"/>
      <c r="E26" s="61"/>
      <c r="F26" s="61"/>
      <c r="J26" s="58"/>
      <c r="K26" s="58"/>
      <c r="L26" s="58"/>
      <c r="M26" s="58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129" t="s">
        <v>19</v>
      </c>
      <c r="AV26" s="110" t="s">
        <v>40</v>
      </c>
      <c r="AW26" s="110" t="s">
        <v>41</v>
      </c>
      <c r="AX26" s="110" t="s">
        <v>42</v>
      </c>
      <c r="AY26" s="110" t="s">
        <v>43</v>
      </c>
      <c r="AZ26" s="130" t="s">
        <v>44</v>
      </c>
      <c r="BA26" s="113"/>
      <c r="BB26" s="62"/>
      <c r="BC26" s="62"/>
      <c r="BD26" s="8"/>
    </row>
    <row r="27" spans="1:63" s="60" customFormat="1" ht="12.75" customHeight="1" x14ac:dyDescent="0.25">
      <c r="A27" s="90"/>
      <c r="B27" s="90"/>
      <c r="C27" s="61"/>
      <c r="D27" s="58"/>
      <c r="E27" s="61"/>
      <c r="F27" s="61"/>
      <c r="J27" s="58"/>
      <c r="K27" s="58"/>
      <c r="L27" s="58"/>
      <c r="M27" s="58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131" t="s">
        <v>14</v>
      </c>
      <c r="AV27" s="119">
        <v>-3025.4438018798828</v>
      </c>
      <c r="AW27" s="119">
        <v>2888.785177230835</v>
      </c>
      <c r="AX27" s="119">
        <v>-213.2121319770813</v>
      </c>
      <c r="AY27" s="119">
        <v>0</v>
      </c>
      <c r="AZ27" s="142">
        <v>-754.18132019042969</v>
      </c>
      <c r="BA27" s="113"/>
      <c r="BB27" s="62"/>
      <c r="BC27" s="62"/>
      <c r="BD27" s="8"/>
    </row>
    <row r="28" spans="1:63" s="60" customFormat="1" ht="12.75" customHeight="1" x14ac:dyDescent="0.25">
      <c r="A28" s="90"/>
      <c r="B28" s="90"/>
      <c r="C28" s="61"/>
      <c r="D28" s="58"/>
      <c r="E28" s="61"/>
      <c r="F28" s="61"/>
      <c r="J28" s="58"/>
      <c r="K28" s="58"/>
      <c r="L28" s="58"/>
      <c r="M28" s="58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131" t="s">
        <v>26</v>
      </c>
      <c r="AV28" s="119">
        <v>0</v>
      </c>
      <c r="AW28" s="119">
        <v>0</v>
      </c>
      <c r="AX28" s="119">
        <v>0</v>
      </c>
      <c r="AY28" s="119">
        <v>0</v>
      </c>
      <c r="AZ28" s="142">
        <v>0</v>
      </c>
      <c r="BA28" s="113"/>
      <c r="BB28" s="62"/>
      <c r="BC28" s="62"/>
      <c r="BD28" s="8"/>
    </row>
    <row r="29" spans="1:63" s="60" customFormat="1" ht="12.75" customHeight="1" x14ac:dyDescent="0.25">
      <c r="A29" s="90"/>
      <c r="B29" s="90"/>
      <c r="C29" s="61"/>
      <c r="D29" s="58"/>
      <c r="E29" s="61"/>
      <c r="F29" s="61"/>
      <c r="J29" s="58"/>
      <c r="K29" s="58"/>
      <c r="L29" s="58"/>
      <c r="M29" s="58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131" t="s">
        <v>27</v>
      </c>
      <c r="AV29" s="119">
        <v>0</v>
      </c>
      <c r="AW29" s="119">
        <v>0</v>
      </c>
      <c r="AX29" s="119">
        <v>0</v>
      </c>
      <c r="AY29" s="119">
        <v>0</v>
      </c>
      <c r="AZ29" s="142">
        <v>0</v>
      </c>
      <c r="BA29" s="113"/>
      <c r="BB29" s="62"/>
      <c r="BC29" s="62"/>
      <c r="BD29" s="8"/>
    </row>
    <row r="30" spans="1:63" s="60" customFormat="1" ht="12.75" customHeight="1" x14ac:dyDescent="0.25">
      <c r="A30" s="90"/>
      <c r="B30" s="90"/>
      <c r="C30" s="61"/>
      <c r="D30" s="58"/>
      <c r="E30" s="61"/>
      <c r="F30" s="61"/>
      <c r="J30" s="58"/>
      <c r="K30" s="58"/>
      <c r="L30" s="58"/>
      <c r="M30" s="58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31" t="s">
        <v>28</v>
      </c>
      <c r="AV30" s="119">
        <v>106.87191772460938</v>
      </c>
      <c r="AW30" s="119">
        <v>-40.318340301513672</v>
      </c>
      <c r="AX30" s="119">
        <v>9.2994394302368164</v>
      </c>
      <c r="AY30" s="119">
        <v>0</v>
      </c>
      <c r="AZ30" s="142">
        <v>-18.237022399902344</v>
      </c>
      <c r="BA30" s="113"/>
      <c r="BB30" s="62"/>
      <c r="BC30" s="62"/>
      <c r="BD30" s="8"/>
    </row>
    <row r="31" spans="1:63" s="60" customFormat="1" x14ac:dyDescent="0.25">
      <c r="A31" s="11"/>
      <c r="B31" s="11"/>
      <c r="C31" s="61"/>
      <c r="D31" s="61"/>
      <c r="E31" s="61"/>
      <c r="F31" s="61"/>
      <c r="J31" s="58"/>
      <c r="K31" s="58"/>
      <c r="L31" s="58"/>
      <c r="M31" s="58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31" t="s">
        <v>15</v>
      </c>
      <c r="AV31" s="119">
        <v>-8248.03125</v>
      </c>
      <c r="AW31" s="119">
        <v>3345.0625</v>
      </c>
      <c r="AX31" s="119">
        <v>-336.54150390625</v>
      </c>
      <c r="AY31" s="119">
        <v>0</v>
      </c>
      <c r="AZ31" s="142">
        <v>143.6328125</v>
      </c>
      <c r="BA31" s="113"/>
      <c r="BB31" s="62"/>
      <c r="BC31" s="62"/>
      <c r="BD31" s="8"/>
    </row>
    <row r="32" spans="1:63" s="60" customFormat="1" x14ac:dyDescent="0.25">
      <c r="A32" s="11"/>
      <c r="B32" s="11"/>
      <c r="C32" s="61"/>
      <c r="D32" s="61"/>
      <c r="E32" s="61"/>
      <c r="F32" s="61"/>
      <c r="J32" s="58"/>
      <c r="K32" s="58"/>
      <c r="L32" s="58"/>
      <c r="M32" s="58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31" t="s">
        <v>29</v>
      </c>
      <c r="AV32" s="143">
        <v>-3.4550797868858893</v>
      </c>
      <c r="AW32" s="143">
        <v>6.6118857296750395</v>
      </c>
      <c r="AX32" s="143">
        <v>-12.255102254910224</v>
      </c>
      <c r="AY32" s="143"/>
      <c r="AZ32" s="144">
        <v>0.49793327897189305</v>
      </c>
      <c r="BA32" s="113"/>
      <c r="BB32" s="62"/>
      <c r="BC32" s="62"/>
      <c r="BD32" s="8"/>
    </row>
    <row r="33" spans="1:56" s="60" customFormat="1" x14ac:dyDescent="0.25">
      <c r="A33" s="11"/>
      <c r="B33" s="11"/>
      <c r="C33" s="61"/>
      <c r="D33" s="61"/>
      <c r="E33" s="61"/>
      <c r="F33" s="61"/>
      <c r="J33" s="58"/>
      <c r="K33" s="58"/>
      <c r="L33" s="58"/>
      <c r="M33" s="58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28" t="s">
        <v>45</v>
      </c>
      <c r="AV33" s="58" t="s">
        <v>42</v>
      </c>
      <c r="AW33" s="58" t="s">
        <v>40</v>
      </c>
      <c r="AX33" s="58" t="s">
        <v>4</v>
      </c>
      <c r="AY33" s="58" t="s">
        <v>4</v>
      </c>
      <c r="AZ33" s="95" t="s">
        <v>40</v>
      </c>
      <c r="BA33" s="113"/>
      <c r="BB33" s="62"/>
      <c r="BC33" s="62"/>
      <c r="BD33" s="8"/>
    </row>
    <row r="34" spans="1:56" s="60" customFormat="1" ht="12.75" customHeight="1" x14ac:dyDescent="0.25">
      <c r="A34" s="11"/>
      <c r="B34" s="11"/>
      <c r="C34" s="61"/>
      <c r="D34" s="61"/>
      <c r="E34" s="61"/>
      <c r="F34" s="61"/>
      <c r="J34" s="58"/>
      <c r="K34" s="58"/>
      <c r="L34" s="58"/>
      <c r="M34" s="58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132"/>
      <c r="AV34" s="58" t="s">
        <v>4</v>
      </c>
      <c r="AW34" s="58" t="s">
        <v>44</v>
      </c>
      <c r="AX34" s="58" t="s">
        <v>4</v>
      </c>
      <c r="AY34" s="58" t="s">
        <v>4</v>
      </c>
      <c r="AZ34" s="95" t="s">
        <v>42</v>
      </c>
      <c r="BA34" s="113"/>
      <c r="BB34" s="62"/>
      <c r="BC34" s="62"/>
      <c r="BD34" s="8"/>
    </row>
    <row r="35" spans="1:56" s="60" customFormat="1" x14ac:dyDescent="0.25">
      <c r="A35" s="11"/>
      <c r="B35" s="11"/>
      <c r="C35" s="61"/>
      <c r="D35" s="61"/>
      <c r="E35" s="61"/>
      <c r="F35" s="61"/>
      <c r="J35" s="58"/>
      <c r="K35" s="58"/>
      <c r="L35" s="58"/>
      <c r="M35" s="58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131"/>
      <c r="AV35" s="58" t="s">
        <v>4</v>
      </c>
      <c r="AW35" s="58" t="s">
        <v>42</v>
      </c>
      <c r="AX35" s="58" t="s">
        <v>4</v>
      </c>
      <c r="AY35" s="58" t="s">
        <v>4</v>
      </c>
      <c r="AZ35" s="95" t="s">
        <v>4</v>
      </c>
      <c r="BA35" s="113"/>
      <c r="BB35" s="62"/>
      <c r="BC35" s="62"/>
      <c r="BD35" s="8"/>
    </row>
    <row r="36" spans="1:56" s="60" customForma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3"/>
      <c r="AV36" s="136" t="s">
        <v>4</v>
      </c>
      <c r="AW36" s="136" t="s">
        <v>4</v>
      </c>
      <c r="AX36" s="136" t="s">
        <v>4</v>
      </c>
      <c r="AY36" s="136" t="s">
        <v>4</v>
      </c>
      <c r="AZ36" s="137" t="s">
        <v>4</v>
      </c>
      <c r="BA36" s="113"/>
      <c r="BB36" s="8"/>
      <c r="BC36" s="8"/>
      <c r="BD36" s="8"/>
    </row>
    <row r="37" spans="1:56" x14ac:dyDescent="0.25">
      <c r="AT37" s="8"/>
      <c r="AU37" s="133"/>
      <c r="AV37" s="136" t="s">
        <v>4</v>
      </c>
      <c r="AW37" s="136" t="s">
        <v>4</v>
      </c>
      <c r="AX37" s="136" t="s">
        <v>4</v>
      </c>
      <c r="AY37" s="136" t="s">
        <v>4</v>
      </c>
      <c r="AZ37" s="137" t="s">
        <v>4</v>
      </c>
      <c r="BA37" s="113"/>
      <c r="BB37" s="8"/>
      <c r="BC37" s="8"/>
      <c r="BD37" s="8"/>
    </row>
    <row r="38" spans="1:56" x14ac:dyDescent="0.25">
      <c r="AT38" s="8"/>
      <c r="AU38" s="133" t="s">
        <v>46</v>
      </c>
      <c r="AV38" s="136" t="s">
        <v>41</v>
      </c>
      <c r="AW38" s="136" t="s">
        <v>47</v>
      </c>
      <c r="AX38" s="136" t="s">
        <v>41</v>
      </c>
      <c r="AY38" s="136" t="s">
        <v>4</v>
      </c>
      <c r="AZ38" s="137" t="s">
        <v>41</v>
      </c>
      <c r="BA38" s="8"/>
      <c r="BB38" s="8"/>
      <c r="BC38" s="8"/>
      <c r="BD38" s="8"/>
    </row>
    <row r="39" spans="1:56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AT39" s="8"/>
      <c r="AU39" s="133"/>
      <c r="AV39" s="136" t="s">
        <v>47</v>
      </c>
      <c r="AW39" s="136" t="s">
        <v>4</v>
      </c>
      <c r="AX39" s="136" t="s">
        <v>40</v>
      </c>
      <c r="AY39" s="136" t="s">
        <v>4</v>
      </c>
      <c r="AZ39" s="137" t="s">
        <v>47</v>
      </c>
      <c r="BA39" s="8"/>
      <c r="BB39" s="8"/>
      <c r="BC39" s="8"/>
      <c r="BD39" s="8"/>
    </row>
    <row r="40" spans="1:56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AT40" s="8"/>
      <c r="AU40" s="134"/>
      <c r="AV40" s="138" t="s">
        <v>44</v>
      </c>
      <c r="AW40" s="138" t="s">
        <v>4</v>
      </c>
      <c r="AX40" s="138" t="s">
        <v>44</v>
      </c>
      <c r="AY40" s="138" t="s">
        <v>4</v>
      </c>
      <c r="AZ40" s="139" t="s">
        <v>4</v>
      </c>
      <c r="BA40" s="8"/>
      <c r="BB40" s="8"/>
      <c r="BC40" s="8"/>
      <c r="BD40" s="8"/>
    </row>
    <row r="41" spans="1:56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AT41" s="8"/>
      <c r="AU41" s="134"/>
      <c r="AV41" s="138" t="s">
        <v>4</v>
      </c>
      <c r="AW41" s="138" t="s">
        <v>4</v>
      </c>
      <c r="AX41" s="138" t="s">
        <v>47</v>
      </c>
      <c r="AY41" s="138" t="s">
        <v>4</v>
      </c>
      <c r="AZ41" s="139" t="s">
        <v>4</v>
      </c>
      <c r="BA41" s="8"/>
      <c r="BB41" s="8"/>
      <c r="BC41" s="8"/>
      <c r="BD41" s="8"/>
    </row>
    <row r="42" spans="1:56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AU42" s="135"/>
      <c r="AV42" s="140" t="s">
        <v>4</v>
      </c>
      <c r="AW42" s="140" t="s">
        <v>4</v>
      </c>
      <c r="AX42" s="140" t="s">
        <v>4</v>
      </c>
      <c r="AY42" s="140" t="s">
        <v>4</v>
      </c>
      <c r="AZ42" s="141" t="s">
        <v>4</v>
      </c>
      <c r="BA42" s="8"/>
    </row>
    <row r="43" spans="1:56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AU43" s="8"/>
      <c r="AV43" s="8"/>
      <c r="AW43" s="8"/>
      <c r="AX43" s="8"/>
      <c r="AY43" s="8"/>
      <c r="AZ43" s="8"/>
      <c r="BA43" s="8"/>
    </row>
    <row r="44" spans="1:56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AU44" s="8"/>
      <c r="AV44" s="8"/>
      <c r="AW44" s="8"/>
      <c r="AX44" s="8"/>
      <c r="AY44" s="8"/>
      <c r="AZ44" s="8"/>
      <c r="BA44" s="8"/>
    </row>
    <row r="45" spans="1:56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AU45" s="8"/>
      <c r="AV45" s="8"/>
      <c r="AW45" s="8"/>
      <c r="AX45" s="8"/>
      <c r="AY45" s="8"/>
      <c r="AZ45" s="8"/>
      <c r="BA45" s="8"/>
    </row>
    <row r="46" spans="1:56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AU46" s="8"/>
      <c r="AV46" s="8"/>
      <c r="AW46" s="8"/>
      <c r="AX46" s="8"/>
      <c r="AY46" s="8"/>
      <c r="AZ46" s="8"/>
      <c r="BA46" s="8"/>
    </row>
    <row r="47" spans="1:56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AU47" s="8"/>
      <c r="AV47" s="8"/>
      <c r="AW47" s="8"/>
      <c r="AX47" s="8"/>
      <c r="AY47" s="8"/>
      <c r="AZ47" s="8"/>
      <c r="BA47" s="8"/>
    </row>
    <row r="48" spans="1:56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AU48" s="8"/>
      <c r="AV48" s="8"/>
      <c r="AW48" s="8"/>
      <c r="AX48" s="8"/>
      <c r="AY48" s="8"/>
      <c r="AZ48" s="8"/>
      <c r="BA48" s="8"/>
    </row>
    <row r="49" spans="1:53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AU49" s="8"/>
      <c r="AV49" s="8"/>
      <c r="AW49" s="8"/>
      <c r="AX49" s="8"/>
      <c r="AY49" s="8"/>
      <c r="AZ49" s="8"/>
      <c r="BA49" s="8"/>
    </row>
    <row r="50" spans="1:53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AU50" s="8"/>
      <c r="AV50" s="8"/>
      <c r="AW50" s="8"/>
      <c r="AX50" s="8"/>
      <c r="AY50" s="8"/>
      <c r="AZ50" s="8"/>
      <c r="BA50" s="8"/>
    </row>
    <row r="51" spans="1:53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AU51" s="8"/>
      <c r="AV51" s="8"/>
      <c r="AW51" s="8"/>
      <c r="AX51" s="8"/>
      <c r="AY51" s="8"/>
      <c r="AZ51" s="8"/>
      <c r="BA51" s="8"/>
    </row>
    <row r="52" spans="1:53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AU52" s="8"/>
      <c r="AV52" s="8"/>
      <c r="AW52" s="8"/>
      <c r="AX52" s="8"/>
      <c r="AY52" s="8"/>
      <c r="AZ52" s="8"/>
      <c r="BA52" s="8"/>
    </row>
    <row r="53" spans="1:53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AU53" s="8"/>
      <c r="AV53" s="8"/>
      <c r="AW53" s="8"/>
      <c r="AX53" s="8"/>
      <c r="AY53" s="8"/>
      <c r="AZ53" s="8"/>
      <c r="BA53" s="8"/>
    </row>
    <row r="54" spans="1:53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AU54" s="8"/>
      <c r="AV54" s="8"/>
      <c r="AW54" s="8"/>
      <c r="AX54" s="8"/>
      <c r="AY54" s="8"/>
      <c r="AZ54" s="8"/>
      <c r="BA54" s="8"/>
    </row>
    <row r="55" spans="1:53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AU55" s="8"/>
      <c r="AV55" s="8"/>
      <c r="AW55" s="8"/>
      <c r="AX55" s="8"/>
      <c r="AY55" s="8"/>
      <c r="AZ55" s="8"/>
      <c r="BA55" s="8"/>
    </row>
    <row r="56" spans="1:53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AU56" s="8"/>
      <c r="AV56" s="8"/>
      <c r="AW56" s="8"/>
      <c r="AX56" s="8"/>
      <c r="AY56" s="8"/>
      <c r="AZ56" s="8"/>
      <c r="BA56" s="8"/>
    </row>
    <row r="57" spans="1:53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AU57" s="8"/>
      <c r="AV57" s="8"/>
      <c r="AW57" s="8"/>
      <c r="AX57" s="8"/>
      <c r="AY57" s="8"/>
      <c r="AZ57" s="8"/>
      <c r="BA57" s="8"/>
    </row>
    <row r="58" spans="1:53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AU58" s="8"/>
      <c r="AV58" s="8"/>
      <c r="AW58" s="8"/>
      <c r="AX58" s="8"/>
      <c r="AY58" s="8"/>
      <c r="AZ58" s="8"/>
      <c r="BA58" s="8"/>
    </row>
    <row r="59" spans="1:53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AU59" s="8"/>
      <c r="AV59" s="8"/>
      <c r="AW59" s="8"/>
      <c r="AX59" s="8"/>
      <c r="AY59" s="8"/>
      <c r="AZ59" s="8"/>
      <c r="BA59" s="8"/>
    </row>
    <row r="60" spans="1:53" x14ac:dyDescent="0.25">
      <c r="AU60" s="8"/>
      <c r="AV60" s="8"/>
      <c r="AW60" s="8"/>
      <c r="AX60" s="8"/>
      <c r="AY60" s="8"/>
      <c r="AZ60" s="8"/>
      <c r="BA60" s="8"/>
    </row>
    <row r="61" spans="1:53" x14ac:dyDescent="0.25">
      <c r="AU61" s="8"/>
      <c r="AV61" s="8"/>
      <c r="AW61" s="8"/>
      <c r="AX61" s="8"/>
      <c r="AY61" s="8"/>
      <c r="AZ61" s="8"/>
      <c r="BA61" s="8"/>
    </row>
    <row r="62" spans="1:53" x14ac:dyDescent="0.25">
      <c r="AU62" s="8"/>
      <c r="AV62" s="8"/>
      <c r="AW62" s="8"/>
      <c r="AX62" s="8"/>
      <c r="AY62" s="8"/>
      <c r="AZ62" s="8"/>
      <c r="BA62" s="8"/>
    </row>
    <row r="63" spans="1:53" x14ac:dyDescent="0.25">
      <c r="AU63" s="8"/>
      <c r="AV63" s="8"/>
      <c r="AW63" s="8"/>
      <c r="AX63" s="8"/>
      <c r="AY63" s="8"/>
      <c r="AZ63" s="8"/>
      <c r="BA63" s="8"/>
    </row>
    <row r="64" spans="1:53" x14ac:dyDescent="0.25">
      <c r="AU64" s="8"/>
      <c r="AV64" s="8"/>
      <c r="AW64" s="8"/>
      <c r="AX64" s="8"/>
      <c r="AY64" s="8"/>
      <c r="AZ64" s="8"/>
      <c r="BA64" s="8"/>
    </row>
    <row r="65" spans="47:53" x14ac:dyDescent="0.25">
      <c r="AU65" s="8"/>
      <c r="AV65" s="8"/>
      <c r="AW65" s="8"/>
      <c r="AX65" s="8"/>
      <c r="AY65" s="8"/>
      <c r="AZ65" s="8"/>
      <c r="BA65" s="8"/>
    </row>
    <row r="66" spans="47:53" x14ac:dyDescent="0.25">
      <c r="AU66" s="8"/>
      <c r="AV66" s="8"/>
      <c r="AW66" s="8"/>
      <c r="AX66" s="8"/>
      <c r="AY66" s="8"/>
      <c r="AZ66" s="8"/>
      <c r="BA66" s="8"/>
    </row>
    <row r="67" spans="47:53" x14ac:dyDescent="0.25">
      <c r="AX67" s="10"/>
      <c r="AY67" s="10"/>
      <c r="AZ67" s="10"/>
      <c r="BA67" s="10"/>
    </row>
    <row r="68" spans="47:53" x14ac:dyDescent="0.25">
      <c r="AX68" s="10"/>
      <c r="AY68" s="10"/>
      <c r="AZ68" s="10"/>
      <c r="BA68" s="10"/>
    </row>
    <row r="69" spans="47:53" x14ac:dyDescent="0.25">
      <c r="AX69" s="10"/>
      <c r="AY69" s="10"/>
      <c r="AZ69" s="10"/>
      <c r="BA69" s="10"/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7" r:id="rId4" name="chkEP7_Description">
          <controlPr defaultSize="0" autoLine="0" r:id="rId5">
            <anchor moveWithCells="1">
              <from>
                <xdr:col>13</xdr:col>
                <xdr:colOff>184150</xdr:colOff>
                <xdr:row>5</xdr:row>
                <xdr:rowOff>133350</xdr:rowOff>
              </from>
              <to>
                <xdr:col>15</xdr:col>
                <xdr:colOff>50800</xdr:colOff>
                <xdr:row>6</xdr:row>
                <xdr:rowOff>50800</xdr:rowOff>
              </to>
            </anchor>
          </controlPr>
        </control>
      </mc:Choice>
      <mc:Fallback>
        <control shapeId="113677" r:id="rId4" name="chkEP7_Description"/>
      </mc:Fallback>
    </mc:AlternateContent>
    <mc:AlternateContent xmlns:mc="http://schemas.openxmlformats.org/markup-compatibility/2006">
      <mc:Choice Requires="x14">
        <control shapeId="113676" r:id="rId6" name="chkEP7_Comment">
          <controlPr defaultSize="0" autoLine="0" r:id="rId7">
            <anchor moveWithCells="1">
              <from>
                <xdr:col>13</xdr:col>
                <xdr:colOff>184150</xdr:colOff>
                <xdr:row>4</xdr:row>
                <xdr:rowOff>76200</xdr:rowOff>
              </from>
              <to>
                <xdr:col>15</xdr:col>
                <xdr:colOff>50800</xdr:colOff>
                <xdr:row>5</xdr:row>
                <xdr:rowOff>139700</xdr:rowOff>
              </to>
            </anchor>
          </controlPr>
        </control>
      </mc:Choice>
      <mc:Fallback>
        <control shapeId="113676" r:id="rId6" name="chkEP7_Comment"/>
      </mc:Fallback>
    </mc:AlternateContent>
    <mc:AlternateContent xmlns:mc="http://schemas.openxmlformats.org/markup-compatibility/2006">
      <mc:Choice Requires="x14">
        <control shapeId="113671" r:id="rId8" name="cbDisplayedProd">
          <controlPr defaultSize="0" print="0" autoLine="0" r:id="rId9">
            <anchor>
              <from>
                <xdr:col>3</xdr:col>
                <xdr:colOff>552450</xdr:colOff>
                <xdr:row>1</xdr:row>
                <xdr:rowOff>76200</xdr:rowOff>
              </from>
              <to>
                <xdr:col>5</xdr:col>
                <xdr:colOff>939800</xdr:colOff>
                <xdr:row>4</xdr:row>
                <xdr:rowOff>6350</xdr:rowOff>
              </to>
            </anchor>
          </controlPr>
        </control>
      </mc:Choice>
      <mc:Fallback>
        <control shapeId="113671" r:id="rId8" name="cbDisplayedProd"/>
      </mc:Fallback>
    </mc:AlternateContent>
    <mc:AlternateContent xmlns:mc="http://schemas.openxmlformats.org/markup-compatibility/2006">
      <mc:Choice Requires="x14">
        <control shapeId="113667" r:id="rId10" name="cbCpPPT_Default">
          <controlPr defaultSize="0" print="0" autoLine="0" r:id="rId11">
            <anchor>
              <from>
                <xdr:col>13</xdr:col>
                <xdr:colOff>88900</xdr:colOff>
                <xdr:row>1</xdr:row>
                <xdr:rowOff>76200</xdr:rowOff>
              </from>
              <to>
                <xdr:col>15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113667" r:id="rId10" name="cbCpPPT_Default"/>
      </mc:Fallback>
    </mc:AlternateContent>
    <mc:AlternateContent xmlns:mc="http://schemas.openxmlformats.org/markup-compatibility/2006">
      <mc:Choice Requires="x14">
        <control shapeId="113666" r:id="rId12" name="cbStart">
          <controlPr defaultSize="0" print="0" autoLine="0" r:id="rId13">
            <anchor>
              <from>
                <xdr:col>0</xdr:col>
                <xdr:colOff>203200</xdr:colOff>
                <xdr:row>1</xdr:row>
                <xdr:rowOff>76200</xdr:rowOff>
              </from>
              <to>
                <xdr:col>3</xdr:col>
                <xdr:colOff>222250</xdr:colOff>
                <xdr:row>4</xdr:row>
                <xdr:rowOff>6350</xdr:rowOff>
              </to>
            </anchor>
          </controlPr>
        </control>
      </mc:Choice>
      <mc:Fallback>
        <control shapeId="113666" r:id="rId12" name="cbSta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2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10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7" width="4.7265625" style="8" bestFit="1" customWidth="1"/>
    <col min="8" max="8" width="6.81640625" style="8" bestFit="1" customWidth="1"/>
    <col min="9" max="9" width="7" style="8" bestFit="1" customWidth="1"/>
    <col min="10" max="10" width="7.26953125" style="8" bestFit="1" customWidth="1"/>
    <col min="11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7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1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7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ht="24.75" customHeight="1" x14ac:dyDescent="0.25">
      <c r="A4" s="7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5" customHeigh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17.25" customHeight="1" x14ac:dyDescent="0.25">
      <c r="A6" s="10"/>
      <c r="B6" s="89"/>
      <c r="C6" s="89"/>
      <c r="D6" s="89"/>
      <c r="E6" s="89"/>
      <c r="G6" s="89"/>
      <c r="H6" s="119" t="s">
        <v>48</v>
      </c>
      <c r="I6" s="154">
        <v>50</v>
      </c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17.25" customHeight="1" x14ac:dyDescent="0.25">
      <c r="A7" s="61"/>
      <c r="B7" s="61"/>
      <c r="C7" s="61"/>
      <c r="D7" s="61"/>
      <c r="E7" s="61"/>
      <c r="G7" s="61"/>
      <c r="H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15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15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15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15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15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15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30" customHeight="1" x14ac:dyDescent="0.25">
      <c r="A17" s="115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5" s="60" customFormat="1" ht="30" customHeight="1" x14ac:dyDescent="0.25">
      <c r="A18" s="115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5" s="60" customFormat="1" ht="17.25" customHeight="1" x14ac:dyDescent="0.25">
      <c r="A19" s="115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5" s="60" customFormat="1" ht="17.25" customHeight="1" x14ac:dyDescent="0.25">
      <c r="A20" s="115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5" s="60" customFormat="1" ht="17.25" customHeight="1" x14ac:dyDescent="0.25">
      <c r="A21" s="115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5" s="60" customFormat="1" ht="17.25" customHeight="1" x14ac:dyDescent="0.25">
      <c r="A22" s="115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5" s="60" customFormat="1" ht="17.25" customHeight="1" x14ac:dyDescent="0.25">
      <c r="A23" s="115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5" s="60" customFormat="1" ht="17.25" customHeight="1" x14ac:dyDescent="0.25">
      <c r="A24" s="115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60" t="s">
        <v>49</v>
      </c>
      <c r="AV27" s="8" t="s">
        <v>33</v>
      </c>
      <c r="AW27" s="8" t="s">
        <v>34</v>
      </c>
      <c r="AX27" s="8" t="s">
        <v>35</v>
      </c>
      <c r="AY27" s="87" t="s">
        <v>14</v>
      </c>
      <c r="AZ27" s="86"/>
      <c r="BA27" s="62"/>
      <c r="BB27" s="62"/>
      <c r="BC27" s="8"/>
    </row>
    <row r="28" spans="1:55" s="60" customFormat="1" ht="12.75" customHeight="1" x14ac:dyDescent="0.25">
      <c r="A28" s="119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 t="s">
        <v>50</v>
      </c>
      <c r="AU28" s="99">
        <v>6</v>
      </c>
      <c r="AV28" s="103">
        <v>-32.606288499726674</v>
      </c>
      <c r="AW28" s="103">
        <v>85.394973678175845</v>
      </c>
      <c r="AX28" s="103">
        <v>-999</v>
      </c>
      <c r="AY28" s="191">
        <v>85.394973678175845</v>
      </c>
      <c r="AZ28" s="87"/>
      <c r="BA28" s="62"/>
      <c r="BB28" s="62"/>
      <c r="BC28" s="8"/>
    </row>
    <row r="29" spans="1:55" s="60" customFormat="1" ht="12.75" customHeight="1" x14ac:dyDescent="0.25">
      <c r="A29" s="119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 t="s">
        <v>51</v>
      </c>
      <c r="AU29" s="10">
        <v>4</v>
      </c>
      <c r="AV29" s="104">
        <v>-37.339255181471579</v>
      </c>
      <c r="AW29" s="104">
        <v>58.395259377025056</v>
      </c>
      <c r="AX29" s="104">
        <v>-999</v>
      </c>
      <c r="AY29" s="184">
        <v>58.395259377025056</v>
      </c>
      <c r="AZ29" s="87"/>
      <c r="BA29" s="62"/>
      <c r="BB29" s="62"/>
      <c r="BC29" s="8"/>
    </row>
    <row r="30" spans="1:55" s="60" customForma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 t="s">
        <v>52</v>
      </c>
      <c r="AU30" s="10">
        <v>2</v>
      </c>
      <c r="AV30" s="104">
        <v>-8.9611907036531839</v>
      </c>
      <c r="AW30" s="104">
        <v>46.005179081593816</v>
      </c>
      <c r="AX30" s="104">
        <v>-999</v>
      </c>
      <c r="AY30" s="123">
        <v>46.005179081593816</v>
      </c>
      <c r="AZ30" s="86"/>
      <c r="BA30" s="62"/>
      <c r="BB30" s="62"/>
      <c r="BC30" s="8"/>
    </row>
    <row r="31" spans="1:55" s="60" customFormat="1" x14ac:dyDescent="0.25">
      <c r="A31" s="6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 t="s">
        <v>53</v>
      </c>
      <c r="AU31" s="10">
        <v>3</v>
      </c>
      <c r="AV31" s="104">
        <v>-64.83891024487879</v>
      </c>
      <c r="AW31" s="104">
        <v>16.437912017884994</v>
      </c>
      <c r="AX31" s="104">
        <v>-999</v>
      </c>
      <c r="AY31" s="123">
        <v>16.437912017884994</v>
      </c>
      <c r="AZ31" s="11"/>
      <c r="BA31" s="62"/>
      <c r="BB31" s="62"/>
      <c r="BC31" s="8"/>
    </row>
    <row r="32" spans="1:55" s="60" customFormat="1" x14ac:dyDescent="0.25">
      <c r="A32" s="6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 t="s">
        <v>54</v>
      </c>
      <c r="AU32" s="10">
        <v>8</v>
      </c>
      <c r="AV32" s="104">
        <v>0</v>
      </c>
      <c r="AW32" s="104">
        <v>0</v>
      </c>
      <c r="AX32" s="104">
        <v>-999</v>
      </c>
      <c r="AY32" s="123">
        <v>0</v>
      </c>
      <c r="AZ32" s="11"/>
      <c r="BA32" s="62"/>
      <c r="BB32" s="62"/>
      <c r="BC32" s="8"/>
    </row>
    <row r="33" spans="1:55" s="60" customFormat="1" ht="12.75" customHeight="1" x14ac:dyDescent="0.25">
      <c r="A33" s="6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 t="s">
        <v>55</v>
      </c>
      <c r="AU33" s="10">
        <v>1</v>
      </c>
      <c r="AV33" s="104">
        <v>-100</v>
      </c>
      <c r="AW33" s="104">
        <v>-999</v>
      </c>
      <c r="AX33" s="104">
        <v>-100</v>
      </c>
      <c r="AY33" s="125">
        <v>-100</v>
      </c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 t="s">
        <v>56</v>
      </c>
      <c r="AU34" s="10">
        <v>7</v>
      </c>
      <c r="AV34" s="104">
        <v>-37.166437582195336</v>
      </c>
      <c r="AW34" s="104">
        <v>-999</v>
      </c>
      <c r="AX34" s="104">
        <v>-42.934203539699752</v>
      </c>
      <c r="AY34" s="123">
        <v>-42.934203539699752</v>
      </c>
      <c r="AZ34" s="69"/>
      <c r="BA34" s="62"/>
      <c r="BB34" s="62"/>
      <c r="BC34" s="8"/>
    </row>
    <row r="35" spans="1:55" s="60" customFormat="1" x14ac:dyDescent="0.25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 t="s">
        <v>57</v>
      </c>
      <c r="AU35" s="10">
        <v>5</v>
      </c>
      <c r="AV35" s="104">
        <v>-49.344445822250243</v>
      </c>
      <c r="AW35" s="104">
        <v>-999</v>
      </c>
      <c r="AX35" s="104">
        <v>-36.769589922759437</v>
      </c>
      <c r="AY35" s="125">
        <v>-36.769589922759437</v>
      </c>
      <c r="AZ35" s="11"/>
      <c r="BA35" s="8"/>
      <c r="BB35" s="8"/>
      <c r="BC35" s="8"/>
    </row>
    <row r="36" spans="1:55" x14ac:dyDescent="0.25">
      <c r="AS36" s="8"/>
      <c r="AT36" s="94" t="s">
        <v>58</v>
      </c>
      <c r="AU36" s="10">
        <v>9</v>
      </c>
      <c r="AV36" s="104">
        <v>-12.004071779995074</v>
      </c>
      <c r="AW36" s="104">
        <v>-999</v>
      </c>
      <c r="AX36" s="104">
        <v>-26.529530692220519</v>
      </c>
      <c r="AY36" s="123">
        <v>-26.529530692220519</v>
      </c>
      <c r="AZ36" s="8"/>
      <c r="BA36" s="8"/>
      <c r="BB36" s="8"/>
      <c r="BC36" s="8"/>
    </row>
    <row r="37" spans="1:55" x14ac:dyDescent="0.25">
      <c r="AS37" s="8"/>
      <c r="AT37" s="94" t="s">
        <v>4</v>
      </c>
      <c r="AU37" s="10" t="s">
        <v>4</v>
      </c>
      <c r="AV37" s="104" t="s">
        <v>4</v>
      </c>
      <c r="AW37" s="104" t="s">
        <v>4</v>
      </c>
      <c r="AX37" s="104" t="s">
        <v>4</v>
      </c>
      <c r="AY37" s="122" t="s">
        <v>4</v>
      </c>
      <c r="AZ37" s="8"/>
      <c r="BA37" s="8"/>
      <c r="BB37" s="8"/>
      <c r="BC37" s="8"/>
    </row>
    <row r="38" spans="1:55" x14ac:dyDescent="0.25">
      <c r="AS38" s="8"/>
      <c r="AT38" s="94" t="s">
        <v>4</v>
      </c>
      <c r="AU38" s="10" t="s">
        <v>4</v>
      </c>
      <c r="AV38" s="104" t="s">
        <v>4</v>
      </c>
      <c r="AW38" s="104" t="s">
        <v>4</v>
      </c>
      <c r="AX38" s="104" t="s">
        <v>4</v>
      </c>
      <c r="AY38" s="123" t="s">
        <v>4</v>
      </c>
      <c r="AZ38" s="8"/>
      <c r="BA38" s="8"/>
      <c r="BB38" s="8"/>
      <c r="BC38" s="8"/>
    </row>
    <row r="39" spans="1:55" x14ac:dyDescent="0.25">
      <c r="AS39" s="8"/>
      <c r="AT39" s="94" t="s">
        <v>4</v>
      </c>
      <c r="AU39" s="10" t="s">
        <v>4</v>
      </c>
      <c r="AV39" s="104" t="s">
        <v>4</v>
      </c>
      <c r="AW39" s="104" t="s">
        <v>4</v>
      </c>
      <c r="AX39" s="104" t="s">
        <v>4</v>
      </c>
      <c r="AY39" s="122" t="s">
        <v>4</v>
      </c>
      <c r="AZ39" s="8"/>
      <c r="BA39" s="8"/>
      <c r="BB39" s="8"/>
      <c r="BC39" s="8"/>
    </row>
    <row r="40" spans="1:55" ht="9.75" customHeight="1" x14ac:dyDescent="0.25">
      <c r="G40" s="107"/>
      <c r="H40" s="107"/>
      <c r="I40" s="106"/>
      <c r="J40" s="106"/>
      <c r="K40" s="106"/>
      <c r="AS40" s="8"/>
      <c r="AT40" s="94" t="s">
        <v>4</v>
      </c>
      <c r="AU40" s="10" t="s">
        <v>4</v>
      </c>
      <c r="AV40" s="104" t="s">
        <v>4</v>
      </c>
      <c r="AW40" s="104" t="s">
        <v>4</v>
      </c>
      <c r="AX40" s="104" t="s">
        <v>4</v>
      </c>
      <c r="AY40" s="183" t="s">
        <v>4</v>
      </c>
      <c r="AZ40" s="8"/>
      <c r="BA40" s="8"/>
      <c r="BB40" s="8"/>
      <c r="BC40" s="8"/>
    </row>
    <row r="41" spans="1:55" ht="9.75" customHeight="1" x14ac:dyDescent="0.25">
      <c r="G41" s="107"/>
      <c r="H41" s="107"/>
      <c r="I41" s="106"/>
      <c r="J41" s="106"/>
      <c r="K41" s="106"/>
      <c r="AT41" s="94" t="s">
        <v>4</v>
      </c>
      <c r="AU41" s="10" t="s">
        <v>4</v>
      </c>
      <c r="AV41" s="104" t="s">
        <v>4</v>
      </c>
      <c r="AW41" s="104" t="s">
        <v>4</v>
      </c>
      <c r="AX41" s="104" t="s">
        <v>4</v>
      </c>
      <c r="AY41" s="127" t="s">
        <v>4</v>
      </c>
    </row>
    <row r="42" spans="1:55" ht="25.5" customHeight="1" x14ac:dyDescent="0.25">
      <c r="G42" s="107"/>
      <c r="H42" s="108"/>
      <c r="I42" s="106"/>
      <c r="J42" s="106"/>
      <c r="K42" s="106"/>
      <c r="AT42" s="96" t="s">
        <v>4</v>
      </c>
      <c r="AU42" s="112" t="s">
        <v>4</v>
      </c>
      <c r="AV42" s="105" t="s">
        <v>4</v>
      </c>
      <c r="AW42" s="105" t="s">
        <v>4</v>
      </c>
      <c r="AX42" s="105" t="s">
        <v>4</v>
      </c>
      <c r="AY42" s="185" t="s">
        <v>4</v>
      </c>
    </row>
    <row r="43" spans="1:55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55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55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55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55" ht="12.75" customHeight="1" x14ac:dyDescent="0.25">
      <c r="G47" s="107"/>
      <c r="I47" s="106"/>
      <c r="J47" s="106"/>
      <c r="K47" s="106"/>
      <c r="AT47" s="8"/>
      <c r="AU47" s="8"/>
      <c r="AV47" s="8"/>
    </row>
    <row r="48" spans="1:55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982" r:id="rId4" name="chkEP8_Description">
          <controlPr defaultSize="0" autoLine="0" r:id="rId5">
            <anchor moveWithCells="1">
              <from>
                <xdr:col>2</xdr:col>
                <xdr:colOff>4565650</xdr:colOff>
                <xdr:row>4</xdr:row>
                <xdr:rowOff>127000</xdr:rowOff>
              </from>
              <to>
                <xdr:col>2</xdr:col>
                <xdr:colOff>6210300</xdr:colOff>
                <xdr:row>5</xdr:row>
                <xdr:rowOff>158750</xdr:rowOff>
              </to>
            </anchor>
          </controlPr>
        </control>
      </mc:Choice>
      <mc:Fallback>
        <control shapeId="119982" r:id="rId4" name="chkEP8_Description"/>
      </mc:Fallback>
    </mc:AlternateContent>
    <mc:AlternateContent xmlns:mc="http://schemas.openxmlformats.org/markup-compatibility/2006">
      <mc:Choice Requires="x14">
        <control shapeId="119981" r:id="rId6" name="chkEP8_Comment">
          <controlPr defaultSize="0" autoLine="0" r:id="rId7">
            <anchor moveWithCells="1">
              <from>
                <xdr:col>2</xdr:col>
                <xdr:colOff>4565650</xdr:colOff>
                <xdr:row>3</xdr:row>
                <xdr:rowOff>222250</xdr:rowOff>
              </from>
              <to>
                <xdr:col>2</xdr:col>
                <xdr:colOff>6210300</xdr:colOff>
                <xdr:row>4</xdr:row>
                <xdr:rowOff>133350</xdr:rowOff>
              </to>
            </anchor>
          </controlPr>
        </control>
      </mc:Choice>
      <mc:Fallback>
        <control shapeId="119981" r:id="rId6" name="chkEP8_Comment"/>
      </mc:Fallback>
    </mc:AlternateContent>
    <mc:AlternateContent xmlns:mc="http://schemas.openxmlformats.org/markup-compatibility/2006">
      <mc:Choice Requires="x14">
        <control shapeId="116277" r:id="rId8" name="cmdNoArrows">
          <controlPr defaultSize="0" print="0" autoLine="0" autoPict="0" r:id="rId9">
            <anchor>
              <from>
                <xdr:col>9</xdr:col>
                <xdr:colOff>12700</xdr:colOff>
                <xdr:row>4</xdr:row>
                <xdr:rowOff>184150</xdr:rowOff>
              </from>
              <to>
                <xdr:col>9</xdr:col>
                <xdr:colOff>323850</xdr:colOff>
                <xdr:row>6</xdr:row>
                <xdr:rowOff>19050</xdr:rowOff>
              </to>
            </anchor>
          </controlPr>
        </control>
      </mc:Choice>
      <mc:Fallback>
        <control shapeId="116277" r:id="rId8" name="cmdNoArrows"/>
      </mc:Fallback>
    </mc:AlternateContent>
    <mc:AlternateContent xmlns:mc="http://schemas.openxmlformats.org/markup-compatibility/2006">
      <mc:Choice Requires="x14">
        <control shapeId="115717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3</xdr:row>
                <xdr:rowOff>165100</xdr:rowOff>
              </to>
            </anchor>
          </controlPr>
        </control>
      </mc:Choice>
      <mc:Fallback>
        <control shapeId="115717" r:id="rId10" name="cbDisplayedProd"/>
      </mc:Fallback>
    </mc:AlternateContent>
    <mc:AlternateContent xmlns:mc="http://schemas.openxmlformats.org/markup-compatibility/2006">
      <mc:Choice Requires="x14">
        <control shapeId="115715" r:id="rId12" name="cbCpPPT_Default">
          <controlPr defaultSize="0" print="0" autoLine="0" r:id="rId13">
            <anchor>
              <from>
                <xdr:col>2</xdr:col>
                <xdr:colOff>4476750</xdr:colOff>
                <xdr:row>1</xdr:row>
                <xdr:rowOff>76200</xdr:rowOff>
              </from>
              <to>
                <xdr:col>2</xdr:col>
                <xdr:colOff>6248400</xdr:colOff>
                <xdr:row>3</xdr:row>
                <xdr:rowOff>165100</xdr:rowOff>
              </to>
            </anchor>
          </controlPr>
        </control>
      </mc:Choice>
      <mc:Fallback>
        <control shapeId="115715" r:id="rId12" name="cbCpPPT_Default"/>
      </mc:Fallback>
    </mc:AlternateContent>
    <mc:AlternateContent xmlns:mc="http://schemas.openxmlformats.org/markup-compatibility/2006">
      <mc:Choice Requires="x14">
        <control shapeId="115714" r:id="rId14" name="cbStart">
          <controlPr defaultSize="0" print="0" autoLine="0" r:id="rId15">
            <anchor>
              <from>
                <xdr:col>0</xdr:col>
                <xdr:colOff>222250</xdr:colOff>
                <xdr:row>1</xdr:row>
                <xdr:rowOff>76200</xdr:rowOff>
              </from>
              <to>
                <xdr:col>1</xdr:col>
                <xdr:colOff>1517650</xdr:colOff>
                <xdr:row>3</xdr:row>
                <xdr:rowOff>165100</xdr:rowOff>
              </to>
            </anchor>
          </controlPr>
        </control>
      </mc:Choice>
      <mc:Fallback>
        <control shapeId="115714" r:id="rId14" name="cbSta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61">
    <pageSetUpPr fitToPage="1"/>
  </sheetPr>
  <dimension ref="A1:H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18.1796875" style="38" bestFit="1" customWidth="1"/>
    <col min="2" max="2" width="14.453125" style="38" bestFit="1" customWidth="1"/>
    <col min="3" max="6" width="30.7265625" style="44" bestFit="1" customWidth="1"/>
    <col min="7" max="256" width="11.453125" style="43" bestFit="1"/>
    <col min="257" max="16384" width="11.453125" style="43"/>
  </cols>
  <sheetData>
    <row r="1" spans="1:8" s="52" customFormat="1" x14ac:dyDescent="0.25">
      <c r="A1" s="51" t="s">
        <v>49</v>
      </c>
      <c r="B1" s="51" t="s">
        <v>59</v>
      </c>
      <c r="C1" s="53" t="s">
        <v>60</v>
      </c>
      <c r="D1" s="45" t="s">
        <v>61</v>
      </c>
      <c r="E1" s="54" t="s">
        <v>62</v>
      </c>
      <c r="F1" s="54"/>
      <c r="G1" s="46"/>
      <c r="H1" s="47"/>
    </row>
    <row r="2" spans="1:8" x14ac:dyDescent="0.25">
      <c r="A2" s="38" t="s">
        <v>63</v>
      </c>
      <c r="B2" s="38" t="s">
        <v>64</v>
      </c>
      <c r="C2" s="50" t="s">
        <v>65</v>
      </c>
      <c r="D2" s="50" t="s">
        <v>66</v>
      </c>
      <c r="E2" s="50" t="s">
        <v>65</v>
      </c>
      <c r="F2" s="50"/>
      <c r="G2" s="48"/>
      <c r="H2" s="48"/>
    </row>
    <row r="3" spans="1:8" x14ac:dyDescent="0.25">
      <c r="A3" s="38" t="s">
        <v>67</v>
      </c>
      <c r="B3" s="38" t="s">
        <v>64</v>
      </c>
      <c r="C3" s="50" t="s">
        <v>68</v>
      </c>
      <c r="D3" s="50" t="s">
        <v>69</v>
      </c>
      <c r="E3" s="50" t="s">
        <v>68</v>
      </c>
      <c r="F3" s="50"/>
      <c r="G3" s="49"/>
      <c r="H3" s="49"/>
    </row>
    <row r="4" spans="1:8" ht="25" x14ac:dyDescent="0.25">
      <c r="A4" s="38" t="s">
        <v>70</v>
      </c>
      <c r="B4" s="38" t="s">
        <v>64</v>
      </c>
      <c r="C4" s="50" t="s">
        <v>71</v>
      </c>
      <c r="D4" s="50" t="s">
        <v>72</v>
      </c>
      <c r="E4" s="50" t="s">
        <v>71</v>
      </c>
      <c r="F4" s="50"/>
      <c r="G4" s="49"/>
      <c r="H4" s="49"/>
    </row>
    <row r="5" spans="1:8" x14ac:dyDescent="0.25">
      <c r="A5" s="38" t="s">
        <v>73</v>
      </c>
      <c r="B5" s="38" t="s">
        <v>64</v>
      </c>
      <c r="C5" s="50" t="s">
        <v>74</v>
      </c>
      <c r="D5" s="50" t="s">
        <v>75</v>
      </c>
      <c r="E5" s="50" t="s">
        <v>74</v>
      </c>
      <c r="F5" s="50"/>
      <c r="G5" s="49"/>
      <c r="H5" s="49"/>
    </row>
    <row r="6" spans="1:8" x14ac:dyDescent="0.25">
      <c r="A6" s="38" t="s">
        <v>76</v>
      </c>
      <c r="B6" s="38" t="s">
        <v>64</v>
      </c>
      <c r="C6" s="50" t="s">
        <v>77</v>
      </c>
      <c r="D6" s="50" t="s">
        <v>78</v>
      </c>
      <c r="E6" s="50" t="s">
        <v>77</v>
      </c>
      <c r="F6" s="50"/>
      <c r="G6" s="49"/>
      <c r="H6" s="49"/>
    </row>
    <row r="7" spans="1:8" x14ac:dyDescent="0.25">
      <c r="A7" s="38" t="s">
        <v>79</v>
      </c>
      <c r="B7" s="38" t="s">
        <v>64</v>
      </c>
      <c r="C7" s="50" t="s">
        <v>80</v>
      </c>
      <c r="D7" s="50" t="s">
        <v>81</v>
      </c>
      <c r="E7" s="50" t="s">
        <v>80</v>
      </c>
      <c r="F7" s="50"/>
      <c r="G7" s="49"/>
      <c r="H7" s="49"/>
    </row>
    <row r="8" spans="1:8" x14ac:dyDescent="0.25">
      <c r="A8" s="38" t="s">
        <v>82</v>
      </c>
      <c r="B8" s="38" t="s">
        <v>64</v>
      </c>
      <c r="C8" s="50" t="s">
        <v>80</v>
      </c>
      <c r="D8" s="50" t="s">
        <v>83</v>
      </c>
      <c r="E8" s="50" t="s">
        <v>80</v>
      </c>
      <c r="F8" s="50"/>
      <c r="G8" s="49"/>
      <c r="H8" s="49"/>
    </row>
    <row r="9" spans="1:8" x14ac:dyDescent="0.25">
      <c r="A9" s="38" t="s">
        <v>84</v>
      </c>
      <c r="B9" s="38" t="s">
        <v>64</v>
      </c>
      <c r="C9" s="50" t="s">
        <v>85</v>
      </c>
      <c r="D9" s="50" t="s">
        <v>86</v>
      </c>
      <c r="E9" s="50" t="s">
        <v>85</v>
      </c>
      <c r="F9" s="50"/>
      <c r="G9" s="49"/>
      <c r="H9" s="49"/>
    </row>
    <row r="10" spans="1:8" x14ac:dyDescent="0.25">
      <c r="A10" s="38" t="s">
        <v>87</v>
      </c>
      <c r="B10" s="38" t="s">
        <v>64</v>
      </c>
      <c r="C10" s="50" t="s">
        <v>88</v>
      </c>
      <c r="D10" s="50" t="s">
        <v>89</v>
      </c>
      <c r="E10" s="50" t="s">
        <v>88</v>
      </c>
      <c r="F10" s="50"/>
      <c r="G10" s="49"/>
      <c r="H10" s="49"/>
    </row>
    <row r="11" spans="1:8" x14ac:dyDescent="0.25">
      <c r="A11" s="38" t="s">
        <v>90</v>
      </c>
      <c r="B11" s="38" t="s">
        <v>64</v>
      </c>
      <c r="C11" s="50" t="s">
        <v>91</v>
      </c>
      <c r="D11" s="50" t="s">
        <v>92</v>
      </c>
      <c r="E11" s="50" t="s">
        <v>91</v>
      </c>
      <c r="F11" s="50"/>
      <c r="G11" s="49"/>
      <c r="H11" s="49"/>
    </row>
    <row r="12" spans="1:8" x14ac:dyDescent="0.25">
      <c r="A12" s="38" t="s">
        <v>93</v>
      </c>
      <c r="B12" s="38" t="s">
        <v>64</v>
      </c>
      <c r="C12" s="50" t="s">
        <v>94</v>
      </c>
      <c r="D12" s="50" t="s">
        <v>95</v>
      </c>
      <c r="E12" s="50" t="s">
        <v>94</v>
      </c>
      <c r="F12" s="50"/>
      <c r="G12" s="49"/>
      <c r="H12" s="49"/>
    </row>
    <row r="13" spans="1:8" x14ac:dyDescent="0.25">
      <c r="A13" s="38" t="s">
        <v>96</v>
      </c>
      <c r="B13" s="38" t="s">
        <v>64</v>
      </c>
      <c r="C13" s="50" t="s">
        <v>97</v>
      </c>
      <c r="D13" s="50" t="s">
        <v>98</v>
      </c>
      <c r="E13" s="50" t="s">
        <v>97</v>
      </c>
      <c r="F13" s="50"/>
      <c r="G13" s="48"/>
      <c r="H13" s="48"/>
    </row>
    <row r="14" spans="1:8" x14ac:dyDescent="0.25">
      <c r="A14" s="38" t="s">
        <v>99</v>
      </c>
      <c r="B14" s="38" t="s">
        <v>64</v>
      </c>
      <c r="C14" s="50" t="s">
        <v>100</v>
      </c>
      <c r="D14" s="50" t="s">
        <v>101</v>
      </c>
      <c r="E14" s="50" t="s">
        <v>100</v>
      </c>
      <c r="F14" s="50"/>
      <c r="G14" s="48"/>
      <c r="H14" s="48"/>
    </row>
    <row r="15" spans="1:8" x14ac:dyDescent="0.25">
      <c r="A15" s="38" t="s">
        <v>102</v>
      </c>
      <c r="B15" s="38" t="s">
        <v>64</v>
      </c>
      <c r="C15" s="50" t="s">
        <v>103</v>
      </c>
      <c r="D15" s="50" t="s">
        <v>104</v>
      </c>
      <c r="E15" s="50" t="s">
        <v>103</v>
      </c>
      <c r="F15" s="50"/>
      <c r="G15" s="48"/>
      <c r="H15" s="48"/>
    </row>
    <row r="16" spans="1:8" x14ac:dyDescent="0.25">
      <c r="A16" s="38" t="s">
        <v>105</v>
      </c>
      <c r="B16" s="38" t="s">
        <v>64</v>
      </c>
      <c r="C16" s="50" t="s">
        <v>106</v>
      </c>
      <c r="D16" s="50" t="s">
        <v>107</v>
      </c>
      <c r="E16" s="50" t="s">
        <v>106</v>
      </c>
      <c r="F16" s="50"/>
      <c r="G16" s="48"/>
      <c r="H16" s="48"/>
    </row>
    <row r="17" spans="1:8" x14ac:dyDescent="0.25">
      <c r="A17" s="38" t="s">
        <v>108</v>
      </c>
      <c r="B17" s="38" t="s">
        <v>109</v>
      </c>
      <c r="C17" s="50" t="s">
        <v>110</v>
      </c>
      <c r="D17" s="50" t="s">
        <v>66</v>
      </c>
      <c r="E17" s="50" t="s">
        <v>110</v>
      </c>
      <c r="F17" s="50"/>
      <c r="G17" s="48"/>
      <c r="H17" s="48"/>
    </row>
    <row r="18" spans="1:8" x14ac:dyDescent="0.25">
      <c r="A18" s="38" t="s">
        <v>111</v>
      </c>
      <c r="B18" s="38" t="s">
        <v>112</v>
      </c>
      <c r="C18" s="50" t="s">
        <v>113</v>
      </c>
      <c r="D18" s="50" t="s">
        <v>114</v>
      </c>
      <c r="E18" s="50" t="s">
        <v>113</v>
      </c>
      <c r="F18" s="50"/>
      <c r="G18" s="48"/>
      <c r="H18" s="48"/>
    </row>
    <row r="19" spans="1:8" x14ac:dyDescent="0.25">
      <c r="A19" s="38" t="s">
        <v>115</v>
      </c>
      <c r="B19" s="38" t="s">
        <v>112</v>
      </c>
      <c r="C19" s="50" t="s">
        <v>116</v>
      </c>
      <c r="D19" s="50" t="s">
        <v>117</v>
      </c>
      <c r="E19" s="50" t="s">
        <v>116</v>
      </c>
      <c r="F19" s="50"/>
      <c r="G19" s="48"/>
      <c r="H19" s="48"/>
    </row>
    <row r="20" spans="1:8" ht="25" x14ac:dyDescent="0.25">
      <c r="A20" s="38" t="s">
        <v>118</v>
      </c>
      <c r="B20" s="38" t="s">
        <v>112</v>
      </c>
      <c r="C20" s="50" t="s">
        <v>119</v>
      </c>
      <c r="D20" s="50" t="s">
        <v>120</v>
      </c>
      <c r="E20" s="50" t="s">
        <v>119</v>
      </c>
      <c r="F20" s="50"/>
      <c r="G20" s="48"/>
      <c r="H20" s="48"/>
    </row>
    <row r="21" spans="1:8" ht="25" x14ac:dyDescent="0.25">
      <c r="A21" s="38" t="s">
        <v>121</v>
      </c>
      <c r="B21" s="38" t="s">
        <v>112</v>
      </c>
      <c r="C21" s="50" t="s">
        <v>80</v>
      </c>
      <c r="D21" s="50" t="s">
        <v>122</v>
      </c>
      <c r="E21" s="50" t="s">
        <v>80</v>
      </c>
      <c r="F21" s="50"/>
      <c r="G21" s="48"/>
      <c r="H21" s="48"/>
    </row>
    <row r="22" spans="1:8" x14ac:dyDescent="0.25">
      <c r="A22" s="38" t="s">
        <v>123</v>
      </c>
      <c r="B22" s="38" t="s">
        <v>112</v>
      </c>
      <c r="C22" s="50" t="s">
        <v>124</v>
      </c>
      <c r="D22" s="50" t="s">
        <v>125</v>
      </c>
      <c r="E22" s="50" t="s">
        <v>124</v>
      </c>
      <c r="F22" s="50"/>
      <c r="G22" s="48"/>
      <c r="H22" s="48"/>
    </row>
    <row r="23" spans="1:8" ht="25" x14ac:dyDescent="0.25">
      <c r="A23" s="38" t="s">
        <v>126</v>
      </c>
      <c r="B23" s="38" t="s">
        <v>112</v>
      </c>
      <c r="C23" s="50" t="s">
        <v>127</v>
      </c>
      <c r="D23" s="50" t="s">
        <v>128</v>
      </c>
      <c r="E23" s="50" t="s">
        <v>127</v>
      </c>
      <c r="F23" s="50"/>
      <c r="G23" s="48"/>
      <c r="H23" s="48"/>
    </row>
    <row r="24" spans="1:8" x14ac:dyDescent="0.25">
      <c r="A24" s="38" t="s">
        <v>129</v>
      </c>
      <c r="B24" s="38" t="s">
        <v>109</v>
      </c>
      <c r="C24" s="50" t="s">
        <v>130</v>
      </c>
      <c r="D24" s="50" t="s">
        <v>86</v>
      </c>
      <c r="E24" s="50" t="s">
        <v>130</v>
      </c>
      <c r="F24" s="50"/>
      <c r="G24" s="48"/>
      <c r="H24" s="48"/>
    </row>
    <row r="25" spans="1:8" x14ac:dyDescent="0.25">
      <c r="A25" s="38" t="s">
        <v>131</v>
      </c>
      <c r="B25" s="38" t="s">
        <v>109</v>
      </c>
      <c r="C25" s="50" t="s">
        <v>132</v>
      </c>
      <c r="D25" s="50" t="s">
        <v>89</v>
      </c>
      <c r="E25" s="50" t="s">
        <v>132</v>
      </c>
      <c r="F25" s="50"/>
      <c r="G25" s="48"/>
      <c r="H25" s="48"/>
    </row>
    <row r="26" spans="1:8" x14ac:dyDescent="0.25">
      <c r="A26" s="38" t="s">
        <v>133</v>
      </c>
      <c r="B26" s="38" t="s">
        <v>112</v>
      </c>
      <c r="C26" s="50" t="s">
        <v>85</v>
      </c>
      <c r="D26" s="50" t="s">
        <v>134</v>
      </c>
      <c r="E26" s="50" t="s">
        <v>85</v>
      </c>
      <c r="F26" s="50"/>
      <c r="G26" s="49"/>
      <c r="H26" s="49"/>
    </row>
    <row r="27" spans="1:8" x14ac:dyDescent="0.25">
      <c r="A27" s="38" t="s">
        <v>135</v>
      </c>
      <c r="B27" s="38" t="s">
        <v>112</v>
      </c>
      <c r="C27" s="50" t="s">
        <v>88</v>
      </c>
      <c r="D27" s="50" t="s">
        <v>136</v>
      </c>
      <c r="E27" s="50" t="s">
        <v>88</v>
      </c>
      <c r="F27" s="50"/>
      <c r="G27" s="48"/>
      <c r="H27" s="48"/>
    </row>
    <row r="28" spans="1:8" x14ac:dyDescent="0.25">
      <c r="A28" s="38" t="s">
        <v>137</v>
      </c>
      <c r="B28" s="38" t="s">
        <v>138</v>
      </c>
      <c r="C28" s="50" t="s">
        <v>65</v>
      </c>
      <c r="D28" s="50" t="s">
        <v>139</v>
      </c>
      <c r="E28" s="50" t="s">
        <v>65</v>
      </c>
      <c r="F28" s="50"/>
      <c r="G28" s="48"/>
      <c r="H28" s="48"/>
    </row>
    <row r="29" spans="1:8" x14ac:dyDescent="0.25">
      <c r="A29" s="38" t="s">
        <v>140</v>
      </c>
      <c r="B29" s="38" t="s">
        <v>138</v>
      </c>
      <c r="C29" s="50" t="s">
        <v>65</v>
      </c>
      <c r="D29" s="50" t="s">
        <v>141</v>
      </c>
      <c r="E29" s="50" t="s">
        <v>65</v>
      </c>
      <c r="F29" s="50"/>
      <c r="G29" s="48"/>
      <c r="H29" s="48"/>
    </row>
    <row r="30" spans="1:8" x14ac:dyDescent="0.25">
      <c r="A30" s="38" t="s">
        <v>142</v>
      </c>
      <c r="B30" s="38" t="s">
        <v>138</v>
      </c>
      <c r="C30" s="50" t="s">
        <v>143</v>
      </c>
      <c r="D30" s="50" t="s">
        <v>78</v>
      </c>
      <c r="E30" s="50" t="s">
        <v>143</v>
      </c>
      <c r="F30" s="50"/>
      <c r="G30" s="48"/>
      <c r="H30" s="48"/>
    </row>
    <row r="31" spans="1:8" x14ac:dyDescent="0.25">
      <c r="A31" s="38" t="s">
        <v>144</v>
      </c>
      <c r="B31" s="38" t="s">
        <v>138</v>
      </c>
      <c r="C31" s="50" t="s">
        <v>143</v>
      </c>
      <c r="D31" s="50" t="s">
        <v>75</v>
      </c>
      <c r="E31" s="50" t="s">
        <v>143</v>
      </c>
      <c r="F31" s="50"/>
      <c r="G31" s="48"/>
      <c r="H31" s="48"/>
    </row>
    <row r="32" spans="1:8" x14ac:dyDescent="0.25">
      <c r="A32" s="38" t="s">
        <v>145</v>
      </c>
      <c r="B32" s="38" t="s">
        <v>138</v>
      </c>
      <c r="C32" s="50" t="s">
        <v>146</v>
      </c>
      <c r="D32" s="50" t="s">
        <v>147</v>
      </c>
      <c r="E32" s="50" t="s">
        <v>146</v>
      </c>
      <c r="F32" s="50"/>
      <c r="G32" s="48"/>
      <c r="H32" s="48"/>
    </row>
    <row r="33" spans="1:8" x14ac:dyDescent="0.25">
      <c r="A33" s="38" t="s">
        <v>148</v>
      </c>
      <c r="B33" s="38" t="s">
        <v>138</v>
      </c>
      <c r="C33" s="50" t="s">
        <v>149</v>
      </c>
      <c r="D33" s="50" t="s">
        <v>150</v>
      </c>
      <c r="E33" s="50" t="s">
        <v>149</v>
      </c>
      <c r="F33" s="50"/>
      <c r="G33" s="48"/>
      <c r="H33" s="48"/>
    </row>
    <row r="34" spans="1:8" x14ac:dyDescent="0.25">
      <c r="A34" s="38" t="s">
        <v>151</v>
      </c>
      <c r="B34" s="38" t="s">
        <v>152</v>
      </c>
      <c r="C34" s="50" t="s">
        <v>153</v>
      </c>
      <c r="D34" s="50" t="s">
        <v>154</v>
      </c>
      <c r="E34" s="50" t="s">
        <v>153</v>
      </c>
      <c r="F34" s="50"/>
      <c r="G34" s="48"/>
      <c r="H34" s="48"/>
    </row>
    <row r="35" spans="1:8" x14ac:dyDescent="0.25">
      <c r="A35" s="38" t="s">
        <v>155</v>
      </c>
      <c r="B35" s="38" t="s">
        <v>152</v>
      </c>
      <c r="C35" s="50" t="s">
        <v>156</v>
      </c>
      <c r="D35" s="50" t="s">
        <v>95</v>
      </c>
      <c r="E35" s="50" t="s">
        <v>156</v>
      </c>
      <c r="F35" s="50"/>
      <c r="G35" s="48"/>
      <c r="H35" s="48"/>
    </row>
    <row r="36" spans="1:8" x14ac:dyDescent="0.25">
      <c r="A36" s="38" t="s">
        <v>157</v>
      </c>
      <c r="B36" s="38" t="s">
        <v>152</v>
      </c>
      <c r="C36" s="50" t="s">
        <v>158</v>
      </c>
      <c r="D36" s="50" t="s">
        <v>92</v>
      </c>
      <c r="E36" s="50" t="s">
        <v>158</v>
      </c>
      <c r="F36" s="50"/>
      <c r="G36" s="48"/>
      <c r="H36" s="48"/>
    </row>
    <row r="37" spans="1:8" x14ac:dyDescent="0.25">
      <c r="A37" s="38" t="s">
        <v>159</v>
      </c>
      <c r="B37" s="38" t="s">
        <v>152</v>
      </c>
      <c r="C37" s="50" t="s">
        <v>91</v>
      </c>
      <c r="D37" s="50" t="s">
        <v>160</v>
      </c>
      <c r="E37" s="50" t="s">
        <v>91</v>
      </c>
      <c r="F37" s="50"/>
      <c r="G37" s="48"/>
      <c r="H37" s="48"/>
    </row>
    <row r="38" spans="1:8" x14ac:dyDescent="0.25">
      <c r="A38" s="38" t="s">
        <v>161</v>
      </c>
      <c r="B38" s="38" t="s">
        <v>152</v>
      </c>
      <c r="C38" s="50" t="s">
        <v>162</v>
      </c>
      <c r="D38" s="50" t="s">
        <v>162</v>
      </c>
      <c r="E38" s="50" t="s">
        <v>162</v>
      </c>
      <c r="F38" s="50"/>
      <c r="G38" s="48"/>
      <c r="H38" s="48"/>
    </row>
    <row r="39" spans="1:8" x14ac:dyDescent="0.25">
      <c r="A39" s="38" t="s">
        <v>163</v>
      </c>
      <c r="B39" s="38" t="s">
        <v>152</v>
      </c>
      <c r="C39" s="50" t="s">
        <v>164</v>
      </c>
      <c r="D39" s="50" t="s">
        <v>101</v>
      </c>
      <c r="E39" s="50" t="s">
        <v>164</v>
      </c>
      <c r="F39" s="50"/>
      <c r="G39" s="48"/>
      <c r="H39" s="48"/>
    </row>
    <row r="40" spans="1:8" x14ac:dyDescent="0.25">
      <c r="A40" s="38" t="s">
        <v>165</v>
      </c>
      <c r="B40" s="38" t="s">
        <v>152</v>
      </c>
      <c r="C40" s="50" t="s">
        <v>166</v>
      </c>
      <c r="D40" s="50" t="s">
        <v>167</v>
      </c>
      <c r="E40" s="50" t="s">
        <v>166</v>
      </c>
      <c r="F40" s="50"/>
      <c r="G40" s="48"/>
      <c r="H40" s="48"/>
    </row>
    <row r="41" spans="1:8" x14ac:dyDescent="0.25">
      <c r="A41" s="38" t="s">
        <v>168</v>
      </c>
      <c r="B41" s="38" t="s">
        <v>152</v>
      </c>
      <c r="C41" s="50" t="s">
        <v>169</v>
      </c>
      <c r="D41" s="50" t="s">
        <v>170</v>
      </c>
      <c r="E41" s="50" t="s">
        <v>169</v>
      </c>
      <c r="F41" s="50"/>
      <c r="G41" s="48"/>
      <c r="H41" s="48"/>
    </row>
    <row r="42" spans="1:8" x14ac:dyDescent="0.25">
      <c r="A42" s="38" t="s">
        <v>171</v>
      </c>
      <c r="B42" s="38" t="s">
        <v>172</v>
      </c>
      <c r="C42" s="50" t="s">
        <v>173</v>
      </c>
      <c r="D42" s="50" t="s">
        <v>66</v>
      </c>
      <c r="E42" s="50" t="s">
        <v>173</v>
      </c>
      <c r="F42" s="50"/>
      <c r="G42" s="48"/>
      <c r="H42" s="48"/>
    </row>
    <row r="43" spans="1:8" x14ac:dyDescent="0.25">
      <c r="A43" s="38" t="s">
        <v>174</v>
      </c>
      <c r="B43" s="38" t="s">
        <v>172</v>
      </c>
      <c r="C43" s="50" t="s">
        <v>169</v>
      </c>
      <c r="D43" s="50" t="s">
        <v>66</v>
      </c>
      <c r="E43" s="50" t="s">
        <v>169</v>
      </c>
      <c r="F43" s="50"/>
      <c r="G43" s="48"/>
      <c r="H43" s="48"/>
    </row>
    <row r="44" spans="1:8" x14ac:dyDescent="0.25">
      <c r="A44" s="38" t="s">
        <v>175</v>
      </c>
      <c r="B44" s="38" t="s">
        <v>172</v>
      </c>
      <c r="C44" s="50" t="s">
        <v>176</v>
      </c>
      <c r="D44" s="50" t="s">
        <v>177</v>
      </c>
      <c r="E44" s="50" t="s">
        <v>176</v>
      </c>
      <c r="F44" s="50"/>
      <c r="G44" s="48"/>
      <c r="H44" s="48"/>
    </row>
    <row r="45" spans="1:8" x14ac:dyDescent="0.25">
      <c r="A45" s="38" t="s">
        <v>178</v>
      </c>
      <c r="B45" s="38" t="s">
        <v>172</v>
      </c>
      <c r="C45" s="50" t="s">
        <v>179</v>
      </c>
      <c r="D45" s="50" t="s">
        <v>180</v>
      </c>
      <c r="E45" s="50" t="s">
        <v>179</v>
      </c>
      <c r="F45" s="50"/>
      <c r="G45" s="48"/>
      <c r="H45" s="48"/>
    </row>
    <row r="46" spans="1:8" x14ac:dyDescent="0.25">
      <c r="A46" s="38" t="s">
        <v>181</v>
      </c>
      <c r="B46" s="38" t="s">
        <v>172</v>
      </c>
      <c r="C46" s="50" t="s">
        <v>182</v>
      </c>
      <c r="D46" s="50" t="s">
        <v>183</v>
      </c>
      <c r="E46" s="50" t="s">
        <v>182</v>
      </c>
      <c r="F46" s="50"/>
      <c r="G46" s="48"/>
      <c r="H46" s="48"/>
    </row>
    <row r="47" spans="1:8" x14ac:dyDescent="0.25">
      <c r="A47" s="38" t="s">
        <v>184</v>
      </c>
      <c r="B47" s="38" t="s">
        <v>185</v>
      </c>
      <c r="C47" s="50" t="s">
        <v>97</v>
      </c>
      <c r="D47" s="50" t="s">
        <v>186</v>
      </c>
      <c r="E47" s="50" t="s">
        <v>97</v>
      </c>
      <c r="F47" s="50"/>
      <c r="G47" s="48"/>
      <c r="H47" s="48"/>
    </row>
    <row r="48" spans="1:8" x14ac:dyDescent="0.25">
      <c r="A48" s="38" t="s">
        <v>187</v>
      </c>
      <c r="B48" s="38" t="s">
        <v>185</v>
      </c>
      <c r="C48" s="50" t="s">
        <v>100</v>
      </c>
      <c r="D48" s="50" t="s">
        <v>101</v>
      </c>
      <c r="E48" s="50" t="s">
        <v>100</v>
      </c>
      <c r="F48" s="50"/>
      <c r="G48" s="48"/>
      <c r="H48" s="48"/>
    </row>
    <row r="49" spans="1:8" x14ac:dyDescent="0.25">
      <c r="A49" s="38" t="s">
        <v>188</v>
      </c>
      <c r="B49" s="38" t="s">
        <v>185</v>
      </c>
      <c r="C49" s="50" t="s">
        <v>103</v>
      </c>
      <c r="D49" s="50" t="s">
        <v>104</v>
      </c>
      <c r="E49" s="50" t="s">
        <v>103</v>
      </c>
      <c r="F49" s="50"/>
      <c r="G49" s="48"/>
      <c r="H49" s="48"/>
    </row>
    <row r="50" spans="1:8" x14ac:dyDescent="0.25">
      <c r="A50" s="38" t="s">
        <v>189</v>
      </c>
      <c r="B50" s="38" t="s">
        <v>185</v>
      </c>
      <c r="C50" s="50" t="s">
        <v>106</v>
      </c>
      <c r="D50" s="50" t="s">
        <v>107</v>
      </c>
      <c r="E50" s="50" t="s">
        <v>106</v>
      </c>
    </row>
  </sheetData>
  <phoneticPr fontId="0" type="noConversion"/>
  <pageMargins left="0.23" right="0.17" top="0.984251969" bottom="0.984251969" header="0.4921259845" footer="0.4921259845"/>
  <pageSetup paperSize="9" scale="60" orientation="portrait" useFirstPageNumber="1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">
    <pageSetUpPr fitToPage="1"/>
  </sheetPr>
  <dimension ref="A1:J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23.453125" bestFit="1" customWidth="1"/>
    <col min="2" max="2" width="11.453125" bestFit="1" customWidth="1"/>
    <col min="3" max="3" width="21.7265625" bestFit="1" customWidth="1"/>
    <col min="4" max="4" width="11.453125" style="9" bestFit="1" customWidth="1"/>
  </cols>
  <sheetData>
    <row r="1" spans="1:10" s="4" customFormat="1" x14ac:dyDescent="0.25">
      <c r="A1" s="4" t="s">
        <v>190</v>
      </c>
      <c r="B1" s="4" t="s">
        <v>191</v>
      </c>
      <c r="C1" s="4" t="s">
        <v>192</v>
      </c>
      <c r="D1" s="33" t="s">
        <v>193</v>
      </c>
      <c r="F1"/>
      <c r="G1"/>
      <c r="H1"/>
      <c r="I1"/>
      <c r="J1"/>
    </row>
    <row r="2" spans="1:10" x14ac:dyDescent="0.25">
      <c r="A2" s="42" t="s">
        <v>194</v>
      </c>
      <c r="B2" s="42">
        <v>1</v>
      </c>
      <c r="C2" s="42" t="s">
        <v>195</v>
      </c>
      <c r="D2" s="5" t="s">
        <v>196</v>
      </c>
    </row>
    <row r="3" spans="1:10" x14ac:dyDescent="0.25">
      <c r="A3" s="42" t="s">
        <v>194</v>
      </c>
      <c r="B3" s="42">
        <v>1000</v>
      </c>
      <c r="C3" s="42" t="s">
        <v>197</v>
      </c>
      <c r="D3" s="5" t="s">
        <v>196</v>
      </c>
    </row>
    <row r="4" spans="1:10" x14ac:dyDescent="0.25">
      <c r="A4" s="42" t="s">
        <v>194</v>
      </c>
      <c r="B4" s="42">
        <v>1000000</v>
      </c>
      <c r="C4" s="42" t="s">
        <v>198</v>
      </c>
      <c r="D4" s="5" t="s">
        <v>196</v>
      </c>
    </row>
    <row r="5" spans="1:10" x14ac:dyDescent="0.25">
      <c r="A5" s="42" t="s">
        <v>199</v>
      </c>
      <c r="B5" s="42">
        <v>1</v>
      </c>
      <c r="C5" s="42" t="s">
        <v>200</v>
      </c>
      <c r="D5" s="5" t="s">
        <v>196</v>
      </c>
    </row>
    <row r="6" spans="1:10" x14ac:dyDescent="0.25">
      <c r="A6" s="42" t="s">
        <v>199</v>
      </c>
      <c r="B6" s="42">
        <v>1000</v>
      </c>
      <c r="C6" s="42" t="s">
        <v>201</v>
      </c>
      <c r="D6" s="5" t="s">
        <v>196</v>
      </c>
    </row>
    <row r="7" spans="1:10" x14ac:dyDescent="0.25">
      <c r="A7" s="42" t="s">
        <v>199</v>
      </c>
      <c r="B7" s="42">
        <v>1000000</v>
      </c>
      <c r="C7" s="42" t="s">
        <v>202</v>
      </c>
      <c r="D7" s="5" t="s">
        <v>196</v>
      </c>
    </row>
    <row r="8" spans="1:10" x14ac:dyDescent="0.25">
      <c r="A8" s="42" t="s">
        <v>203</v>
      </c>
      <c r="B8" s="42">
        <v>1</v>
      </c>
      <c r="C8" s="42" t="s">
        <v>204</v>
      </c>
      <c r="D8" s="5" t="s">
        <v>196</v>
      </c>
    </row>
    <row r="9" spans="1:10" x14ac:dyDescent="0.25">
      <c r="A9" s="42" t="s">
        <v>203</v>
      </c>
      <c r="B9" s="42">
        <v>100</v>
      </c>
      <c r="C9" s="42" t="s">
        <v>205</v>
      </c>
      <c r="D9" s="5" t="s">
        <v>196</v>
      </c>
    </row>
    <row r="10" spans="1:10" x14ac:dyDescent="0.25">
      <c r="A10" s="42" t="s">
        <v>203</v>
      </c>
      <c r="B10" s="42">
        <v>100000</v>
      </c>
      <c r="C10" s="42" t="s">
        <v>206</v>
      </c>
      <c r="D10" s="5" t="s">
        <v>196</v>
      </c>
    </row>
    <row r="11" spans="1:10" x14ac:dyDescent="0.25">
      <c r="A11" s="38" t="s">
        <v>207</v>
      </c>
      <c r="B11" s="38">
        <v>1</v>
      </c>
      <c r="C11" s="38" t="s">
        <v>195</v>
      </c>
      <c r="D11" s="39" t="s">
        <v>208</v>
      </c>
    </row>
    <row r="12" spans="1:10" x14ac:dyDescent="0.25">
      <c r="A12" s="38" t="s">
        <v>207</v>
      </c>
      <c r="B12" s="38">
        <v>1000</v>
      </c>
      <c r="C12" s="38" t="s">
        <v>197</v>
      </c>
      <c r="D12" s="39" t="s">
        <v>208</v>
      </c>
    </row>
    <row r="13" spans="1:10" x14ac:dyDescent="0.25">
      <c r="A13" s="38" t="s">
        <v>207</v>
      </c>
      <c r="B13" s="38">
        <v>1000000</v>
      </c>
      <c r="C13" s="38" t="s">
        <v>198</v>
      </c>
      <c r="D13" s="39" t="s">
        <v>208</v>
      </c>
    </row>
    <row r="14" spans="1:10" x14ac:dyDescent="0.25">
      <c r="A14" s="38" t="s">
        <v>209</v>
      </c>
      <c r="B14" s="38">
        <v>1</v>
      </c>
      <c r="C14" s="38" t="s">
        <v>200</v>
      </c>
      <c r="D14" s="39" t="s">
        <v>208</v>
      </c>
    </row>
    <row r="15" spans="1:10" x14ac:dyDescent="0.25">
      <c r="A15" s="38" t="s">
        <v>209</v>
      </c>
      <c r="B15" s="38">
        <v>1000</v>
      </c>
      <c r="C15" s="38" t="s">
        <v>201</v>
      </c>
      <c r="D15" s="39" t="s">
        <v>208</v>
      </c>
    </row>
    <row r="16" spans="1:10" x14ac:dyDescent="0.25">
      <c r="A16" s="38" t="s">
        <v>209</v>
      </c>
      <c r="B16" s="38">
        <v>1000000</v>
      </c>
      <c r="C16" s="38" t="s">
        <v>202</v>
      </c>
      <c r="D16" s="39" t="s">
        <v>208</v>
      </c>
    </row>
    <row r="17" spans="1:4" x14ac:dyDescent="0.25">
      <c r="A17" s="38" t="s">
        <v>210</v>
      </c>
      <c r="B17" s="38">
        <v>1</v>
      </c>
      <c r="C17" s="38" t="s">
        <v>204</v>
      </c>
      <c r="D17" s="39" t="s">
        <v>208</v>
      </c>
    </row>
    <row r="18" spans="1:4" x14ac:dyDescent="0.25">
      <c r="A18" s="38" t="s">
        <v>210</v>
      </c>
      <c r="B18" s="38">
        <v>100</v>
      </c>
      <c r="C18" s="38" t="s">
        <v>205</v>
      </c>
      <c r="D18" s="39" t="s">
        <v>208</v>
      </c>
    </row>
    <row r="19" spans="1:4" x14ac:dyDescent="0.25">
      <c r="A19" s="38" t="s">
        <v>210</v>
      </c>
      <c r="B19" s="38">
        <v>100000</v>
      </c>
      <c r="C19" s="38" t="s">
        <v>206</v>
      </c>
      <c r="D19" s="39" t="s">
        <v>208</v>
      </c>
    </row>
    <row r="20" spans="1:4" x14ac:dyDescent="0.25">
      <c r="A20" s="40" t="s">
        <v>211</v>
      </c>
      <c r="B20" s="40">
        <v>1</v>
      </c>
      <c r="C20" s="40" t="s">
        <v>195</v>
      </c>
      <c r="D20" s="41" t="s">
        <v>212</v>
      </c>
    </row>
    <row r="21" spans="1:4" x14ac:dyDescent="0.25">
      <c r="A21" s="40" t="s">
        <v>211</v>
      </c>
      <c r="B21" s="40">
        <v>1000</v>
      </c>
      <c r="C21" s="40" t="s">
        <v>197</v>
      </c>
      <c r="D21" s="41" t="s">
        <v>212</v>
      </c>
    </row>
    <row r="22" spans="1:4" x14ac:dyDescent="0.25">
      <c r="A22" s="40" t="s">
        <v>211</v>
      </c>
      <c r="B22" s="40">
        <v>1000000</v>
      </c>
      <c r="C22" s="40" t="s">
        <v>198</v>
      </c>
      <c r="D22" s="41" t="s">
        <v>212</v>
      </c>
    </row>
    <row r="23" spans="1:4" x14ac:dyDescent="0.25">
      <c r="A23" s="40" t="s">
        <v>213</v>
      </c>
      <c r="B23" s="40">
        <v>1</v>
      </c>
      <c r="C23" s="40" t="s">
        <v>200</v>
      </c>
      <c r="D23" s="41" t="s">
        <v>212</v>
      </c>
    </row>
    <row r="24" spans="1:4" x14ac:dyDescent="0.25">
      <c r="A24" s="40" t="s">
        <v>213</v>
      </c>
      <c r="B24" s="40">
        <v>1000</v>
      </c>
      <c r="C24" s="40" t="s">
        <v>201</v>
      </c>
      <c r="D24" s="41" t="s">
        <v>212</v>
      </c>
    </row>
    <row r="25" spans="1:4" x14ac:dyDescent="0.25">
      <c r="A25" s="40" t="s">
        <v>213</v>
      </c>
      <c r="B25" s="40">
        <v>1000000</v>
      </c>
      <c r="C25" s="40" t="s">
        <v>202</v>
      </c>
      <c r="D25" s="41" t="s">
        <v>212</v>
      </c>
    </row>
    <row r="26" spans="1:4" x14ac:dyDescent="0.25">
      <c r="A26" s="40" t="s">
        <v>214</v>
      </c>
      <c r="B26" s="40">
        <v>1</v>
      </c>
      <c r="C26" s="40" t="s">
        <v>204</v>
      </c>
      <c r="D26" s="41" t="s">
        <v>212</v>
      </c>
    </row>
    <row r="27" spans="1:4" x14ac:dyDescent="0.25">
      <c r="A27" s="40" t="s">
        <v>214</v>
      </c>
      <c r="B27" s="40">
        <v>100</v>
      </c>
      <c r="C27" s="40" t="s">
        <v>205</v>
      </c>
      <c r="D27" s="41" t="s">
        <v>212</v>
      </c>
    </row>
    <row r="28" spans="1:4" x14ac:dyDescent="0.25">
      <c r="A28" s="40" t="s">
        <v>214</v>
      </c>
      <c r="B28" s="40">
        <v>100000</v>
      </c>
      <c r="C28" s="40" t="s">
        <v>206</v>
      </c>
      <c r="D28" s="41" t="s">
        <v>212</v>
      </c>
    </row>
    <row r="29" spans="1:4" x14ac:dyDescent="0.25">
      <c r="A29" s="38" t="s">
        <v>215</v>
      </c>
      <c r="B29" s="38">
        <v>1</v>
      </c>
      <c r="C29" s="38" t="s">
        <v>195</v>
      </c>
      <c r="D29" s="39" t="s">
        <v>216</v>
      </c>
    </row>
    <row r="30" spans="1:4" x14ac:dyDescent="0.25">
      <c r="A30" s="38" t="s">
        <v>215</v>
      </c>
      <c r="B30" s="38">
        <v>1000</v>
      </c>
      <c r="C30" s="38" t="s">
        <v>197</v>
      </c>
      <c r="D30" s="39" t="s">
        <v>216</v>
      </c>
    </row>
    <row r="31" spans="1:4" x14ac:dyDescent="0.25">
      <c r="A31" s="38" t="s">
        <v>215</v>
      </c>
      <c r="B31" s="38">
        <v>1000000</v>
      </c>
      <c r="C31" s="38" t="s">
        <v>198</v>
      </c>
      <c r="D31" s="39" t="s">
        <v>216</v>
      </c>
    </row>
    <row r="32" spans="1:4" x14ac:dyDescent="0.25">
      <c r="A32" s="38" t="s">
        <v>217</v>
      </c>
      <c r="B32" s="38">
        <v>1</v>
      </c>
      <c r="C32" s="38" t="s">
        <v>200</v>
      </c>
      <c r="D32" s="39" t="s">
        <v>216</v>
      </c>
    </row>
    <row r="33" spans="1:4" x14ac:dyDescent="0.25">
      <c r="A33" s="38" t="s">
        <v>217</v>
      </c>
      <c r="B33" s="38">
        <v>1000</v>
      </c>
      <c r="C33" s="38" t="s">
        <v>201</v>
      </c>
      <c r="D33" s="39" t="s">
        <v>216</v>
      </c>
    </row>
    <row r="34" spans="1:4" x14ac:dyDescent="0.25">
      <c r="A34" s="38" t="s">
        <v>217</v>
      </c>
      <c r="B34" s="38">
        <v>1000000</v>
      </c>
      <c r="C34" s="38" t="s">
        <v>202</v>
      </c>
      <c r="D34" s="39" t="s">
        <v>216</v>
      </c>
    </row>
    <row r="35" spans="1:4" x14ac:dyDescent="0.25">
      <c r="A35" s="38" t="s">
        <v>218</v>
      </c>
      <c r="B35" s="38">
        <v>1</v>
      </c>
      <c r="C35" s="38" t="s">
        <v>204</v>
      </c>
      <c r="D35" s="39" t="s">
        <v>216</v>
      </c>
    </row>
    <row r="36" spans="1:4" x14ac:dyDescent="0.25">
      <c r="A36" s="38" t="s">
        <v>218</v>
      </c>
      <c r="B36" s="38">
        <v>100</v>
      </c>
      <c r="C36" s="38" t="s">
        <v>205</v>
      </c>
      <c r="D36" s="39" t="s">
        <v>216</v>
      </c>
    </row>
    <row r="37" spans="1:4" x14ac:dyDescent="0.25">
      <c r="A37" s="38" t="s">
        <v>218</v>
      </c>
      <c r="B37" s="38">
        <v>100000</v>
      </c>
      <c r="C37" s="38" t="s">
        <v>206</v>
      </c>
      <c r="D37" s="39" t="s">
        <v>216</v>
      </c>
    </row>
    <row r="38" spans="1:4" x14ac:dyDescent="0.25">
      <c r="A38" s="42" t="s">
        <v>195</v>
      </c>
      <c r="B38" s="42">
        <v>1</v>
      </c>
      <c r="C38" s="42" t="s">
        <v>195</v>
      </c>
      <c r="D38" s="5" t="s">
        <v>219</v>
      </c>
    </row>
    <row r="39" spans="1:4" x14ac:dyDescent="0.25">
      <c r="A39" s="42" t="s">
        <v>195</v>
      </c>
      <c r="B39" s="42">
        <v>1000</v>
      </c>
      <c r="C39" s="42" t="s">
        <v>197</v>
      </c>
      <c r="D39" s="5" t="s">
        <v>219</v>
      </c>
    </row>
    <row r="40" spans="1:4" x14ac:dyDescent="0.25">
      <c r="A40" s="42" t="s">
        <v>195</v>
      </c>
      <c r="B40" s="42">
        <v>1000000</v>
      </c>
      <c r="C40" s="42" t="s">
        <v>198</v>
      </c>
      <c r="D40" s="5" t="s">
        <v>219</v>
      </c>
    </row>
    <row r="41" spans="1:4" x14ac:dyDescent="0.25">
      <c r="A41" s="42" t="s">
        <v>200</v>
      </c>
      <c r="B41" s="42">
        <v>1</v>
      </c>
      <c r="C41" s="42" t="s">
        <v>200</v>
      </c>
      <c r="D41" s="5" t="s">
        <v>219</v>
      </c>
    </row>
    <row r="42" spans="1:4" x14ac:dyDescent="0.25">
      <c r="A42" s="42" t="s">
        <v>200</v>
      </c>
      <c r="B42" s="42">
        <v>1000</v>
      </c>
      <c r="C42" s="42" t="s">
        <v>201</v>
      </c>
      <c r="D42" s="5" t="s">
        <v>219</v>
      </c>
    </row>
    <row r="43" spans="1:4" x14ac:dyDescent="0.25">
      <c r="A43" s="42" t="s">
        <v>200</v>
      </c>
      <c r="B43" s="42">
        <v>1000000</v>
      </c>
      <c r="C43" s="42" t="s">
        <v>202</v>
      </c>
      <c r="D43" s="5" t="s">
        <v>219</v>
      </c>
    </row>
    <row r="44" spans="1:4" x14ac:dyDescent="0.25">
      <c r="A44" s="42" t="s">
        <v>204</v>
      </c>
      <c r="B44" s="42">
        <v>1</v>
      </c>
      <c r="C44" s="42" t="s">
        <v>204</v>
      </c>
      <c r="D44" s="5" t="s">
        <v>219</v>
      </c>
    </row>
    <row r="45" spans="1:4" x14ac:dyDescent="0.25">
      <c r="A45" s="42" t="s">
        <v>204</v>
      </c>
      <c r="B45" s="42">
        <v>100</v>
      </c>
      <c r="C45" s="42" t="s">
        <v>205</v>
      </c>
      <c r="D45" s="5" t="s">
        <v>219</v>
      </c>
    </row>
    <row r="46" spans="1:4" x14ac:dyDescent="0.25">
      <c r="A46" s="42" t="s">
        <v>204</v>
      </c>
      <c r="B46" s="42">
        <v>100000</v>
      </c>
      <c r="C46" s="42" t="s">
        <v>206</v>
      </c>
      <c r="D46" s="5" t="s">
        <v>219</v>
      </c>
    </row>
    <row r="47" spans="1:4" x14ac:dyDescent="0.25">
      <c r="A47" s="192" t="s">
        <v>220</v>
      </c>
      <c r="B47" s="192">
        <v>1000</v>
      </c>
      <c r="C47" s="192" t="s">
        <v>220</v>
      </c>
      <c r="D47" s="193" t="s">
        <v>221</v>
      </c>
    </row>
    <row r="48" spans="1:4" x14ac:dyDescent="0.25">
      <c r="A48" s="192" t="s">
        <v>222</v>
      </c>
      <c r="B48" s="194">
        <v>100000</v>
      </c>
      <c r="C48" s="192" t="s">
        <v>222</v>
      </c>
      <c r="D48" s="193" t="s">
        <v>221</v>
      </c>
    </row>
    <row r="49" spans="1:4" x14ac:dyDescent="0.25">
      <c r="A49" s="192" t="s">
        <v>223</v>
      </c>
      <c r="B49" s="194">
        <v>1000000</v>
      </c>
      <c r="C49" s="192" t="s">
        <v>223</v>
      </c>
      <c r="D49" s="193" t="s">
        <v>221</v>
      </c>
    </row>
    <row r="50" spans="1:4" x14ac:dyDescent="0.25">
      <c r="A50" s="195" t="s">
        <v>224</v>
      </c>
      <c r="B50" s="195">
        <v>1</v>
      </c>
      <c r="C50" s="195" t="s">
        <v>224</v>
      </c>
      <c r="D50" s="196" t="s">
        <v>225</v>
      </c>
    </row>
    <row r="51" spans="1:4" x14ac:dyDescent="0.25">
      <c r="A51" s="195" t="s">
        <v>226</v>
      </c>
      <c r="B51" s="197">
        <v>100</v>
      </c>
      <c r="C51" s="195" t="s">
        <v>226</v>
      </c>
      <c r="D51" s="196" t="s">
        <v>225</v>
      </c>
    </row>
    <row r="52" spans="1:4" x14ac:dyDescent="0.25">
      <c r="A52" s="195" t="s">
        <v>227</v>
      </c>
      <c r="B52" s="197">
        <v>1000</v>
      </c>
      <c r="C52" s="195" t="s">
        <v>227</v>
      </c>
      <c r="D52" s="196" t="s">
        <v>225</v>
      </c>
    </row>
    <row r="53" spans="1:4" x14ac:dyDescent="0.25">
      <c r="A53" s="192" t="s">
        <v>220</v>
      </c>
      <c r="B53" s="192">
        <v>1000</v>
      </c>
      <c r="C53" s="192" t="s">
        <v>220</v>
      </c>
      <c r="D53" s="193" t="s">
        <v>228</v>
      </c>
    </row>
    <row r="54" spans="1:4" x14ac:dyDescent="0.25">
      <c r="A54" s="192" t="s">
        <v>222</v>
      </c>
      <c r="B54" s="194">
        <v>100000</v>
      </c>
      <c r="C54" s="192" t="s">
        <v>222</v>
      </c>
      <c r="D54" s="193" t="s">
        <v>228</v>
      </c>
    </row>
    <row r="55" spans="1:4" x14ac:dyDescent="0.25">
      <c r="A55" s="192" t="s">
        <v>229</v>
      </c>
      <c r="B55" s="194">
        <v>1000000</v>
      </c>
      <c r="C55" s="192" t="s">
        <v>229</v>
      </c>
      <c r="D55" s="193" t="s">
        <v>228</v>
      </c>
    </row>
  </sheetData>
  <phoneticPr fontId="0" type="noConversion"/>
  <pageMargins left="0.78740157499999996" right="0.78740157499999996" top="0.984251969" bottom="0.984251969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">
    <pageSetUpPr fitToPage="1"/>
  </sheetPr>
  <dimension ref="A1:G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8" width="11.453125" bestFit="1" customWidth="1"/>
    <col min="9" max="12" width="10.453125" bestFit="1" customWidth="1"/>
  </cols>
  <sheetData>
    <row r="1" spans="1:7" x14ac:dyDescent="0.25">
      <c r="A1" s="4" t="s">
        <v>230</v>
      </c>
      <c r="B1" s="4" t="s">
        <v>231</v>
      </c>
      <c r="C1" s="4" t="s">
        <v>232</v>
      </c>
      <c r="D1" s="4" t="s">
        <v>233</v>
      </c>
      <c r="E1" s="4" t="s">
        <v>234</v>
      </c>
      <c r="F1" s="4" t="s">
        <v>235</v>
      </c>
      <c r="G1" s="4" t="s">
        <v>236</v>
      </c>
    </row>
    <row r="2" spans="1:7" ht="25" x14ac:dyDescent="0.25">
      <c r="A2" s="12">
        <v>1</v>
      </c>
      <c r="B2" s="12" t="s">
        <v>237</v>
      </c>
      <c r="C2" s="12" t="s">
        <v>238</v>
      </c>
      <c r="D2" s="12">
        <v>1</v>
      </c>
      <c r="E2" s="12">
        <v>1000000</v>
      </c>
      <c r="F2" s="12" t="b">
        <v>0</v>
      </c>
      <c r="G2" s="13" t="s">
        <v>238</v>
      </c>
    </row>
    <row r="3" spans="1:7" ht="25" x14ac:dyDescent="0.25">
      <c r="A3" s="12">
        <v>2</v>
      </c>
      <c r="B3" s="12" t="s">
        <v>239</v>
      </c>
      <c r="C3" s="12" t="s">
        <v>240</v>
      </c>
      <c r="D3" s="12">
        <v>1</v>
      </c>
      <c r="E3" s="12">
        <v>0.01</v>
      </c>
      <c r="F3" s="12" t="b">
        <v>1</v>
      </c>
      <c r="G3" s="13" t="s">
        <v>240</v>
      </c>
    </row>
    <row r="4" spans="1:7" x14ac:dyDescent="0.25">
      <c r="A4" s="12">
        <v>3</v>
      </c>
      <c r="B4" s="12" t="s">
        <v>241</v>
      </c>
      <c r="C4" s="12" t="s">
        <v>130</v>
      </c>
      <c r="D4" s="12">
        <v>1</v>
      </c>
      <c r="E4" s="12">
        <v>1000000</v>
      </c>
      <c r="F4" s="12" t="b">
        <v>0</v>
      </c>
      <c r="G4" s="14" t="s">
        <v>130</v>
      </c>
    </row>
    <row r="5" spans="1:7" x14ac:dyDescent="0.25">
      <c r="A5" s="12">
        <v>4</v>
      </c>
      <c r="B5" s="12" t="s">
        <v>242</v>
      </c>
      <c r="C5" s="12" t="s">
        <v>243</v>
      </c>
      <c r="D5" s="12">
        <v>1</v>
      </c>
      <c r="E5" s="12">
        <v>0.01</v>
      </c>
      <c r="F5" s="12" t="b">
        <v>1</v>
      </c>
      <c r="G5" s="14" t="s">
        <v>243</v>
      </c>
    </row>
    <row r="6" spans="1:7" x14ac:dyDescent="0.25">
      <c r="A6" s="12">
        <v>5</v>
      </c>
      <c r="B6" s="12" t="s">
        <v>244</v>
      </c>
      <c r="C6" s="12" t="s">
        <v>132</v>
      </c>
      <c r="D6" s="12">
        <v>1</v>
      </c>
      <c r="E6" s="12">
        <v>1000000</v>
      </c>
      <c r="F6" s="12" t="b">
        <v>0</v>
      </c>
      <c r="G6" s="14" t="s">
        <v>132</v>
      </c>
    </row>
    <row r="7" spans="1:7" x14ac:dyDescent="0.25">
      <c r="A7" s="12">
        <v>6</v>
      </c>
      <c r="B7" s="12" t="s">
        <v>245</v>
      </c>
      <c r="C7" s="12" t="s">
        <v>246</v>
      </c>
      <c r="D7" s="12">
        <v>1</v>
      </c>
      <c r="E7" s="12">
        <v>0.01</v>
      </c>
      <c r="F7" s="12" t="b">
        <v>1</v>
      </c>
      <c r="G7" s="14" t="s">
        <v>246</v>
      </c>
    </row>
    <row r="8" spans="1:7" x14ac:dyDescent="0.25">
      <c r="A8" s="12">
        <v>7</v>
      </c>
      <c r="B8" s="12" t="s">
        <v>247</v>
      </c>
      <c r="C8" s="12" t="s">
        <v>248</v>
      </c>
      <c r="D8" s="12">
        <v>1</v>
      </c>
      <c r="E8" s="12">
        <v>1000000</v>
      </c>
      <c r="F8" s="12" t="b">
        <v>0</v>
      </c>
      <c r="G8" s="14" t="s">
        <v>248</v>
      </c>
    </row>
    <row r="9" spans="1:7" x14ac:dyDescent="0.25">
      <c r="A9" s="12">
        <v>8</v>
      </c>
      <c r="B9" s="12" t="s">
        <v>249</v>
      </c>
      <c r="C9" s="12" t="s">
        <v>250</v>
      </c>
      <c r="D9" s="12">
        <v>1</v>
      </c>
      <c r="E9" s="12">
        <v>0.01</v>
      </c>
      <c r="F9" s="12" t="b">
        <v>1</v>
      </c>
      <c r="G9" s="14" t="s">
        <v>250</v>
      </c>
    </row>
    <row r="10" spans="1:7" x14ac:dyDescent="0.25">
      <c r="A10" s="12">
        <v>9</v>
      </c>
      <c r="B10" s="12" t="s">
        <v>251</v>
      </c>
      <c r="C10" s="12" t="s">
        <v>164</v>
      </c>
      <c r="D10" s="12">
        <v>0</v>
      </c>
      <c r="E10" s="12">
        <v>0.01</v>
      </c>
      <c r="F10" s="12" t="b">
        <v>0</v>
      </c>
      <c r="G10" s="14" t="s">
        <v>164</v>
      </c>
    </row>
    <row r="11" spans="1:7" x14ac:dyDescent="0.25">
      <c r="A11" s="12">
        <v>10</v>
      </c>
      <c r="B11" s="12" t="s">
        <v>252</v>
      </c>
      <c r="C11" s="12" t="s">
        <v>132</v>
      </c>
      <c r="D11" s="12">
        <v>1</v>
      </c>
      <c r="E11" s="12">
        <v>1000000</v>
      </c>
      <c r="F11" s="12" t="b">
        <v>0</v>
      </c>
      <c r="G11" s="14" t="s">
        <v>132</v>
      </c>
    </row>
    <row r="12" spans="1:7" x14ac:dyDescent="0.25">
      <c r="A12" s="12">
        <v>11</v>
      </c>
      <c r="B12" s="12" t="s">
        <v>253</v>
      </c>
      <c r="C12" s="12" t="s">
        <v>246</v>
      </c>
      <c r="D12" s="12">
        <v>1</v>
      </c>
      <c r="E12" s="12">
        <v>0.01</v>
      </c>
      <c r="F12" s="12" t="b">
        <v>1</v>
      </c>
      <c r="G12" s="14" t="s">
        <v>246</v>
      </c>
    </row>
    <row r="13" spans="1:7" ht="25" x14ac:dyDescent="0.25">
      <c r="A13" s="12">
        <v>12</v>
      </c>
      <c r="B13" s="12" t="s">
        <v>254</v>
      </c>
      <c r="C13" s="12" t="s">
        <v>255</v>
      </c>
      <c r="D13" s="12">
        <v>1</v>
      </c>
      <c r="E13" s="12">
        <v>1000000</v>
      </c>
      <c r="F13" s="12" t="b">
        <v>0</v>
      </c>
      <c r="G13" s="13" t="s">
        <v>255</v>
      </c>
    </row>
    <row r="14" spans="1:7" ht="25" x14ac:dyDescent="0.25">
      <c r="A14" s="12">
        <v>13</v>
      </c>
      <c r="B14" s="12" t="s">
        <v>256</v>
      </c>
      <c r="C14" s="12" t="s">
        <v>257</v>
      </c>
      <c r="D14" s="12">
        <v>1</v>
      </c>
      <c r="E14" s="12">
        <v>0.01</v>
      </c>
      <c r="F14" s="12" t="b">
        <v>1</v>
      </c>
      <c r="G14" s="13" t="s">
        <v>257</v>
      </c>
    </row>
    <row r="15" spans="1:7" ht="25" x14ac:dyDescent="0.25">
      <c r="A15" s="12">
        <v>14</v>
      </c>
      <c r="B15" s="12" t="s">
        <v>258</v>
      </c>
      <c r="C15" s="12" t="s">
        <v>259</v>
      </c>
      <c r="D15" s="12">
        <v>1</v>
      </c>
      <c r="E15" s="12">
        <v>1000000</v>
      </c>
      <c r="F15" s="12" t="b">
        <v>0</v>
      </c>
      <c r="G15" s="13" t="s">
        <v>259</v>
      </c>
    </row>
    <row r="16" spans="1:7" ht="25" x14ac:dyDescent="0.25">
      <c r="A16" s="12">
        <v>15</v>
      </c>
      <c r="B16" s="12" t="s">
        <v>260</v>
      </c>
      <c r="C16" s="12" t="s">
        <v>261</v>
      </c>
      <c r="D16" s="12">
        <v>1</v>
      </c>
      <c r="E16" s="12">
        <v>0.01</v>
      </c>
      <c r="F16" s="12" t="b">
        <v>1</v>
      </c>
      <c r="G16" s="13" t="s">
        <v>261</v>
      </c>
    </row>
    <row r="17" spans="1:7" ht="25" x14ac:dyDescent="0.25">
      <c r="A17" s="12">
        <v>16</v>
      </c>
      <c r="B17" s="12" t="s">
        <v>262</v>
      </c>
      <c r="C17" s="12" t="s">
        <v>263</v>
      </c>
      <c r="D17" s="12">
        <v>1</v>
      </c>
      <c r="E17" s="12">
        <v>1000000</v>
      </c>
      <c r="F17" s="12" t="b">
        <v>0</v>
      </c>
      <c r="G17" s="13" t="s">
        <v>263</v>
      </c>
    </row>
    <row r="18" spans="1:7" ht="25" x14ac:dyDescent="0.25">
      <c r="A18" s="12">
        <v>17</v>
      </c>
      <c r="B18" s="12" t="s">
        <v>264</v>
      </c>
      <c r="C18" s="12" t="s">
        <v>265</v>
      </c>
      <c r="D18" s="12">
        <v>1</v>
      </c>
      <c r="E18" s="12">
        <v>0.01</v>
      </c>
      <c r="F18" s="12" t="b">
        <v>1</v>
      </c>
      <c r="G18" s="13" t="s">
        <v>265</v>
      </c>
    </row>
    <row r="19" spans="1:7" ht="37.5" x14ac:dyDescent="0.25">
      <c r="A19" s="12">
        <v>18</v>
      </c>
      <c r="B19" s="12" t="s">
        <v>266</v>
      </c>
      <c r="C19" s="12" t="s">
        <v>267</v>
      </c>
      <c r="D19" s="12">
        <v>1</v>
      </c>
      <c r="E19" s="12">
        <v>1000000</v>
      </c>
      <c r="F19" s="12" t="b">
        <v>0</v>
      </c>
      <c r="G19" s="13" t="s">
        <v>267</v>
      </c>
    </row>
    <row r="20" spans="1:7" ht="37.5" x14ac:dyDescent="0.25">
      <c r="A20" s="12">
        <v>19</v>
      </c>
      <c r="B20" s="12" t="s">
        <v>268</v>
      </c>
      <c r="C20" s="12" t="s">
        <v>269</v>
      </c>
      <c r="D20" s="12">
        <v>1</v>
      </c>
      <c r="E20" s="12">
        <v>0.01</v>
      </c>
      <c r="F20" s="12" t="b">
        <v>1</v>
      </c>
      <c r="G20" s="13" t="s">
        <v>269</v>
      </c>
    </row>
    <row r="21" spans="1:7" ht="37.5" x14ac:dyDescent="0.25">
      <c r="A21" s="12">
        <v>20</v>
      </c>
      <c r="B21" s="12" t="s">
        <v>270</v>
      </c>
      <c r="C21" s="12" t="s">
        <v>271</v>
      </c>
      <c r="D21" s="12">
        <v>1</v>
      </c>
      <c r="E21" s="12">
        <v>1000000</v>
      </c>
      <c r="F21" s="12" t="b">
        <v>0</v>
      </c>
      <c r="G21" s="13" t="s">
        <v>271</v>
      </c>
    </row>
    <row r="22" spans="1:7" ht="25" x14ac:dyDescent="0.25">
      <c r="A22" s="12">
        <v>21</v>
      </c>
      <c r="B22" s="12" t="s">
        <v>272</v>
      </c>
      <c r="C22" s="12" t="s">
        <v>238</v>
      </c>
      <c r="D22" s="12">
        <v>1</v>
      </c>
      <c r="E22" s="12">
        <v>1000000</v>
      </c>
      <c r="F22" s="12" t="b">
        <v>0</v>
      </c>
      <c r="G22" s="13" t="s">
        <v>238</v>
      </c>
    </row>
    <row r="23" spans="1:7" x14ac:dyDescent="0.25">
      <c r="A23" s="12">
        <v>22</v>
      </c>
      <c r="B23" s="12" t="s">
        <v>252</v>
      </c>
      <c r="C23" s="12" t="s">
        <v>130</v>
      </c>
      <c r="D23" s="12">
        <v>1</v>
      </c>
      <c r="E23" s="12">
        <v>1000000</v>
      </c>
      <c r="F23" s="12" t="b">
        <v>0</v>
      </c>
      <c r="G23" s="14" t="s">
        <v>130</v>
      </c>
    </row>
    <row r="24" spans="1:7" x14ac:dyDescent="0.25">
      <c r="A24" s="12">
        <v>23</v>
      </c>
      <c r="B24" s="12" t="s">
        <v>253</v>
      </c>
      <c r="C24" s="12" t="s">
        <v>243</v>
      </c>
      <c r="D24" s="12">
        <v>1</v>
      </c>
      <c r="E24" s="12">
        <v>0.01</v>
      </c>
      <c r="F24" s="12" t="b">
        <v>1</v>
      </c>
      <c r="G24" s="14" t="s">
        <v>243</v>
      </c>
    </row>
    <row r="25" spans="1:7" ht="25" x14ac:dyDescent="0.25">
      <c r="A25" s="12">
        <v>24</v>
      </c>
      <c r="B25" s="12" t="s">
        <v>254</v>
      </c>
      <c r="C25" s="12" t="s">
        <v>273</v>
      </c>
      <c r="D25" s="12">
        <v>1</v>
      </c>
      <c r="E25" s="12">
        <v>1000000</v>
      </c>
      <c r="F25" s="12" t="b">
        <v>0</v>
      </c>
      <c r="G25" s="13" t="s">
        <v>273</v>
      </c>
    </row>
    <row r="26" spans="1:7" ht="25" x14ac:dyDescent="0.25">
      <c r="A26" s="12">
        <v>25</v>
      </c>
      <c r="B26" s="12" t="s">
        <v>256</v>
      </c>
      <c r="C26" s="12" t="s">
        <v>274</v>
      </c>
      <c r="D26" s="12">
        <v>1</v>
      </c>
      <c r="E26" s="12">
        <v>0.01</v>
      </c>
      <c r="F26" s="12" t="b">
        <v>1</v>
      </c>
      <c r="G26" s="13" t="s">
        <v>274</v>
      </c>
    </row>
    <row r="27" spans="1:7" ht="25" x14ac:dyDescent="0.25">
      <c r="A27" s="12">
        <v>26</v>
      </c>
      <c r="B27" s="12" t="s">
        <v>258</v>
      </c>
      <c r="C27" s="12" t="s">
        <v>259</v>
      </c>
      <c r="D27" s="12">
        <v>1</v>
      </c>
      <c r="E27" s="12">
        <v>1000000</v>
      </c>
      <c r="F27" s="12" t="b">
        <v>0</v>
      </c>
      <c r="G27" s="13" t="s">
        <v>259</v>
      </c>
    </row>
    <row r="28" spans="1:7" ht="25" x14ac:dyDescent="0.25">
      <c r="A28" s="12">
        <v>27</v>
      </c>
      <c r="B28" s="12" t="s">
        <v>260</v>
      </c>
      <c r="C28" s="12" t="s">
        <v>261</v>
      </c>
      <c r="D28" s="12">
        <v>1</v>
      </c>
      <c r="E28" s="12">
        <v>0.01</v>
      </c>
      <c r="F28" s="12" t="b">
        <v>1</v>
      </c>
      <c r="G28" s="13" t="s">
        <v>261</v>
      </c>
    </row>
    <row r="29" spans="1:7" ht="25" x14ac:dyDescent="0.25">
      <c r="A29" s="12">
        <v>28</v>
      </c>
      <c r="B29" s="12" t="s">
        <v>262</v>
      </c>
      <c r="C29" s="12" t="s">
        <v>275</v>
      </c>
      <c r="D29" s="12">
        <v>1</v>
      </c>
      <c r="E29" s="12">
        <v>1000000</v>
      </c>
      <c r="F29" s="12" t="b">
        <v>0</v>
      </c>
      <c r="G29" s="13" t="s">
        <v>275</v>
      </c>
    </row>
    <row r="30" spans="1:7" ht="25" x14ac:dyDescent="0.25">
      <c r="A30" s="12">
        <v>29</v>
      </c>
      <c r="B30" s="12" t="s">
        <v>264</v>
      </c>
      <c r="C30" s="12" t="s">
        <v>276</v>
      </c>
      <c r="D30" s="12">
        <v>1</v>
      </c>
      <c r="E30" s="12">
        <v>0.01</v>
      </c>
      <c r="F30" s="12" t="b">
        <v>1</v>
      </c>
      <c r="G30" s="13" t="s">
        <v>276</v>
      </c>
    </row>
    <row r="31" spans="1:7" ht="37.5" x14ac:dyDescent="0.25">
      <c r="A31" s="12">
        <v>30</v>
      </c>
      <c r="B31" s="12" t="s">
        <v>266</v>
      </c>
      <c r="C31" s="12" t="s">
        <v>277</v>
      </c>
      <c r="D31" s="12">
        <v>1</v>
      </c>
      <c r="E31" s="12">
        <v>1000000</v>
      </c>
      <c r="F31" s="12" t="b">
        <v>0</v>
      </c>
      <c r="G31" s="13" t="s">
        <v>277</v>
      </c>
    </row>
    <row r="32" spans="1:7" ht="37.5" x14ac:dyDescent="0.25">
      <c r="A32" s="12">
        <v>31</v>
      </c>
      <c r="B32" s="12" t="s">
        <v>268</v>
      </c>
      <c r="C32" s="12" t="s">
        <v>278</v>
      </c>
      <c r="D32" s="12">
        <v>1</v>
      </c>
      <c r="E32" s="12">
        <v>0.01</v>
      </c>
      <c r="F32" s="12" t="b">
        <v>1</v>
      </c>
      <c r="G32" s="13" t="s">
        <v>278</v>
      </c>
    </row>
    <row r="33" spans="1:7" ht="37.5" x14ac:dyDescent="0.25">
      <c r="A33" s="12">
        <v>32</v>
      </c>
      <c r="B33" s="12" t="s">
        <v>270</v>
      </c>
      <c r="C33" s="12" t="s">
        <v>279</v>
      </c>
      <c r="D33" s="12">
        <v>1</v>
      </c>
      <c r="E33" s="12">
        <v>1000000</v>
      </c>
      <c r="F33" s="12" t="b">
        <v>0</v>
      </c>
      <c r="G33" s="13" t="s">
        <v>279</v>
      </c>
    </row>
    <row r="34" spans="1:7" ht="25" x14ac:dyDescent="0.25">
      <c r="A34" s="12">
        <v>33</v>
      </c>
      <c r="B34" s="12" t="s">
        <v>272</v>
      </c>
      <c r="C34" s="12" t="s">
        <v>238</v>
      </c>
      <c r="D34" s="12">
        <v>1</v>
      </c>
      <c r="E34" s="12">
        <v>1000000</v>
      </c>
      <c r="F34" s="12" t="b">
        <v>0</v>
      </c>
      <c r="G34" s="13" t="s">
        <v>238</v>
      </c>
    </row>
    <row r="35" spans="1:7" ht="37.5" x14ac:dyDescent="0.25">
      <c r="A35" s="12">
        <v>34</v>
      </c>
      <c r="B35" s="12" t="s">
        <v>280</v>
      </c>
      <c r="C35" s="12" t="s">
        <v>281</v>
      </c>
      <c r="D35" s="12">
        <v>0</v>
      </c>
      <c r="E35" s="12">
        <v>0.01</v>
      </c>
      <c r="F35" s="12" t="b">
        <v>0</v>
      </c>
      <c r="G35" s="13" t="s">
        <v>281</v>
      </c>
    </row>
    <row r="36" spans="1:7" x14ac:dyDescent="0.25">
      <c r="A36" s="12">
        <v>35</v>
      </c>
      <c r="B36" s="12" t="s">
        <v>282</v>
      </c>
      <c r="C36" s="12" t="s">
        <v>283</v>
      </c>
      <c r="D36" s="12">
        <v>1</v>
      </c>
      <c r="E36" s="12">
        <v>1000000</v>
      </c>
      <c r="F36" s="12" t="b">
        <v>0</v>
      </c>
      <c r="G36" s="14" t="s">
        <v>283</v>
      </c>
    </row>
    <row r="37" spans="1:7" x14ac:dyDescent="0.25">
      <c r="A37" s="12">
        <v>36</v>
      </c>
      <c r="B37" s="12" t="s">
        <v>284</v>
      </c>
      <c r="C37" s="12" t="s">
        <v>285</v>
      </c>
      <c r="D37" s="12">
        <v>1</v>
      </c>
      <c r="E37" s="12">
        <v>1000000</v>
      </c>
      <c r="F37" s="12" t="b">
        <v>0</v>
      </c>
      <c r="G37" s="14" t="s">
        <v>285</v>
      </c>
    </row>
    <row r="38" spans="1:7" x14ac:dyDescent="0.25">
      <c r="A38" s="12">
        <v>37</v>
      </c>
      <c r="B38" s="12" t="s">
        <v>251</v>
      </c>
      <c r="C38" s="12" t="s">
        <v>164</v>
      </c>
      <c r="D38" s="12">
        <v>1</v>
      </c>
      <c r="E38" s="12">
        <v>0.01</v>
      </c>
      <c r="F38" s="12" t="b">
        <v>0</v>
      </c>
      <c r="G38" s="14" t="s">
        <v>164</v>
      </c>
    </row>
    <row r="39" spans="1:7" x14ac:dyDescent="0.25">
      <c r="A39" s="12">
        <v>38</v>
      </c>
      <c r="B39" s="12" t="s">
        <v>286</v>
      </c>
      <c r="C39" s="12" t="s">
        <v>287</v>
      </c>
      <c r="D39" s="12">
        <v>1</v>
      </c>
      <c r="E39" s="12">
        <v>0.01</v>
      </c>
      <c r="F39" s="12" t="b">
        <v>0</v>
      </c>
      <c r="G39" s="14" t="s">
        <v>287</v>
      </c>
    </row>
    <row r="40" spans="1:7" x14ac:dyDescent="0.25">
      <c r="A40" s="12">
        <v>39</v>
      </c>
      <c r="B40" s="12" t="s">
        <v>288</v>
      </c>
      <c r="C40" s="12" t="s">
        <v>289</v>
      </c>
      <c r="D40" s="12">
        <v>1</v>
      </c>
      <c r="E40" s="12">
        <v>0.01</v>
      </c>
      <c r="F40" s="12" t="b">
        <v>0</v>
      </c>
      <c r="G40" s="14" t="s">
        <v>289</v>
      </c>
    </row>
    <row r="41" spans="1:7" x14ac:dyDescent="0.25">
      <c r="A41" s="12">
        <v>40</v>
      </c>
      <c r="B41" s="12" t="s">
        <v>290</v>
      </c>
      <c r="C41" s="12" t="s">
        <v>291</v>
      </c>
      <c r="D41" s="12">
        <v>1</v>
      </c>
      <c r="E41" s="12">
        <v>1000000</v>
      </c>
      <c r="F41" s="12" t="b">
        <v>0</v>
      </c>
      <c r="G41" s="14" t="s">
        <v>291</v>
      </c>
    </row>
    <row r="42" spans="1:7" ht="25" x14ac:dyDescent="0.25">
      <c r="A42" s="12">
        <v>41</v>
      </c>
      <c r="B42" s="12" t="s">
        <v>292</v>
      </c>
      <c r="C42" s="12" t="s">
        <v>293</v>
      </c>
      <c r="D42" s="12">
        <v>1</v>
      </c>
      <c r="E42" s="12">
        <v>1000000</v>
      </c>
      <c r="F42" s="12" t="b">
        <v>0</v>
      </c>
      <c r="G42" s="13" t="s">
        <v>293</v>
      </c>
    </row>
    <row r="43" spans="1:7" x14ac:dyDescent="0.25">
      <c r="A43" s="12">
        <v>42</v>
      </c>
      <c r="B43" s="12" t="s">
        <v>294</v>
      </c>
      <c r="C43" s="12" t="s">
        <v>295</v>
      </c>
      <c r="D43" s="12">
        <v>1</v>
      </c>
      <c r="E43" s="12">
        <v>1000000</v>
      </c>
      <c r="F43" s="12" t="b">
        <v>0</v>
      </c>
      <c r="G43" s="14" t="s">
        <v>295</v>
      </c>
    </row>
    <row r="44" spans="1:7" ht="25" x14ac:dyDescent="0.25">
      <c r="A44" s="12">
        <v>43</v>
      </c>
      <c r="B44" s="12" t="s">
        <v>296</v>
      </c>
      <c r="C44" s="12" t="s">
        <v>297</v>
      </c>
      <c r="D44" s="12">
        <v>1</v>
      </c>
      <c r="E44" s="12">
        <v>1000000</v>
      </c>
      <c r="F44" s="12" t="b">
        <v>0</v>
      </c>
      <c r="G44" s="13" t="s">
        <v>297</v>
      </c>
    </row>
    <row r="45" spans="1:7" ht="37.5" x14ac:dyDescent="0.25">
      <c r="A45" s="12">
        <v>44</v>
      </c>
      <c r="B45" s="12" t="s">
        <v>298</v>
      </c>
      <c r="C45" s="12" t="s">
        <v>299</v>
      </c>
      <c r="D45" s="12">
        <v>1</v>
      </c>
      <c r="E45" s="12">
        <v>1000000</v>
      </c>
      <c r="F45" s="12" t="b">
        <v>0</v>
      </c>
      <c r="G45" s="13" t="s">
        <v>299</v>
      </c>
    </row>
    <row r="46" spans="1:7" x14ac:dyDescent="0.25">
      <c r="A46" s="12">
        <v>45</v>
      </c>
      <c r="B46" s="12" t="s">
        <v>300</v>
      </c>
      <c r="C46" s="12" t="s">
        <v>301</v>
      </c>
      <c r="D46" s="12">
        <v>1</v>
      </c>
      <c r="E46" s="12">
        <v>1000000</v>
      </c>
      <c r="F46" s="12" t="b">
        <v>0</v>
      </c>
      <c r="G46" s="14" t="s">
        <v>301</v>
      </c>
    </row>
    <row r="47" spans="1:7" x14ac:dyDescent="0.25">
      <c r="A47" s="12">
        <v>46</v>
      </c>
      <c r="B47" s="12" t="s">
        <v>302</v>
      </c>
      <c r="C47" s="12" t="s">
        <v>303</v>
      </c>
      <c r="D47" s="12">
        <v>1</v>
      </c>
      <c r="E47" s="12">
        <v>1000000</v>
      </c>
      <c r="F47" s="12" t="b">
        <v>0</v>
      </c>
      <c r="G47" s="14" t="s">
        <v>303</v>
      </c>
    </row>
    <row r="48" spans="1:7" x14ac:dyDescent="0.25">
      <c r="A48" s="12">
        <v>47</v>
      </c>
      <c r="B48" s="12" t="s">
        <v>304</v>
      </c>
      <c r="C48" s="12" t="s">
        <v>305</v>
      </c>
      <c r="D48" s="12">
        <v>1</v>
      </c>
      <c r="E48" s="12">
        <v>1000000</v>
      </c>
      <c r="F48" s="12" t="b">
        <v>0</v>
      </c>
      <c r="G48" s="14" t="s">
        <v>305</v>
      </c>
    </row>
    <row r="49" spans="1:7" x14ac:dyDescent="0.25">
      <c r="A49" s="12">
        <v>48</v>
      </c>
      <c r="B49" s="12" t="s">
        <v>306</v>
      </c>
      <c r="C49" s="12" t="s">
        <v>307</v>
      </c>
      <c r="D49" s="12">
        <v>1</v>
      </c>
      <c r="E49" s="12">
        <v>1000000</v>
      </c>
      <c r="F49" s="12" t="b">
        <v>0</v>
      </c>
      <c r="G49" s="14" t="s">
        <v>307</v>
      </c>
    </row>
  </sheetData>
  <phoneticPr fontId="0" type="noConversion"/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C3CCE-32B3-433A-8F8A-2E80E0CC7D61}">
  <dimension ref="A1:D66"/>
  <sheetViews>
    <sheetView workbookViewId="0"/>
  </sheetViews>
  <sheetFormatPr defaultRowHeight="12.5" x14ac:dyDescent="0.25"/>
  <sheetData>
    <row r="1" spans="1:4" x14ac:dyDescent="0.25">
      <c r="A1" t="s">
        <v>860</v>
      </c>
      <c r="B1" t="s">
        <v>861</v>
      </c>
      <c r="C1" t="s">
        <v>862</v>
      </c>
    </row>
    <row r="2" spans="1:4" x14ac:dyDescent="0.25">
      <c r="A2" t="s">
        <v>863</v>
      </c>
      <c r="B2" t="s">
        <v>957</v>
      </c>
      <c r="C2" t="s">
        <v>957</v>
      </c>
    </row>
    <row r="3" spans="1:4" x14ac:dyDescent="0.25">
      <c r="A3" t="s">
        <v>864</v>
      </c>
      <c r="B3" t="s">
        <v>474</v>
      </c>
      <c r="C3" t="s">
        <v>474</v>
      </c>
    </row>
    <row r="4" spans="1:4" x14ac:dyDescent="0.25">
      <c r="A4" t="s">
        <v>865</v>
      </c>
    </row>
    <row r="5" spans="1:4" x14ac:dyDescent="0.25">
      <c r="A5" t="s">
        <v>866</v>
      </c>
      <c r="B5" s="198" t="s">
        <v>959</v>
      </c>
      <c r="C5" s="198" t="s">
        <v>985</v>
      </c>
    </row>
    <row r="6" spans="1:4" x14ac:dyDescent="0.25">
      <c r="A6" t="s">
        <v>867</v>
      </c>
      <c r="B6" s="198" t="s">
        <v>958</v>
      </c>
      <c r="C6" s="198" t="s">
        <v>986</v>
      </c>
    </row>
    <row r="7" spans="1:4" x14ac:dyDescent="0.25">
      <c r="A7" t="s">
        <v>190</v>
      </c>
      <c r="B7" t="s">
        <v>214</v>
      </c>
      <c r="C7" t="s">
        <v>987</v>
      </c>
    </row>
    <row r="8" spans="1:4" x14ac:dyDescent="0.25">
      <c r="A8" t="s">
        <v>868</v>
      </c>
      <c r="B8" s="198" t="s">
        <v>952</v>
      </c>
      <c r="C8" s="198" t="s">
        <v>952</v>
      </c>
      <c r="D8" s="198" t="s">
        <v>952</v>
      </c>
    </row>
    <row r="9" spans="1:4" x14ac:dyDescent="0.25">
      <c r="A9" t="s">
        <v>868</v>
      </c>
      <c r="B9" s="198" t="s">
        <v>951</v>
      </c>
      <c r="C9" s="198" t="s">
        <v>951</v>
      </c>
      <c r="D9" s="198" t="s">
        <v>951</v>
      </c>
    </row>
    <row r="10" spans="1:4" x14ac:dyDescent="0.25">
      <c r="A10" t="s">
        <v>868</v>
      </c>
      <c r="B10" s="198" t="s">
        <v>950</v>
      </c>
      <c r="C10" s="198" t="s">
        <v>950</v>
      </c>
      <c r="D10" s="198" t="s">
        <v>950</v>
      </c>
    </row>
    <row r="11" spans="1:4" x14ac:dyDescent="0.25">
      <c r="A11" t="s">
        <v>868</v>
      </c>
      <c r="B11" s="198" t="s">
        <v>949</v>
      </c>
      <c r="C11" s="198" t="s">
        <v>949</v>
      </c>
      <c r="D11" s="198" t="s">
        <v>949</v>
      </c>
    </row>
    <row r="12" spans="1:4" x14ac:dyDescent="0.25">
      <c r="A12" t="s">
        <v>868</v>
      </c>
      <c r="B12" s="198" t="s">
        <v>948</v>
      </c>
      <c r="C12" s="198" t="s">
        <v>948</v>
      </c>
      <c r="D12" s="198" t="s">
        <v>948</v>
      </c>
    </row>
    <row r="13" spans="1:4" x14ac:dyDescent="0.25">
      <c r="A13" t="s">
        <v>868</v>
      </c>
      <c r="B13" s="198" t="s">
        <v>947</v>
      </c>
      <c r="C13" s="198" t="s">
        <v>947</v>
      </c>
      <c r="D13" s="198" t="s">
        <v>947</v>
      </c>
    </row>
    <row r="14" spans="1:4" x14ac:dyDescent="0.25">
      <c r="A14" t="s">
        <v>868</v>
      </c>
      <c r="B14" s="198" t="s">
        <v>946</v>
      </c>
      <c r="C14" s="198" t="s">
        <v>946</v>
      </c>
      <c r="D14" s="198" t="s">
        <v>946</v>
      </c>
    </row>
    <row r="15" spans="1:4" x14ac:dyDescent="0.25">
      <c r="A15" t="s">
        <v>868</v>
      </c>
      <c r="B15" s="198" t="s">
        <v>945</v>
      </c>
      <c r="C15" s="198" t="s">
        <v>945</v>
      </c>
      <c r="D15" s="198" t="s">
        <v>945</v>
      </c>
    </row>
    <row r="16" spans="1:4" x14ac:dyDescent="0.25">
      <c r="A16" t="s">
        <v>868</v>
      </c>
      <c r="B16" s="198" t="s">
        <v>944</v>
      </c>
      <c r="C16" s="198" t="s">
        <v>944</v>
      </c>
      <c r="D16" s="198" t="s">
        <v>944</v>
      </c>
    </row>
    <row r="17" spans="1:4" x14ac:dyDescent="0.25">
      <c r="A17" t="s">
        <v>868</v>
      </c>
      <c r="B17" s="198" t="s">
        <v>943</v>
      </c>
      <c r="C17" s="198" t="s">
        <v>943</v>
      </c>
      <c r="D17" s="198" t="s">
        <v>943</v>
      </c>
    </row>
    <row r="18" spans="1:4" x14ac:dyDescent="0.25">
      <c r="A18" t="s">
        <v>868</v>
      </c>
      <c r="B18" s="198" t="s">
        <v>942</v>
      </c>
      <c r="C18" s="198" t="s">
        <v>942</v>
      </c>
      <c r="D18" s="198" t="s">
        <v>942</v>
      </c>
    </row>
    <row r="19" spans="1:4" x14ac:dyDescent="0.25">
      <c r="A19" t="s">
        <v>868</v>
      </c>
      <c r="B19" s="198" t="s">
        <v>941</v>
      </c>
      <c r="C19" s="198" t="s">
        <v>941</v>
      </c>
      <c r="D19" s="198" t="s">
        <v>941</v>
      </c>
    </row>
    <row r="20" spans="1:4" x14ac:dyDescent="0.25">
      <c r="A20" t="s">
        <v>868</v>
      </c>
      <c r="B20" s="198" t="s">
        <v>940</v>
      </c>
      <c r="C20" s="198" t="s">
        <v>940</v>
      </c>
      <c r="D20" s="198" t="s">
        <v>940</v>
      </c>
    </row>
    <row r="21" spans="1:4" x14ac:dyDescent="0.25">
      <c r="A21" t="s">
        <v>868</v>
      </c>
      <c r="B21" s="198" t="s">
        <v>939</v>
      </c>
      <c r="C21" s="198" t="s">
        <v>939</v>
      </c>
      <c r="D21" s="198" t="s">
        <v>939</v>
      </c>
    </row>
    <row r="22" spans="1:4" x14ac:dyDescent="0.25">
      <c r="A22" t="s">
        <v>868</v>
      </c>
      <c r="B22" s="198" t="s">
        <v>938</v>
      </c>
      <c r="C22" s="198" t="s">
        <v>938</v>
      </c>
      <c r="D22" s="198" t="s">
        <v>938</v>
      </c>
    </row>
    <row r="23" spans="1:4" x14ac:dyDescent="0.25">
      <c r="A23" t="s">
        <v>868</v>
      </c>
      <c r="B23" s="198" t="s">
        <v>937</v>
      </c>
      <c r="C23" s="198" t="s">
        <v>937</v>
      </c>
      <c r="D23" s="198" t="s">
        <v>937</v>
      </c>
    </row>
    <row r="24" spans="1:4" x14ac:dyDescent="0.25">
      <c r="A24" t="s">
        <v>868</v>
      </c>
      <c r="B24" s="198" t="s">
        <v>936</v>
      </c>
      <c r="C24" s="198" t="s">
        <v>936</v>
      </c>
      <c r="D24" s="198" t="s">
        <v>936</v>
      </c>
    </row>
    <row r="25" spans="1:4" x14ac:dyDescent="0.25">
      <c r="A25" t="s">
        <v>868</v>
      </c>
      <c r="B25" s="198" t="s">
        <v>935</v>
      </c>
      <c r="C25" s="198" t="s">
        <v>935</v>
      </c>
      <c r="D25" s="198" t="s">
        <v>935</v>
      </c>
    </row>
    <row r="26" spans="1:4" x14ac:dyDescent="0.25">
      <c r="A26" t="s">
        <v>868</v>
      </c>
      <c r="B26" s="198" t="s">
        <v>934</v>
      </c>
      <c r="C26" s="198" t="s">
        <v>934</v>
      </c>
      <c r="D26" s="198" t="s">
        <v>934</v>
      </c>
    </row>
    <row r="27" spans="1:4" x14ac:dyDescent="0.25">
      <c r="A27" t="s">
        <v>868</v>
      </c>
      <c r="B27" s="198" t="s">
        <v>933</v>
      </c>
      <c r="C27" s="198" t="s">
        <v>933</v>
      </c>
      <c r="D27" s="198" t="s">
        <v>933</v>
      </c>
    </row>
    <row r="28" spans="1:4" x14ac:dyDescent="0.25">
      <c r="A28" t="s">
        <v>868</v>
      </c>
      <c r="B28" s="198" t="s">
        <v>932</v>
      </c>
      <c r="C28" s="198" t="s">
        <v>932</v>
      </c>
      <c r="D28" s="198" t="s">
        <v>932</v>
      </c>
    </row>
    <row r="29" spans="1:4" x14ac:dyDescent="0.25">
      <c r="A29" t="s">
        <v>868</v>
      </c>
      <c r="B29" s="198" t="s">
        <v>931</v>
      </c>
      <c r="C29" s="198" t="s">
        <v>931</v>
      </c>
      <c r="D29" s="198" t="s">
        <v>931</v>
      </c>
    </row>
    <row r="30" spans="1:4" x14ac:dyDescent="0.25">
      <c r="A30" t="s">
        <v>868</v>
      </c>
      <c r="B30" s="198" t="s">
        <v>930</v>
      </c>
      <c r="C30" s="198" t="s">
        <v>930</v>
      </c>
      <c r="D30" s="198" t="s">
        <v>930</v>
      </c>
    </row>
    <row r="31" spans="1:4" x14ac:dyDescent="0.25">
      <c r="A31" t="s">
        <v>868</v>
      </c>
      <c r="B31" s="198" t="s">
        <v>929</v>
      </c>
      <c r="C31" s="198" t="s">
        <v>929</v>
      </c>
      <c r="D31" s="198" t="s">
        <v>929</v>
      </c>
    </row>
    <row r="32" spans="1:4" x14ac:dyDescent="0.25">
      <c r="A32" t="s">
        <v>868</v>
      </c>
      <c r="B32" s="198" t="s">
        <v>928</v>
      </c>
      <c r="C32" s="198" t="s">
        <v>928</v>
      </c>
      <c r="D32" s="198" t="s">
        <v>928</v>
      </c>
    </row>
    <row r="33" spans="1:4" x14ac:dyDescent="0.25">
      <c r="A33" t="s">
        <v>868</v>
      </c>
      <c r="B33" s="198" t="s">
        <v>927</v>
      </c>
      <c r="C33" s="198" t="s">
        <v>927</v>
      </c>
      <c r="D33" s="198" t="s">
        <v>927</v>
      </c>
    </row>
    <row r="34" spans="1:4" x14ac:dyDescent="0.25">
      <c r="A34" t="s">
        <v>868</v>
      </c>
      <c r="B34" s="198" t="s">
        <v>926</v>
      </c>
      <c r="C34" s="198" t="s">
        <v>926</v>
      </c>
      <c r="D34" s="198" t="s">
        <v>926</v>
      </c>
    </row>
    <row r="35" spans="1:4" x14ac:dyDescent="0.25">
      <c r="A35" t="s">
        <v>868</v>
      </c>
      <c r="B35" s="198" t="s">
        <v>925</v>
      </c>
      <c r="C35" s="198" t="s">
        <v>925</v>
      </c>
      <c r="D35" s="198" t="s">
        <v>925</v>
      </c>
    </row>
    <row r="36" spans="1:4" x14ac:dyDescent="0.25">
      <c r="A36" t="s">
        <v>868</v>
      </c>
      <c r="B36" s="198" t="s">
        <v>924</v>
      </c>
      <c r="C36" s="198" t="s">
        <v>924</v>
      </c>
      <c r="D36" s="198" t="s">
        <v>924</v>
      </c>
    </row>
    <row r="37" spans="1:4" x14ac:dyDescent="0.25">
      <c r="A37" t="s">
        <v>868</v>
      </c>
      <c r="B37" s="198" t="s">
        <v>923</v>
      </c>
      <c r="C37" s="198" t="s">
        <v>923</v>
      </c>
      <c r="D37" s="198" t="s">
        <v>923</v>
      </c>
    </row>
    <row r="38" spans="1:4" x14ac:dyDescent="0.25">
      <c r="A38" t="s">
        <v>868</v>
      </c>
      <c r="B38" s="198" t="s">
        <v>922</v>
      </c>
      <c r="C38" s="198" t="s">
        <v>922</v>
      </c>
      <c r="D38" s="198" t="s">
        <v>922</v>
      </c>
    </row>
    <row r="39" spans="1:4" x14ac:dyDescent="0.25">
      <c r="A39" t="s">
        <v>868</v>
      </c>
      <c r="B39" s="198" t="s">
        <v>921</v>
      </c>
      <c r="C39" s="198" t="s">
        <v>921</v>
      </c>
      <c r="D39" s="198" t="s">
        <v>921</v>
      </c>
    </row>
    <row r="40" spans="1:4" x14ac:dyDescent="0.25">
      <c r="A40" t="s">
        <v>868</v>
      </c>
      <c r="B40" s="198" t="s">
        <v>920</v>
      </c>
      <c r="C40" s="198" t="s">
        <v>920</v>
      </c>
      <c r="D40" s="198" t="s">
        <v>920</v>
      </c>
    </row>
    <row r="41" spans="1:4" x14ac:dyDescent="0.25">
      <c r="A41" t="s">
        <v>868</v>
      </c>
      <c r="B41" s="198" t="s">
        <v>919</v>
      </c>
      <c r="C41" s="198" t="s">
        <v>919</v>
      </c>
      <c r="D41" s="198" t="s">
        <v>919</v>
      </c>
    </row>
    <row r="42" spans="1:4" x14ac:dyDescent="0.25">
      <c r="A42" t="s">
        <v>868</v>
      </c>
      <c r="B42" s="198" t="s">
        <v>918</v>
      </c>
      <c r="C42" s="198" t="s">
        <v>918</v>
      </c>
      <c r="D42" s="198" t="s">
        <v>918</v>
      </c>
    </row>
    <row r="43" spans="1:4" x14ac:dyDescent="0.25">
      <c r="A43" t="s">
        <v>868</v>
      </c>
      <c r="B43" s="198" t="s">
        <v>917</v>
      </c>
      <c r="C43" s="198" t="s">
        <v>917</v>
      </c>
      <c r="D43" s="198" t="s">
        <v>917</v>
      </c>
    </row>
    <row r="44" spans="1:4" x14ac:dyDescent="0.25">
      <c r="A44" t="s">
        <v>868</v>
      </c>
      <c r="B44" s="198" t="s">
        <v>916</v>
      </c>
      <c r="C44" s="198" t="s">
        <v>916</v>
      </c>
      <c r="D44" s="198" t="s">
        <v>916</v>
      </c>
    </row>
    <row r="45" spans="1:4" x14ac:dyDescent="0.25">
      <c r="A45" t="s">
        <v>868</v>
      </c>
      <c r="B45" s="198" t="s">
        <v>915</v>
      </c>
      <c r="C45" s="198" t="s">
        <v>915</v>
      </c>
      <c r="D45" s="198" t="s">
        <v>915</v>
      </c>
    </row>
    <row r="46" spans="1:4" x14ac:dyDescent="0.25">
      <c r="A46" t="s">
        <v>868</v>
      </c>
      <c r="B46" s="198" t="s">
        <v>914</v>
      </c>
      <c r="C46" s="198" t="s">
        <v>914</v>
      </c>
      <c r="D46" s="198" t="s">
        <v>914</v>
      </c>
    </row>
    <row r="47" spans="1:4" x14ac:dyDescent="0.25">
      <c r="A47" t="s">
        <v>868</v>
      </c>
      <c r="B47" s="198" t="s">
        <v>913</v>
      </c>
      <c r="C47" s="198" t="s">
        <v>913</v>
      </c>
      <c r="D47" s="198" t="s">
        <v>913</v>
      </c>
    </row>
    <row r="48" spans="1:4" x14ac:dyDescent="0.25">
      <c r="A48" t="s">
        <v>868</v>
      </c>
      <c r="B48" s="198" t="s">
        <v>912</v>
      </c>
      <c r="C48" s="198" t="s">
        <v>912</v>
      </c>
      <c r="D48" s="198" t="s">
        <v>912</v>
      </c>
    </row>
    <row r="49" spans="1:4" x14ac:dyDescent="0.25">
      <c r="A49" t="s">
        <v>868</v>
      </c>
      <c r="B49" s="198" t="s">
        <v>911</v>
      </c>
      <c r="C49" s="198" t="s">
        <v>911</v>
      </c>
      <c r="D49" s="198" t="s">
        <v>911</v>
      </c>
    </row>
    <row r="50" spans="1:4" x14ac:dyDescent="0.25">
      <c r="A50" t="s">
        <v>868</v>
      </c>
      <c r="B50" s="198" t="s">
        <v>910</v>
      </c>
      <c r="C50" s="198" t="s">
        <v>910</v>
      </c>
      <c r="D50" s="198" t="s">
        <v>910</v>
      </c>
    </row>
    <row r="51" spans="1:4" x14ac:dyDescent="0.25">
      <c r="A51" t="s">
        <v>868</v>
      </c>
      <c r="B51" s="198" t="s">
        <v>909</v>
      </c>
      <c r="C51" s="198" t="s">
        <v>909</v>
      </c>
      <c r="D51" s="198" t="s">
        <v>909</v>
      </c>
    </row>
    <row r="52" spans="1:4" x14ac:dyDescent="0.25">
      <c r="A52" t="s">
        <v>868</v>
      </c>
      <c r="B52" s="198" t="s">
        <v>908</v>
      </c>
      <c r="C52" s="198" t="s">
        <v>908</v>
      </c>
      <c r="D52" s="198" t="s">
        <v>908</v>
      </c>
    </row>
    <row r="53" spans="1:4" x14ac:dyDescent="0.25">
      <c r="A53" t="s">
        <v>868</v>
      </c>
      <c r="B53" s="198" t="s">
        <v>907</v>
      </c>
      <c r="C53" s="198" t="s">
        <v>907</v>
      </c>
      <c r="D53" s="198" t="s">
        <v>907</v>
      </c>
    </row>
    <row r="54" spans="1:4" x14ac:dyDescent="0.25">
      <c r="A54" t="s">
        <v>868</v>
      </c>
      <c r="B54" s="198" t="s">
        <v>906</v>
      </c>
      <c r="C54" s="198" t="s">
        <v>906</v>
      </c>
      <c r="D54" s="198" t="s">
        <v>906</v>
      </c>
    </row>
    <row r="55" spans="1:4" x14ac:dyDescent="0.25">
      <c r="A55" t="s">
        <v>868</v>
      </c>
      <c r="B55" s="198" t="s">
        <v>905</v>
      </c>
      <c r="C55" s="198" t="s">
        <v>905</v>
      </c>
      <c r="D55" s="198" t="s">
        <v>905</v>
      </c>
    </row>
    <row r="56" spans="1:4" x14ac:dyDescent="0.25">
      <c r="A56" t="s">
        <v>868</v>
      </c>
      <c r="B56" s="198" t="s">
        <v>904</v>
      </c>
      <c r="C56" s="198" t="s">
        <v>904</v>
      </c>
      <c r="D56" s="198" t="s">
        <v>904</v>
      </c>
    </row>
    <row r="57" spans="1:4" x14ac:dyDescent="0.25">
      <c r="A57" t="s">
        <v>868</v>
      </c>
      <c r="B57" s="198" t="s">
        <v>903</v>
      </c>
      <c r="C57" s="198" t="s">
        <v>903</v>
      </c>
      <c r="D57" s="198" t="s">
        <v>903</v>
      </c>
    </row>
    <row r="58" spans="1:4" x14ac:dyDescent="0.25">
      <c r="A58" t="s">
        <v>868</v>
      </c>
      <c r="B58" s="198" t="s">
        <v>902</v>
      </c>
      <c r="C58" s="198" t="s">
        <v>902</v>
      </c>
      <c r="D58" s="198" t="s">
        <v>902</v>
      </c>
    </row>
    <row r="59" spans="1:4" x14ac:dyDescent="0.25">
      <c r="A59" t="s">
        <v>868</v>
      </c>
      <c r="B59" s="198" t="s">
        <v>901</v>
      </c>
      <c r="C59" s="198" t="s">
        <v>901</v>
      </c>
      <c r="D59" s="198" t="s">
        <v>901</v>
      </c>
    </row>
    <row r="60" spans="1:4" x14ac:dyDescent="0.25">
      <c r="A60" t="s">
        <v>868</v>
      </c>
      <c r="B60" s="198" t="s">
        <v>900</v>
      </c>
      <c r="C60" s="198" t="s">
        <v>900</v>
      </c>
      <c r="D60" s="198" t="s">
        <v>900</v>
      </c>
    </row>
    <row r="61" spans="1:4" x14ac:dyDescent="0.25">
      <c r="A61" t="s">
        <v>868</v>
      </c>
      <c r="B61" s="198" t="s">
        <v>899</v>
      </c>
      <c r="C61" s="198" t="s">
        <v>899</v>
      </c>
      <c r="D61" s="198" t="s">
        <v>899</v>
      </c>
    </row>
    <row r="62" spans="1:4" x14ac:dyDescent="0.25">
      <c r="A62" t="s">
        <v>868</v>
      </c>
      <c r="B62" s="198" t="s">
        <v>898</v>
      </c>
      <c r="C62" s="198" t="s">
        <v>898</v>
      </c>
      <c r="D62" s="198" t="s">
        <v>898</v>
      </c>
    </row>
    <row r="63" spans="1:4" x14ac:dyDescent="0.25">
      <c r="A63" t="s">
        <v>868</v>
      </c>
      <c r="B63" s="198" t="s">
        <v>897</v>
      </c>
      <c r="C63" s="198" t="s">
        <v>897</v>
      </c>
      <c r="D63" s="198" t="s">
        <v>897</v>
      </c>
    </row>
    <row r="64" spans="1:4" x14ac:dyDescent="0.25">
      <c r="A64" t="s">
        <v>868</v>
      </c>
      <c r="B64" s="198" t="s">
        <v>896</v>
      </c>
      <c r="C64" s="198" t="s">
        <v>896</v>
      </c>
      <c r="D64" s="198" t="s">
        <v>896</v>
      </c>
    </row>
    <row r="65" spans="1:4" x14ac:dyDescent="0.25">
      <c r="A65" t="s">
        <v>868</v>
      </c>
      <c r="B65" s="198" t="s">
        <v>895</v>
      </c>
      <c r="C65" s="198" t="s">
        <v>895</v>
      </c>
      <c r="D65" s="198" t="s">
        <v>895</v>
      </c>
    </row>
    <row r="66" spans="1:4" x14ac:dyDescent="0.25">
      <c r="A66" t="s">
        <v>868</v>
      </c>
      <c r="B66" s="198" t="s">
        <v>894</v>
      </c>
      <c r="C66" s="198" t="s">
        <v>894</v>
      </c>
      <c r="D66" s="198" t="s">
        <v>894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FB18F-8102-48B6-98D0-F9270BCB20F7}">
  <dimension ref="A1:P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3" x14ac:dyDescent="0.35">
      <c r="A1" s="201" t="s">
        <v>878</v>
      </c>
      <c r="B1" s="200" t="s">
        <v>474</v>
      </c>
    </row>
    <row r="2" spans="1:13" x14ac:dyDescent="0.35">
      <c r="A2" s="201" t="s">
        <v>877</v>
      </c>
      <c r="B2" s="200" t="s">
        <v>475</v>
      </c>
    </row>
    <row r="3" spans="1:13" x14ac:dyDescent="0.35">
      <c r="A3" s="201" t="s">
        <v>876</v>
      </c>
      <c r="B3" s="200" t="s">
        <v>857</v>
      </c>
    </row>
    <row r="4" spans="1:13" x14ac:dyDescent="0.35">
      <c r="A4" s="201" t="s">
        <v>7</v>
      </c>
      <c r="B4" s="200" t="s">
        <v>875</v>
      </c>
    </row>
    <row r="5" spans="1:13" x14ac:dyDescent="0.35">
      <c r="A5" s="201" t="s">
        <v>874</v>
      </c>
      <c r="B5" s="200" t="s">
        <v>959</v>
      </c>
    </row>
    <row r="6" spans="1:13" x14ac:dyDescent="0.35">
      <c r="A6" s="201" t="s">
        <v>873</v>
      </c>
      <c r="B6" s="200" t="s">
        <v>958</v>
      </c>
    </row>
    <row r="7" spans="1:13" x14ac:dyDescent="0.35">
      <c r="A7" s="201" t="s">
        <v>872</v>
      </c>
      <c r="B7" s="200">
        <v>6952</v>
      </c>
    </row>
    <row r="8" spans="1:13" x14ac:dyDescent="0.35">
      <c r="A8" s="201" t="s">
        <v>871</v>
      </c>
      <c r="B8" s="200">
        <v>4173</v>
      </c>
    </row>
    <row r="9" spans="1:13" x14ac:dyDescent="0.35">
      <c r="A9" s="201" t="s">
        <v>6</v>
      </c>
      <c r="B9" s="200" t="s">
        <v>214</v>
      </c>
    </row>
    <row r="10" spans="1:13" x14ac:dyDescent="0.35">
      <c r="A10" s="201" t="s">
        <v>476</v>
      </c>
      <c r="B10" s="200" t="s">
        <v>957</v>
      </c>
    </row>
    <row r="11" spans="1:13" x14ac:dyDescent="0.35">
      <c r="A11" s="201" t="s">
        <v>892</v>
      </c>
      <c r="B11" s="200">
        <v>99</v>
      </c>
    </row>
    <row r="15" spans="1:13" s="202" customFormat="1" ht="55" customHeight="1" x14ac:dyDescent="0.35">
      <c r="A15" s="202" t="s">
        <v>4</v>
      </c>
      <c r="B15" s="202" t="s">
        <v>954</v>
      </c>
      <c r="C15" s="202" t="s">
        <v>246</v>
      </c>
      <c r="D15" s="202" t="s">
        <v>982</v>
      </c>
      <c r="E15" s="202" t="s">
        <v>886</v>
      </c>
      <c r="F15" s="202" t="s">
        <v>977</v>
      </c>
      <c r="G15" s="202" t="s">
        <v>882</v>
      </c>
      <c r="H15" s="202" t="s">
        <v>981</v>
      </c>
      <c r="I15" s="202" t="s">
        <v>885</v>
      </c>
      <c r="J15" s="202" t="s">
        <v>980</v>
      </c>
      <c r="K15" s="202" t="s">
        <v>884</v>
      </c>
      <c r="L15" s="202" t="s">
        <v>979</v>
      </c>
      <c r="M15" s="202" t="s">
        <v>956</v>
      </c>
    </row>
    <row r="16" spans="1:13" x14ac:dyDescent="0.35">
      <c r="A16" s="201" t="s">
        <v>478</v>
      </c>
      <c r="B16" s="200">
        <v>14791925.997781539</v>
      </c>
      <c r="C16" s="200">
        <v>41.00254989368436</v>
      </c>
      <c r="D16" s="200">
        <v>10453633.261142099</v>
      </c>
      <c r="E16" s="200">
        <v>28.976998629153609</v>
      </c>
      <c r="F16" s="200">
        <v>25245559.25892365</v>
      </c>
      <c r="G16" s="200">
        <v>69.979548522837973</v>
      </c>
      <c r="H16" s="200">
        <v>10847132.24785758</v>
      </c>
      <c r="I16" s="200">
        <v>30.02045147716203</v>
      </c>
      <c r="J16" s="200">
        <v>36075624.652943723</v>
      </c>
      <c r="K16" s="200">
        <v>100</v>
      </c>
      <c r="L16" s="200">
        <v>11397848.101318849</v>
      </c>
      <c r="M16" s="200">
        <v>47473472.754262581</v>
      </c>
    </row>
    <row r="17" spans="1:13" x14ac:dyDescent="0.35">
      <c r="A17" s="201" t="s">
        <v>952</v>
      </c>
      <c r="B17" s="200">
        <v>1892.9272996330731</v>
      </c>
      <c r="C17" s="200">
        <v>70.13511256788027</v>
      </c>
      <c r="D17" s="200">
        <v>0</v>
      </c>
      <c r="E17" s="200">
        <v>0</v>
      </c>
      <c r="F17" s="200">
        <v>1892.9272996330731</v>
      </c>
      <c r="G17" s="200">
        <v>70.13511256788027</v>
      </c>
      <c r="H17" s="200">
        <v>806.04505576309634</v>
      </c>
      <c r="I17" s="200">
        <v>29.86488743211973</v>
      </c>
      <c r="J17" s="200">
        <v>2698.972355396169</v>
      </c>
      <c r="K17" s="200">
        <v>100</v>
      </c>
      <c r="L17" s="200">
        <v>0</v>
      </c>
      <c r="M17" s="200">
        <v>2698.972355396169</v>
      </c>
    </row>
    <row r="18" spans="1:13" x14ac:dyDescent="0.35">
      <c r="A18" s="201" t="s">
        <v>951</v>
      </c>
      <c r="B18" s="200">
        <v>4723.8682047998382</v>
      </c>
      <c r="C18" s="200">
        <v>82.908572071905724</v>
      </c>
      <c r="D18" s="200">
        <v>0</v>
      </c>
      <c r="E18" s="200">
        <v>0</v>
      </c>
      <c r="F18" s="200">
        <v>4723.8682047998382</v>
      </c>
      <c r="G18" s="200">
        <v>82.908572071905724</v>
      </c>
      <c r="H18" s="200">
        <v>973.81550479641101</v>
      </c>
      <c r="I18" s="200">
        <v>17.09142792809428</v>
      </c>
      <c r="J18" s="200">
        <v>5697.6837095962492</v>
      </c>
      <c r="K18" s="200">
        <v>100</v>
      </c>
      <c r="L18" s="200">
        <v>3826.6131583942952</v>
      </c>
      <c r="M18" s="200">
        <v>9524.2968679905443</v>
      </c>
    </row>
    <row r="19" spans="1:13" x14ac:dyDescent="0.35">
      <c r="A19" s="201" t="s">
        <v>950</v>
      </c>
      <c r="B19" s="200">
        <v>3872.3758769345859</v>
      </c>
      <c r="C19" s="200">
        <v>65.322310120247977</v>
      </c>
      <c r="D19" s="200">
        <v>2055.730262922008</v>
      </c>
      <c r="E19" s="200">
        <v>34.677689879752023</v>
      </c>
      <c r="F19" s="200">
        <v>5928.1061398565944</v>
      </c>
      <c r="G19" s="200">
        <v>100</v>
      </c>
      <c r="H19" s="200">
        <v>0</v>
      </c>
      <c r="I19" s="200">
        <v>0</v>
      </c>
      <c r="J19" s="200">
        <v>5928.1061398565944</v>
      </c>
      <c r="K19" s="200">
        <v>100</v>
      </c>
      <c r="L19" s="200">
        <v>0</v>
      </c>
      <c r="M19" s="200">
        <v>5928.1061398565944</v>
      </c>
    </row>
    <row r="20" spans="1:13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0</v>
      </c>
      <c r="I20" s="200">
        <v>0</v>
      </c>
      <c r="J20" s="200">
        <v>0</v>
      </c>
      <c r="K20" s="200">
        <v>100</v>
      </c>
      <c r="L20" s="200">
        <v>10469.290733915681</v>
      </c>
      <c r="M20" s="200">
        <v>10469.290733915681</v>
      </c>
    </row>
    <row r="21" spans="1:13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0</v>
      </c>
      <c r="I21" s="200">
        <v>0</v>
      </c>
      <c r="J21" s="200">
        <v>0</v>
      </c>
      <c r="K21" s="200">
        <v>100</v>
      </c>
      <c r="L21" s="200">
        <v>0</v>
      </c>
      <c r="M21" s="200">
        <v>0</v>
      </c>
    </row>
    <row r="22" spans="1:13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0</v>
      </c>
      <c r="I22" s="200">
        <v>0</v>
      </c>
      <c r="J22" s="200">
        <v>0</v>
      </c>
      <c r="K22" s="200">
        <v>100</v>
      </c>
      <c r="L22" s="200">
        <v>8907.2775140242829</v>
      </c>
      <c r="M22" s="200">
        <v>8907.2775140242829</v>
      </c>
    </row>
    <row r="23" spans="1:13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0</v>
      </c>
      <c r="I23" s="200">
        <v>0</v>
      </c>
      <c r="J23" s="200">
        <v>0</v>
      </c>
      <c r="K23" s="200">
        <v>100</v>
      </c>
      <c r="L23" s="200">
        <v>0</v>
      </c>
      <c r="M23" s="200">
        <v>0</v>
      </c>
    </row>
    <row r="24" spans="1:13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0</v>
      </c>
      <c r="I24" s="200">
        <v>0</v>
      </c>
      <c r="J24" s="200">
        <v>0</v>
      </c>
      <c r="K24" s="200">
        <v>100</v>
      </c>
      <c r="L24" s="200">
        <v>0</v>
      </c>
      <c r="M24" s="200">
        <v>0</v>
      </c>
    </row>
    <row r="25" spans="1:13" x14ac:dyDescent="0.35">
      <c r="A25" s="201" t="s">
        <v>944</v>
      </c>
      <c r="B25" s="200">
        <v>522.08462438205061</v>
      </c>
      <c r="C25" s="200">
        <v>39.069845621180043</v>
      </c>
      <c r="D25" s="200">
        <v>0</v>
      </c>
      <c r="E25" s="200">
        <v>0</v>
      </c>
      <c r="F25" s="200">
        <v>522.08462438205061</v>
      </c>
      <c r="G25" s="200">
        <v>39.069845621180043</v>
      </c>
      <c r="H25" s="200">
        <v>814.20072837865996</v>
      </c>
      <c r="I25" s="200">
        <v>60.930154378819957</v>
      </c>
      <c r="J25" s="200">
        <v>1336.285352760711</v>
      </c>
      <c r="K25" s="200">
        <v>100</v>
      </c>
      <c r="L25" s="200">
        <v>0</v>
      </c>
      <c r="M25" s="200">
        <v>1336.285352760711</v>
      </c>
    </row>
    <row r="26" spans="1:13" x14ac:dyDescent="0.35">
      <c r="A26" s="201" t="s">
        <v>943</v>
      </c>
      <c r="B26" s="200">
        <v>6186.7770298395353</v>
      </c>
      <c r="C26" s="200">
        <v>99.999999999999986</v>
      </c>
      <c r="D26" s="200">
        <v>0</v>
      </c>
      <c r="E26" s="200">
        <v>0</v>
      </c>
      <c r="F26" s="200">
        <v>6186.7770298395353</v>
      </c>
      <c r="G26" s="200">
        <v>99.999999999999986</v>
      </c>
      <c r="H26" s="200">
        <v>9.0949470177292824E-13</v>
      </c>
      <c r="I26" s="200">
        <v>1.4210854715202001E-14</v>
      </c>
      <c r="J26" s="200">
        <v>6186.7770298395362</v>
      </c>
      <c r="K26" s="200">
        <v>100</v>
      </c>
      <c r="L26" s="200">
        <v>0</v>
      </c>
      <c r="M26" s="200">
        <v>6186.7770298395362</v>
      </c>
    </row>
    <row r="27" spans="1:13" x14ac:dyDescent="0.35">
      <c r="A27" s="201" t="s">
        <v>942</v>
      </c>
      <c r="B27" s="200">
        <v>2581886.937181585</v>
      </c>
      <c r="C27" s="200">
        <v>34.507190263014188</v>
      </c>
      <c r="D27" s="200">
        <v>2585295.1890977691</v>
      </c>
      <c r="E27" s="200">
        <v>34.552741908069741</v>
      </c>
      <c r="F27" s="200">
        <v>5167182.1262793541</v>
      </c>
      <c r="G27" s="200">
        <v>69.059932171083943</v>
      </c>
      <c r="H27" s="200">
        <v>2314988.7415960468</v>
      </c>
      <c r="I27" s="200">
        <v>30.94006782891606</v>
      </c>
      <c r="J27" s="200">
        <v>7482170.8678754009</v>
      </c>
      <c r="K27" s="200">
        <v>100</v>
      </c>
      <c r="L27" s="200">
        <v>2139118.5357617419</v>
      </c>
      <c r="M27" s="200">
        <v>9621289.4036371429</v>
      </c>
    </row>
    <row r="28" spans="1:13" x14ac:dyDescent="0.35">
      <c r="A28" s="201" t="s">
        <v>941</v>
      </c>
      <c r="B28" s="200">
        <v>2421025.2664525872</v>
      </c>
      <c r="C28" s="200">
        <v>44.794437731966383</v>
      </c>
      <c r="D28" s="200">
        <v>1648701.413732626</v>
      </c>
      <c r="E28" s="200">
        <v>30.504701392176639</v>
      </c>
      <c r="F28" s="200">
        <v>4069726.6801852132</v>
      </c>
      <c r="G28" s="200">
        <v>75.299139124143025</v>
      </c>
      <c r="H28" s="200">
        <v>1335018.6164052279</v>
      </c>
      <c r="I28" s="200">
        <v>24.700860875856971</v>
      </c>
      <c r="J28" s="200">
        <v>5404745.2965904409</v>
      </c>
      <c r="K28" s="200">
        <v>100</v>
      </c>
      <c r="L28" s="200">
        <v>1448485.7221428719</v>
      </c>
      <c r="M28" s="200">
        <v>6853231.0187333133</v>
      </c>
    </row>
    <row r="29" spans="1:13" x14ac:dyDescent="0.35">
      <c r="A29" s="201" t="s">
        <v>940</v>
      </c>
      <c r="B29" s="200">
        <v>1714.4160463461039</v>
      </c>
      <c r="C29" s="200">
        <v>95.438399979204988</v>
      </c>
      <c r="D29" s="200">
        <v>0</v>
      </c>
      <c r="E29" s="200">
        <v>0</v>
      </c>
      <c r="F29" s="200">
        <v>1714.4160463461039</v>
      </c>
      <c r="G29" s="200">
        <v>95.438399979204988</v>
      </c>
      <c r="H29" s="200">
        <v>81.94270099213395</v>
      </c>
      <c r="I29" s="200">
        <v>4.5616000207950123</v>
      </c>
      <c r="J29" s="200">
        <v>1796.3587473382379</v>
      </c>
      <c r="K29" s="200">
        <v>100</v>
      </c>
      <c r="L29" s="200">
        <v>0</v>
      </c>
      <c r="M29" s="200">
        <v>1796.3587473382379</v>
      </c>
    </row>
    <row r="30" spans="1:13" x14ac:dyDescent="0.35">
      <c r="A30" s="201" t="s">
        <v>939</v>
      </c>
      <c r="B30" s="200">
        <v>1866216.555813682</v>
      </c>
      <c r="C30" s="200">
        <v>36.962985912958636</v>
      </c>
      <c r="D30" s="200">
        <v>1719547.815930258</v>
      </c>
      <c r="E30" s="200">
        <v>34.058009773242283</v>
      </c>
      <c r="F30" s="200">
        <v>3585764.3717439398</v>
      </c>
      <c r="G30" s="200">
        <v>71.020995686200919</v>
      </c>
      <c r="H30" s="200">
        <v>1463114.959077155</v>
      </c>
      <c r="I30" s="200">
        <v>28.979004313799081</v>
      </c>
      <c r="J30" s="200">
        <v>5048879.330821095</v>
      </c>
      <c r="K30" s="200">
        <v>100</v>
      </c>
      <c r="L30" s="200">
        <v>2225372.6963090859</v>
      </c>
      <c r="M30" s="200">
        <v>7274252.027130181</v>
      </c>
    </row>
    <row r="31" spans="1:13" x14ac:dyDescent="0.35">
      <c r="A31" s="201" t="s">
        <v>938</v>
      </c>
      <c r="B31" s="200">
        <v>661604.56286536145</v>
      </c>
      <c r="C31" s="200">
        <v>50.3823421354301</v>
      </c>
      <c r="D31" s="200">
        <v>327077.76273326308</v>
      </c>
      <c r="E31" s="200">
        <v>24.90754246849383</v>
      </c>
      <c r="F31" s="200">
        <v>988682.32559862453</v>
      </c>
      <c r="G31" s="200">
        <v>75.289884603923937</v>
      </c>
      <c r="H31" s="200">
        <v>324485.21450290008</v>
      </c>
      <c r="I31" s="200">
        <v>24.710115396076059</v>
      </c>
      <c r="J31" s="200">
        <v>1313167.5401015249</v>
      </c>
      <c r="K31" s="200">
        <v>100</v>
      </c>
      <c r="L31" s="200">
        <v>682936.26549169607</v>
      </c>
      <c r="M31" s="200">
        <v>1996103.805593221</v>
      </c>
    </row>
    <row r="32" spans="1:13" x14ac:dyDescent="0.35">
      <c r="A32" s="201" t="s">
        <v>937</v>
      </c>
      <c r="B32" s="200">
        <v>327650.38361979421</v>
      </c>
      <c r="C32" s="200">
        <v>56.586279994674527</v>
      </c>
      <c r="D32" s="200">
        <v>120222.9978505101</v>
      </c>
      <c r="E32" s="200">
        <v>20.762900207870029</v>
      </c>
      <c r="F32" s="200">
        <v>447873.38147030427</v>
      </c>
      <c r="G32" s="200">
        <v>77.349180202544559</v>
      </c>
      <c r="H32" s="200">
        <v>131154.58016744629</v>
      </c>
      <c r="I32" s="200">
        <v>22.650819797455441</v>
      </c>
      <c r="J32" s="200">
        <v>579027.96163775062</v>
      </c>
      <c r="K32" s="200">
        <v>100</v>
      </c>
      <c r="L32" s="200">
        <v>201333.29271187179</v>
      </c>
      <c r="M32" s="200">
        <v>780361.25434962241</v>
      </c>
    </row>
    <row r="33" spans="1:13" x14ac:dyDescent="0.35">
      <c r="A33" s="201" t="s">
        <v>936</v>
      </c>
      <c r="B33" s="200">
        <v>240127.9114687526</v>
      </c>
      <c r="C33" s="200">
        <v>52.394971126309713</v>
      </c>
      <c r="D33" s="200">
        <v>63861.372835523332</v>
      </c>
      <c r="E33" s="200">
        <v>13.934301786650719</v>
      </c>
      <c r="F33" s="200">
        <v>303989.28430427588</v>
      </c>
      <c r="G33" s="200">
        <v>66.32927291296042</v>
      </c>
      <c r="H33" s="200">
        <v>154314.07250046579</v>
      </c>
      <c r="I33" s="200">
        <v>33.67072708703958</v>
      </c>
      <c r="J33" s="200">
        <v>458303.35680474172</v>
      </c>
      <c r="K33" s="200">
        <v>100</v>
      </c>
      <c r="L33" s="200">
        <v>65876.758512965796</v>
      </c>
      <c r="M33" s="200">
        <v>524180.11531770747</v>
      </c>
    </row>
    <row r="34" spans="1:13" x14ac:dyDescent="0.35">
      <c r="A34" s="201" t="s">
        <v>935</v>
      </c>
      <c r="B34" s="200">
        <v>194094.3391312348</v>
      </c>
      <c r="C34" s="200">
        <v>77.393877636979497</v>
      </c>
      <c r="D34" s="200">
        <v>15422.32057184525</v>
      </c>
      <c r="E34" s="200">
        <v>6.1495517930001453</v>
      </c>
      <c r="F34" s="200">
        <v>209516.65970307999</v>
      </c>
      <c r="G34" s="200">
        <v>83.543429429979639</v>
      </c>
      <c r="H34" s="200">
        <v>41271.057694471237</v>
      </c>
      <c r="I34" s="200">
        <v>16.456570570020361</v>
      </c>
      <c r="J34" s="200">
        <v>250787.71739755131</v>
      </c>
      <c r="K34" s="200">
        <v>100</v>
      </c>
      <c r="L34" s="200">
        <v>59470.723654932517</v>
      </c>
      <c r="M34" s="200">
        <v>310258.4410524838</v>
      </c>
    </row>
    <row r="35" spans="1:13" x14ac:dyDescent="0.35">
      <c r="A35" s="201" t="s">
        <v>934</v>
      </c>
      <c r="B35" s="200">
        <v>187878.3513506958</v>
      </c>
      <c r="C35" s="200">
        <v>37.288111849367787</v>
      </c>
      <c r="D35" s="200">
        <v>112655.6415151687</v>
      </c>
      <c r="E35" s="200">
        <v>22.358702485305439</v>
      </c>
      <c r="F35" s="200">
        <v>300533.99286586448</v>
      </c>
      <c r="G35" s="200">
        <v>59.646814334673252</v>
      </c>
      <c r="H35" s="200">
        <v>203321.9065952427</v>
      </c>
      <c r="I35" s="200">
        <v>40.353185665326748</v>
      </c>
      <c r="J35" s="200">
        <v>503855.89946110733</v>
      </c>
      <c r="K35" s="200">
        <v>100</v>
      </c>
      <c r="L35" s="200">
        <v>330752.56589132722</v>
      </c>
      <c r="M35" s="200">
        <v>834608.46535243443</v>
      </c>
    </row>
    <row r="36" spans="1:13" x14ac:dyDescent="0.35">
      <c r="A36" s="201" t="s">
        <v>933</v>
      </c>
      <c r="B36" s="200">
        <v>489055.7095085851</v>
      </c>
      <c r="C36" s="200">
        <v>35.717470545087963</v>
      </c>
      <c r="D36" s="200">
        <v>249790.64967527441</v>
      </c>
      <c r="E36" s="200">
        <v>18.243095824767959</v>
      </c>
      <c r="F36" s="200">
        <v>738846.35918385955</v>
      </c>
      <c r="G36" s="200">
        <v>53.960566369855933</v>
      </c>
      <c r="H36" s="200">
        <v>630387.52564912569</v>
      </c>
      <c r="I36" s="200">
        <v>46.039433630144067</v>
      </c>
      <c r="J36" s="200">
        <v>1369233.884832985</v>
      </c>
      <c r="K36" s="200">
        <v>100</v>
      </c>
      <c r="L36" s="200">
        <v>313891.72842727328</v>
      </c>
      <c r="M36" s="200">
        <v>1683125.6132602589</v>
      </c>
    </row>
    <row r="37" spans="1:13" x14ac:dyDescent="0.35">
      <c r="A37" s="201" t="s">
        <v>932</v>
      </c>
      <c r="B37" s="200">
        <v>11385.632310046391</v>
      </c>
      <c r="C37" s="200">
        <v>49.534538258397333</v>
      </c>
      <c r="D37" s="200">
        <v>11216.489386023721</v>
      </c>
      <c r="E37" s="200">
        <v>48.79866198793804</v>
      </c>
      <c r="F37" s="200">
        <v>22602.121696070109</v>
      </c>
      <c r="G37" s="200">
        <v>98.333200246335366</v>
      </c>
      <c r="H37" s="200">
        <v>383.1179172541124</v>
      </c>
      <c r="I37" s="200">
        <v>1.666799753664634</v>
      </c>
      <c r="J37" s="200">
        <v>22985.239613324218</v>
      </c>
      <c r="K37" s="200">
        <v>100</v>
      </c>
      <c r="L37" s="200">
        <v>9513.351869843018</v>
      </c>
      <c r="M37" s="200">
        <v>32498.591483167242</v>
      </c>
    </row>
    <row r="38" spans="1:13" x14ac:dyDescent="0.35">
      <c r="A38" s="201" t="s">
        <v>931</v>
      </c>
      <c r="B38" s="200">
        <v>258531.08252001341</v>
      </c>
      <c r="C38" s="200">
        <v>53.562323975710981</v>
      </c>
      <c r="D38" s="200">
        <v>137483.38430880959</v>
      </c>
      <c r="E38" s="200">
        <v>28.483730079363209</v>
      </c>
      <c r="F38" s="200">
        <v>396014.46682882297</v>
      </c>
      <c r="G38" s="200">
        <v>82.046054055074194</v>
      </c>
      <c r="H38" s="200">
        <v>86658.91873460036</v>
      </c>
      <c r="I38" s="200">
        <v>17.95394594492581</v>
      </c>
      <c r="J38" s="200">
        <v>482673.38556342339</v>
      </c>
      <c r="K38" s="200">
        <v>100</v>
      </c>
      <c r="L38" s="200">
        <v>45577.087169780847</v>
      </c>
      <c r="M38" s="200">
        <v>528250.47273320425</v>
      </c>
    </row>
    <row r="39" spans="1:13" x14ac:dyDescent="0.35">
      <c r="A39" s="201" t="s">
        <v>930</v>
      </c>
      <c r="B39" s="200">
        <v>269811.0332763663</v>
      </c>
      <c r="C39" s="200">
        <v>54.18677928672205</v>
      </c>
      <c r="D39" s="200">
        <v>83585.546546081954</v>
      </c>
      <c r="E39" s="200">
        <v>16.786680319382281</v>
      </c>
      <c r="F39" s="200">
        <v>353396.57982244832</v>
      </c>
      <c r="G39" s="200">
        <v>70.973459606104342</v>
      </c>
      <c r="H39" s="200">
        <v>144531.2114727264</v>
      </c>
      <c r="I39" s="200">
        <v>29.026540393895662</v>
      </c>
      <c r="J39" s="200">
        <v>497927.79129517463</v>
      </c>
      <c r="K39" s="200">
        <v>100</v>
      </c>
      <c r="L39" s="200">
        <v>160249.93961516861</v>
      </c>
      <c r="M39" s="200">
        <v>658177.73091034323</v>
      </c>
    </row>
    <row r="40" spans="1:13" x14ac:dyDescent="0.35">
      <c r="A40" s="201" t="s">
        <v>929</v>
      </c>
      <c r="B40" s="200">
        <v>875912.97758054989</v>
      </c>
      <c r="C40" s="200">
        <v>33.545413332495407</v>
      </c>
      <c r="D40" s="200">
        <v>856374.15982478776</v>
      </c>
      <c r="E40" s="200">
        <v>32.797122424127103</v>
      </c>
      <c r="F40" s="200">
        <v>1732287.137405338</v>
      </c>
      <c r="G40" s="200">
        <v>66.342535756622524</v>
      </c>
      <c r="H40" s="200">
        <v>878838.76794176875</v>
      </c>
      <c r="I40" s="200">
        <v>33.657464243377483</v>
      </c>
      <c r="J40" s="200">
        <v>2611125.905347107</v>
      </c>
      <c r="K40" s="200">
        <v>100</v>
      </c>
      <c r="L40" s="200">
        <v>520920.68507047137</v>
      </c>
      <c r="M40" s="200">
        <v>3132046.5904175779</v>
      </c>
    </row>
    <row r="41" spans="1:13" x14ac:dyDescent="0.35">
      <c r="A41" s="201" t="s">
        <v>928</v>
      </c>
      <c r="B41" s="200">
        <v>128141.196210693</v>
      </c>
      <c r="C41" s="200">
        <v>56.924765315244272</v>
      </c>
      <c r="D41" s="200">
        <v>41469.920016490658</v>
      </c>
      <c r="E41" s="200">
        <v>18.42237730245014</v>
      </c>
      <c r="F41" s="200">
        <v>169611.11622718369</v>
      </c>
      <c r="G41" s="200">
        <v>75.347142617694402</v>
      </c>
      <c r="H41" s="200">
        <v>55495.119171519393</v>
      </c>
      <c r="I41" s="200">
        <v>24.652857382305601</v>
      </c>
      <c r="J41" s="200">
        <v>225106.23539870311</v>
      </c>
      <c r="K41" s="200">
        <v>100</v>
      </c>
      <c r="L41" s="200">
        <v>100353.6772928134</v>
      </c>
      <c r="M41" s="200">
        <v>325459.91269151651</v>
      </c>
    </row>
    <row r="42" spans="1:13" x14ac:dyDescent="0.35">
      <c r="A42" s="201" t="s">
        <v>927</v>
      </c>
      <c r="B42" s="200">
        <v>104676.6442915576</v>
      </c>
      <c r="C42" s="200">
        <v>60.374355519032747</v>
      </c>
      <c r="D42" s="200">
        <v>10769.018242413669</v>
      </c>
      <c r="E42" s="200">
        <v>6.211247412053984</v>
      </c>
      <c r="F42" s="200">
        <v>115445.6625339712</v>
      </c>
      <c r="G42" s="200">
        <v>66.58560293108674</v>
      </c>
      <c r="H42" s="200">
        <v>57933.652891696038</v>
      </c>
      <c r="I42" s="200">
        <v>33.41439706891326</v>
      </c>
      <c r="J42" s="200">
        <v>173379.3154256673</v>
      </c>
      <c r="K42" s="200">
        <v>100</v>
      </c>
      <c r="L42" s="200">
        <v>14643.744058402281</v>
      </c>
      <c r="M42" s="200">
        <v>188023.05948406961</v>
      </c>
    </row>
    <row r="43" spans="1:13" x14ac:dyDescent="0.35">
      <c r="A43" s="201" t="s">
        <v>926</v>
      </c>
      <c r="B43" s="200">
        <v>221697.30691075799</v>
      </c>
      <c r="C43" s="200">
        <v>55.410901504262632</v>
      </c>
      <c r="D43" s="200">
        <v>47048.120554375309</v>
      </c>
      <c r="E43" s="200">
        <v>11.75918106686148</v>
      </c>
      <c r="F43" s="200">
        <v>268745.42746513331</v>
      </c>
      <c r="G43" s="200">
        <v>67.170082571124112</v>
      </c>
      <c r="H43" s="200">
        <v>131351.48648546051</v>
      </c>
      <c r="I43" s="200">
        <v>32.829917428875888</v>
      </c>
      <c r="J43" s="200">
        <v>400096.91395059379</v>
      </c>
      <c r="K43" s="200">
        <v>100</v>
      </c>
      <c r="L43" s="200">
        <v>254424.66162924629</v>
      </c>
      <c r="M43" s="200">
        <v>654521.57557984011</v>
      </c>
    </row>
    <row r="44" spans="1:13" x14ac:dyDescent="0.35">
      <c r="A44" s="201" t="s">
        <v>925</v>
      </c>
      <c r="B44" s="200">
        <v>74534.294717997676</v>
      </c>
      <c r="C44" s="200">
        <v>63.372821704642632</v>
      </c>
      <c r="D44" s="200">
        <v>8174.1889832007537</v>
      </c>
      <c r="E44" s="200">
        <v>6.9501083088312834</v>
      </c>
      <c r="F44" s="200">
        <v>82708.483701198435</v>
      </c>
      <c r="G44" s="200">
        <v>70.322930013473908</v>
      </c>
      <c r="H44" s="200">
        <v>34903.913400787293</v>
      </c>
      <c r="I44" s="200">
        <v>29.677069986526089</v>
      </c>
      <c r="J44" s="200">
        <v>117612.3971019857</v>
      </c>
      <c r="K44" s="200">
        <v>100</v>
      </c>
      <c r="L44" s="200">
        <v>36874.521274192928</v>
      </c>
      <c r="M44" s="200">
        <v>154486.91837617871</v>
      </c>
    </row>
    <row r="45" spans="1:13" x14ac:dyDescent="0.35">
      <c r="A45" s="201" t="s">
        <v>924</v>
      </c>
      <c r="B45" s="200">
        <v>101013.62111536411</v>
      </c>
      <c r="C45" s="200">
        <v>57.410504794706021</v>
      </c>
      <c r="D45" s="200">
        <v>55450.967864085622</v>
      </c>
      <c r="E45" s="200">
        <v>31.515235482910271</v>
      </c>
      <c r="F45" s="200">
        <v>156464.58897944971</v>
      </c>
      <c r="G45" s="200">
        <v>88.925740277616285</v>
      </c>
      <c r="H45" s="200">
        <v>19485.1287186933</v>
      </c>
      <c r="I45" s="200">
        <v>11.07425972238372</v>
      </c>
      <c r="J45" s="200">
        <v>175949.71769814301</v>
      </c>
      <c r="K45" s="200">
        <v>100</v>
      </c>
      <c r="L45" s="200">
        <v>135260.6706593633</v>
      </c>
      <c r="M45" s="200">
        <v>311210.38835750631</v>
      </c>
    </row>
    <row r="46" spans="1:13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0</v>
      </c>
      <c r="I46" s="200">
        <v>0</v>
      </c>
      <c r="J46" s="200">
        <v>0</v>
      </c>
      <c r="K46" s="200">
        <v>100</v>
      </c>
      <c r="L46" s="200">
        <v>0</v>
      </c>
      <c r="M46" s="200">
        <v>0</v>
      </c>
    </row>
    <row r="47" spans="1:13" x14ac:dyDescent="0.35">
      <c r="A47" s="201" t="s">
        <v>922</v>
      </c>
      <c r="B47" s="200">
        <v>170844.43955766279</v>
      </c>
      <c r="C47" s="200">
        <v>73.523430992410681</v>
      </c>
      <c r="D47" s="200">
        <v>14457.699265807451</v>
      </c>
      <c r="E47" s="200">
        <v>6.2219154280397131</v>
      </c>
      <c r="F47" s="200">
        <v>185302.13882347019</v>
      </c>
      <c r="G47" s="200">
        <v>79.745346420450389</v>
      </c>
      <c r="H47" s="200">
        <v>47065.199386437132</v>
      </c>
      <c r="I47" s="200">
        <v>20.254653579549611</v>
      </c>
      <c r="J47" s="200">
        <v>232367.33820990729</v>
      </c>
      <c r="K47" s="200">
        <v>100</v>
      </c>
      <c r="L47" s="200">
        <v>73613.924144597127</v>
      </c>
      <c r="M47" s="200">
        <v>305981.26235450449</v>
      </c>
    </row>
    <row r="48" spans="1:13" x14ac:dyDescent="0.35">
      <c r="A48" s="201" t="s">
        <v>921</v>
      </c>
      <c r="B48" s="200">
        <v>39686.304884651319</v>
      </c>
      <c r="C48" s="200">
        <v>48.683082924543072</v>
      </c>
      <c r="D48" s="200">
        <v>11489.178189271261</v>
      </c>
      <c r="E48" s="200">
        <v>14.09374382797389</v>
      </c>
      <c r="F48" s="200">
        <v>51175.48307392258</v>
      </c>
      <c r="G48" s="200">
        <v>62.776826752516953</v>
      </c>
      <c r="H48" s="200">
        <v>30344.22048750467</v>
      </c>
      <c r="I48" s="200">
        <v>37.223173247483047</v>
      </c>
      <c r="J48" s="200">
        <v>81519.703561427246</v>
      </c>
      <c r="K48" s="200">
        <v>100</v>
      </c>
      <c r="L48" s="200">
        <v>88416.126585012069</v>
      </c>
      <c r="M48" s="200">
        <v>169935.83014643929</v>
      </c>
    </row>
    <row r="49" spans="1:13" x14ac:dyDescent="0.35">
      <c r="A49" s="201" t="s">
        <v>920</v>
      </c>
      <c r="B49" s="200">
        <v>83102.370836348637</v>
      </c>
      <c r="C49" s="200">
        <v>61.94001703346018</v>
      </c>
      <c r="D49" s="200">
        <v>13506.47757376269</v>
      </c>
      <c r="E49" s="200">
        <v>10.0669986013803</v>
      </c>
      <c r="F49" s="200">
        <v>96608.848410111328</v>
      </c>
      <c r="G49" s="200">
        <v>72.007015634840485</v>
      </c>
      <c r="H49" s="200">
        <v>37557.03467554634</v>
      </c>
      <c r="I49" s="200">
        <v>27.992984365159511</v>
      </c>
      <c r="J49" s="200">
        <v>134165.8830856577</v>
      </c>
      <c r="K49" s="200">
        <v>100</v>
      </c>
      <c r="L49" s="200">
        <v>70483.693019169295</v>
      </c>
      <c r="M49" s="200">
        <v>204649.57610482699</v>
      </c>
    </row>
    <row r="50" spans="1:13" x14ac:dyDescent="0.35">
      <c r="A50" s="201" t="s">
        <v>919</v>
      </c>
      <c r="B50" s="200">
        <v>28013.919213370918</v>
      </c>
      <c r="C50" s="200">
        <v>64.724911580327586</v>
      </c>
      <c r="D50" s="200">
        <v>1596.092857322991</v>
      </c>
      <c r="E50" s="200">
        <v>3.6877013986288301</v>
      </c>
      <c r="F50" s="200">
        <v>29610.012070693909</v>
      </c>
      <c r="G50" s="200">
        <v>68.412612978956417</v>
      </c>
      <c r="H50" s="200">
        <v>13671.49813825234</v>
      </c>
      <c r="I50" s="200">
        <v>31.587387021043579</v>
      </c>
      <c r="J50" s="200">
        <v>43281.510208946253</v>
      </c>
      <c r="K50" s="200">
        <v>100</v>
      </c>
      <c r="L50" s="200">
        <v>50937.279683406603</v>
      </c>
      <c r="M50" s="200">
        <v>94218.789892352856</v>
      </c>
    </row>
    <row r="51" spans="1:13" x14ac:dyDescent="0.35">
      <c r="A51" s="201" t="s">
        <v>918</v>
      </c>
      <c r="B51" s="200">
        <v>26554.67968908255</v>
      </c>
      <c r="C51" s="200">
        <v>23.74288606382407</v>
      </c>
      <c r="D51" s="200">
        <v>51929.26224179889</v>
      </c>
      <c r="E51" s="200">
        <v>46.430631859301847</v>
      </c>
      <c r="F51" s="200">
        <v>78483.941930881439</v>
      </c>
      <c r="G51" s="200">
        <v>70.173517923125928</v>
      </c>
      <c r="H51" s="200">
        <v>33358.736409485457</v>
      </c>
      <c r="I51" s="200">
        <v>29.826482076874068</v>
      </c>
      <c r="J51" s="200">
        <v>111842.6783403669</v>
      </c>
      <c r="K51" s="200">
        <v>100</v>
      </c>
      <c r="L51" s="200">
        <v>21644.846952633648</v>
      </c>
      <c r="M51" s="200">
        <v>133487.52529300051</v>
      </c>
    </row>
    <row r="52" spans="1:13" x14ac:dyDescent="0.35">
      <c r="A52" s="201" t="s">
        <v>917</v>
      </c>
      <c r="B52" s="200">
        <v>124737.5827553096</v>
      </c>
      <c r="C52" s="200">
        <v>18.489426398071021</v>
      </c>
      <c r="D52" s="200">
        <v>270539.37680708489</v>
      </c>
      <c r="E52" s="200">
        <v>40.101128984252973</v>
      </c>
      <c r="F52" s="200">
        <v>395276.95956239448</v>
      </c>
      <c r="G52" s="200">
        <v>58.590555382323991</v>
      </c>
      <c r="H52" s="200">
        <v>279365.83394429478</v>
      </c>
      <c r="I52" s="200">
        <v>41.409444617676009</v>
      </c>
      <c r="J52" s="200">
        <v>674642.79350668937</v>
      </c>
      <c r="K52" s="200">
        <v>100</v>
      </c>
      <c r="L52" s="200">
        <v>238552.48595600401</v>
      </c>
      <c r="M52" s="200">
        <v>913195.27946269338</v>
      </c>
    </row>
    <row r="53" spans="1:13" x14ac:dyDescent="0.35">
      <c r="A53" s="201" t="s">
        <v>916</v>
      </c>
      <c r="B53" s="200">
        <v>34985.649377039881</v>
      </c>
      <c r="C53" s="200">
        <v>50.059547952791583</v>
      </c>
      <c r="D53" s="200">
        <v>10148.29002633484</v>
      </c>
      <c r="E53" s="200">
        <v>14.520776954494499</v>
      </c>
      <c r="F53" s="200">
        <v>45133.939403374723</v>
      </c>
      <c r="G53" s="200">
        <v>64.580324907286098</v>
      </c>
      <c r="H53" s="200">
        <v>24754.125526881791</v>
      </c>
      <c r="I53" s="200">
        <v>35.419675092713902</v>
      </c>
      <c r="J53" s="200">
        <v>69888.064930256514</v>
      </c>
      <c r="K53" s="200">
        <v>100</v>
      </c>
      <c r="L53" s="200">
        <v>33299.179699777807</v>
      </c>
      <c r="M53" s="200">
        <v>103187.2446300343</v>
      </c>
    </row>
    <row r="54" spans="1:13" x14ac:dyDescent="0.35">
      <c r="A54" s="201" t="s">
        <v>915</v>
      </c>
      <c r="B54" s="200">
        <v>92435.572625170826</v>
      </c>
      <c r="C54" s="200">
        <v>56.751563031292903</v>
      </c>
      <c r="D54" s="200">
        <v>36924.464952479393</v>
      </c>
      <c r="E54" s="200">
        <v>22.670072144679668</v>
      </c>
      <c r="F54" s="200">
        <v>129360.0375776502</v>
      </c>
      <c r="G54" s="200">
        <v>79.421635175972568</v>
      </c>
      <c r="H54" s="200">
        <v>33517.542682477069</v>
      </c>
      <c r="I54" s="200">
        <v>20.578364824027432</v>
      </c>
      <c r="J54" s="200">
        <v>162877.58026012729</v>
      </c>
      <c r="K54" s="200">
        <v>100</v>
      </c>
      <c r="L54" s="200">
        <v>86802.823650147853</v>
      </c>
      <c r="M54" s="200">
        <v>249680.40391027511</v>
      </c>
    </row>
    <row r="55" spans="1:13" x14ac:dyDescent="0.35">
      <c r="A55" s="201" t="s">
        <v>914</v>
      </c>
      <c r="B55" s="200">
        <v>64192.348478811698</v>
      </c>
      <c r="C55" s="200">
        <v>16.491304472505181</v>
      </c>
      <c r="D55" s="200">
        <v>41052.329405283963</v>
      </c>
      <c r="E55" s="200">
        <v>10.54652898003223</v>
      </c>
      <c r="F55" s="200">
        <v>105244.6778840957</v>
      </c>
      <c r="G55" s="200">
        <v>27.037833452537409</v>
      </c>
      <c r="H55" s="200">
        <v>284004.99357661378</v>
      </c>
      <c r="I55" s="200">
        <v>72.962166547462601</v>
      </c>
      <c r="J55" s="200">
        <v>389249.67146070948</v>
      </c>
      <c r="K55" s="200">
        <v>100</v>
      </c>
      <c r="L55" s="200">
        <v>8588.8874752282954</v>
      </c>
      <c r="M55" s="200">
        <v>397838.55893593782</v>
      </c>
    </row>
    <row r="56" spans="1:13" x14ac:dyDescent="0.35">
      <c r="A56" s="201" t="s">
        <v>913</v>
      </c>
      <c r="B56" s="200">
        <v>202695.80333180269</v>
      </c>
      <c r="C56" s="200">
        <v>43.609160770330107</v>
      </c>
      <c r="D56" s="200">
        <v>77205.4182157451</v>
      </c>
      <c r="E56" s="200">
        <v>16.61042527752593</v>
      </c>
      <c r="F56" s="200">
        <v>279901.22154754779</v>
      </c>
      <c r="G56" s="200">
        <v>60.219586047856041</v>
      </c>
      <c r="H56" s="200">
        <v>184899.7508887497</v>
      </c>
      <c r="I56" s="200">
        <v>39.780413952143959</v>
      </c>
      <c r="J56" s="200">
        <v>464800.97243629763</v>
      </c>
      <c r="K56" s="200">
        <v>100</v>
      </c>
      <c r="L56" s="200">
        <v>96485.855430157419</v>
      </c>
      <c r="M56" s="200">
        <v>561286.82786645496</v>
      </c>
    </row>
    <row r="57" spans="1:13" x14ac:dyDescent="0.35">
      <c r="A57" s="201" t="s">
        <v>912</v>
      </c>
      <c r="B57" s="200">
        <v>40742.927745731642</v>
      </c>
      <c r="C57" s="200">
        <v>26.567854403111841</v>
      </c>
      <c r="D57" s="200">
        <v>35239.978088850461</v>
      </c>
      <c r="E57" s="200">
        <v>22.979463156805551</v>
      </c>
      <c r="F57" s="200">
        <v>75982.90583458211</v>
      </c>
      <c r="G57" s="200">
        <v>49.547317559917403</v>
      </c>
      <c r="H57" s="200">
        <v>77371.321147930605</v>
      </c>
      <c r="I57" s="200">
        <v>50.452682440082597</v>
      </c>
      <c r="J57" s="200">
        <v>153354.22698251269</v>
      </c>
      <c r="K57" s="200">
        <v>100</v>
      </c>
      <c r="L57" s="200">
        <v>39955.457692055723</v>
      </c>
      <c r="M57" s="200">
        <v>193309.68467456839</v>
      </c>
    </row>
    <row r="58" spans="1:13" x14ac:dyDescent="0.35">
      <c r="A58" s="201" t="s">
        <v>911</v>
      </c>
      <c r="B58" s="200">
        <v>6044.6024785212667</v>
      </c>
      <c r="C58" s="200">
        <v>45.743653155941857</v>
      </c>
      <c r="D58" s="200">
        <v>999.81286811581253</v>
      </c>
      <c r="E58" s="200">
        <v>7.566269779104756</v>
      </c>
      <c r="F58" s="200">
        <v>7044.415346637079</v>
      </c>
      <c r="G58" s="200">
        <v>53.309922935046608</v>
      </c>
      <c r="H58" s="200">
        <v>6169.6636818020943</v>
      </c>
      <c r="I58" s="200">
        <v>46.690077064953392</v>
      </c>
      <c r="J58" s="200">
        <v>13214.07902843917</v>
      </c>
      <c r="K58" s="200">
        <v>100</v>
      </c>
      <c r="L58" s="200">
        <v>18016.350860767761</v>
      </c>
      <c r="M58" s="200">
        <v>31230.429889206938</v>
      </c>
    </row>
    <row r="59" spans="1:13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0</v>
      </c>
      <c r="I59" s="200">
        <v>0</v>
      </c>
      <c r="J59" s="200">
        <v>0</v>
      </c>
      <c r="K59" s="200">
        <v>100</v>
      </c>
      <c r="L59" s="200">
        <v>0</v>
      </c>
      <c r="M59" s="200">
        <v>0</v>
      </c>
    </row>
    <row r="60" spans="1:13" x14ac:dyDescent="0.35">
      <c r="A60" s="201" t="s">
        <v>909</v>
      </c>
      <c r="B60" s="200">
        <v>20056.098877088149</v>
      </c>
      <c r="C60" s="200">
        <v>47.738502974927208</v>
      </c>
      <c r="D60" s="200">
        <v>1918.001907122476</v>
      </c>
      <c r="E60" s="200">
        <v>4.5653215169218342</v>
      </c>
      <c r="F60" s="200">
        <v>21974.10078421063</v>
      </c>
      <c r="G60" s="200">
        <v>52.303824491849028</v>
      </c>
      <c r="H60" s="200">
        <v>20038.31608529581</v>
      </c>
      <c r="I60" s="200">
        <v>47.696175508150972</v>
      </c>
      <c r="J60" s="200">
        <v>42012.416869506444</v>
      </c>
      <c r="K60" s="200">
        <v>100</v>
      </c>
      <c r="L60" s="200">
        <v>0</v>
      </c>
      <c r="M60" s="200">
        <v>42012.416869506444</v>
      </c>
    </row>
    <row r="61" spans="1:13" x14ac:dyDescent="0.35">
      <c r="A61" s="201" t="s">
        <v>908</v>
      </c>
      <c r="B61" s="200">
        <v>24902.208584995689</v>
      </c>
      <c r="C61" s="200">
        <v>34.08043578164159</v>
      </c>
      <c r="D61" s="200">
        <v>1360.300858820402</v>
      </c>
      <c r="E61" s="200">
        <v>1.8616680486193371</v>
      </c>
      <c r="F61" s="200">
        <v>26262.509443816089</v>
      </c>
      <c r="G61" s="200">
        <v>35.942103830260933</v>
      </c>
      <c r="H61" s="200">
        <v>46806.417093825134</v>
      </c>
      <c r="I61" s="200">
        <v>64.057896169739081</v>
      </c>
      <c r="J61" s="200">
        <v>73068.926537641222</v>
      </c>
      <c r="K61" s="200">
        <v>100</v>
      </c>
      <c r="L61" s="200">
        <v>0</v>
      </c>
      <c r="M61" s="200">
        <v>73068.926537641222</v>
      </c>
    </row>
    <row r="62" spans="1:13" x14ac:dyDescent="0.35">
      <c r="A62" s="201" t="s">
        <v>907</v>
      </c>
      <c r="B62" s="200">
        <v>22490.01444766362</v>
      </c>
      <c r="C62" s="200">
        <v>45.40821688503334</v>
      </c>
      <c r="D62" s="200">
        <v>19563.647453167399</v>
      </c>
      <c r="E62" s="200">
        <v>39.499767716158217</v>
      </c>
      <c r="F62" s="200">
        <v>42053.661900831008</v>
      </c>
      <c r="G62" s="200">
        <v>84.907984601191558</v>
      </c>
      <c r="H62" s="200">
        <v>7474.8507571420923</v>
      </c>
      <c r="I62" s="200">
        <v>15.09201539880844</v>
      </c>
      <c r="J62" s="200">
        <v>49528.5126579731</v>
      </c>
      <c r="K62" s="200">
        <v>100</v>
      </c>
      <c r="L62" s="200">
        <v>1014.9066591434359</v>
      </c>
      <c r="M62" s="200">
        <v>50543.419317116539</v>
      </c>
    </row>
    <row r="63" spans="1:13" x14ac:dyDescent="0.35">
      <c r="A63" s="201" t="s">
        <v>906</v>
      </c>
      <c r="B63" s="200">
        <v>18438.987496617719</v>
      </c>
      <c r="C63" s="200">
        <v>42.691717657677913</v>
      </c>
      <c r="D63" s="200">
        <v>5577.837089284084</v>
      </c>
      <c r="E63" s="200">
        <v>12.914345009449139</v>
      </c>
      <c r="F63" s="200">
        <v>24016.82458590181</v>
      </c>
      <c r="G63" s="200">
        <v>55.606062667127041</v>
      </c>
      <c r="H63" s="200">
        <v>19174.193504469069</v>
      </c>
      <c r="I63" s="200">
        <v>44.393937332872959</v>
      </c>
      <c r="J63" s="200">
        <v>43191.018090370882</v>
      </c>
      <c r="K63" s="200">
        <v>100</v>
      </c>
      <c r="L63" s="200">
        <v>23032.138076057159</v>
      </c>
      <c r="M63" s="200">
        <v>66223.156166428031</v>
      </c>
    </row>
    <row r="64" spans="1:13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0</v>
      </c>
      <c r="I64" s="200">
        <v>0</v>
      </c>
      <c r="J64" s="200">
        <v>0</v>
      </c>
      <c r="K64" s="200">
        <v>100</v>
      </c>
      <c r="L64" s="200">
        <v>1658.9514536184529</v>
      </c>
      <c r="M64" s="200">
        <v>1658.9514536184529</v>
      </c>
    </row>
    <row r="65" spans="1:13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17066.85383750789</v>
      </c>
      <c r="I65" s="200">
        <v>0</v>
      </c>
      <c r="J65" s="200">
        <v>0</v>
      </c>
      <c r="K65" s="200">
        <v>100</v>
      </c>
      <c r="L65" s="200">
        <v>0</v>
      </c>
      <c r="M65" s="200">
        <v>0</v>
      </c>
    </row>
    <row r="66" spans="1:13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0</v>
      </c>
      <c r="I66" s="200">
        <v>0</v>
      </c>
      <c r="J66" s="200">
        <v>0</v>
      </c>
      <c r="K66" s="200">
        <v>100</v>
      </c>
      <c r="L66" s="200">
        <v>1473.6379597800001</v>
      </c>
      <c r="M66" s="200">
        <v>1473.6379597800001</v>
      </c>
    </row>
    <row r="67" spans="1:13" x14ac:dyDescent="0.35">
      <c r="A67" s="201" t="s">
        <v>902</v>
      </c>
      <c r="B67" s="200">
        <v>28339.38840278827</v>
      </c>
      <c r="C67" s="200">
        <v>80.258911361881303</v>
      </c>
      <c r="D67" s="200">
        <v>2301.571098925745</v>
      </c>
      <c r="E67" s="200">
        <v>6.5181925663425604</v>
      </c>
      <c r="F67" s="200">
        <v>30640.959501714009</v>
      </c>
      <c r="G67" s="200">
        <v>86.777103928223866</v>
      </c>
      <c r="H67" s="200">
        <v>4668.9991332942918</v>
      </c>
      <c r="I67" s="200">
        <v>13.22289607177613</v>
      </c>
      <c r="J67" s="200">
        <v>35309.958635008297</v>
      </c>
      <c r="K67" s="200">
        <v>100</v>
      </c>
      <c r="L67" s="200">
        <v>732.89498426396392</v>
      </c>
      <c r="M67" s="200">
        <v>36042.853619272268</v>
      </c>
    </row>
    <row r="68" spans="1:13" x14ac:dyDescent="0.35">
      <c r="A68" s="201" t="s">
        <v>901</v>
      </c>
      <c r="B68" s="200">
        <v>10319.345350190129</v>
      </c>
      <c r="C68" s="200">
        <v>30.38272475135566</v>
      </c>
      <c r="D68" s="200">
        <v>922.54891771558698</v>
      </c>
      <c r="E68" s="200">
        <v>2.716213954027356</v>
      </c>
      <c r="F68" s="200">
        <v>11241.89426790572</v>
      </c>
      <c r="G68" s="200">
        <v>33.098938705383013</v>
      </c>
      <c r="H68" s="200">
        <v>22722.62153718081</v>
      </c>
      <c r="I68" s="200">
        <v>66.901061294616994</v>
      </c>
      <c r="J68" s="200">
        <v>33964.515805086528</v>
      </c>
      <c r="K68" s="200">
        <v>100</v>
      </c>
      <c r="L68" s="200">
        <v>1835.350007907062</v>
      </c>
      <c r="M68" s="200">
        <v>35799.865812993587</v>
      </c>
    </row>
    <row r="69" spans="1:13" x14ac:dyDescent="0.35">
      <c r="A69" s="201" t="s">
        <v>900</v>
      </c>
      <c r="B69" s="200">
        <v>81543.50322916724</v>
      </c>
      <c r="C69" s="200">
        <v>56.665373941550243</v>
      </c>
      <c r="D69" s="200">
        <v>34470.963856864248</v>
      </c>
      <c r="E69" s="200">
        <v>23.954208241278959</v>
      </c>
      <c r="F69" s="200">
        <v>116014.46708603149</v>
      </c>
      <c r="G69" s="200">
        <v>80.619582182829191</v>
      </c>
      <c r="H69" s="200">
        <v>27889.11557324565</v>
      </c>
      <c r="I69" s="200">
        <v>19.380417817170809</v>
      </c>
      <c r="J69" s="200">
        <v>143903.5826592771</v>
      </c>
      <c r="K69" s="200">
        <v>100</v>
      </c>
      <c r="L69" s="200">
        <v>0</v>
      </c>
      <c r="M69" s="200">
        <v>143903.5826592771</v>
      </c>
    </row>
    <row r="70" spans="1:13" x14ac:dyDescent="0.35">
      <c r="A70" s="201" t="s">
        <v>899</v>
      </c>
      <c r="B70" s="200">
        <v>4831.6435598507342</v>
      </c>
      <c r="C70" s="200">
        <v>6.7429010039490844</v>
      </c>
      <c r="D70" s="200">
        <v>62505.117291296658</v>
      </c>
      <c r="E70" s="200">
        <v>87.230320886597028</v>
      </c>
      <c r="F70" s="200">
        <v>67336.760851147395</v>
      </c>
      <c r="G70" s="200">
        <v>93.973221890546114</v>
      </c>
      <c r="H70" s="200">
        <v>4318.5038045402334</v>
      </c>
      <c r="I70" s="200">
        <v>6.0267781094538861</v>
      </c>
      <c r="J70" s="200">
        <v>71655.264655687628</v>
      </c>
      <c r="K70" s="200">
        <v>100</v>
      </c>
      <c r="L70" s="200">
        <v>0</v>
      </c>
      <c r="M70" s="200">
        <v>71655.264655687628</v>
      </c>
    </row>
    <row r="71" spans="1:13" x14ac:dyDescent="0.35">
      <c r="A71" s="201" t="s">
        <v>898</v>
      </c>
      <c r="B71" s="200">
        <v>29154.981807861921</v>
      </c>
      <c r="C71" s="200">
        <v>49.656418400651489</v>
      </c>
      <c r="D71" s="200">
        <v>12773.90840910859</v>
      </c>
      <c r="E71" s="200">
        <v>21.756368937374869</v>
      </c>
      <c r="F71" s="200">
        <v>41928.890216970511</v>
      </c>
      <c r="G71" s="200">
        <v>71.412787338026362</v>
      </c>
      <c r="H71" s="200">
        <v>16784.5304180534</v>
      </c>
      <c r="I71" s="200">
        <v>28.587212661973641</v>
      </c>
      <c r="J71" s="200">
        <v>58713.420635023911</v>
      </c>
      <c r="K71" s="200">
        <v>100</v>
      </c>
      <c r="L71" s="200">
        <v>197238.25847194041</v>
      </c>
      <c r="M71" s="200">
        <v>255951.67910696429</v>
      </c>
    </row>
    <row r="72" spans="1:13" x14ac:dyDescent="0.35">
      <c r="A72" s="201" t="s">
        <v>897</v>
      </c>
      <c r="B72" s="200">
        <v>181695.28851014949</v>
      </c>
      <c r="C72" s="200">
        <v>66.992859700623924</v>
      </c>
      <c r="D72" s="200">
        <v>19119.24120161491</v>
      </c>
      <c r="E72" s="200">
        <v>7.0494543579242421</v>
      </c>
      <c r="F72" s="200">
        <v>200814.52971176451</v>
      </c>
      <c r="G72" s="200">
        <v>74.042314058548158</v>
      </c>
      <c r="H72" s="200">
        <v>70401.371985976264</v>
      </c>
      <c r="I72" s="200">
        <v>25.957685941451839</v>
      </c>
      <c r="J72" s="200">
        <v>271215.90169774072</v>
      </c>
      <c r="K72" s="200">
        <v>100</v>
      </c>
      <c r="L72" s="200">
        <v>113125.42681701839</v>
      </c>
      <c r="M72" s="200">
        <v>384341.32851475908</v>
      </c>
    </row>
    <row r="73" spans="1:13" x14ac:dyDescent="0.35">
      <c r="A73" s="201" t="s">
        <v>896</v>
      </c>
      <c r="B73" s="200">
        <v>95456.76873725302</v>
      </c>
      <c r="C73" s="200">
        <v>69.066624734920381</v>
      </c>
      <c r="D73" s="200">
        <v>10223.933081180819</v>
      </c>
      <c r="E73" s="200">
        <v>7.3974067923512106</v>
      </c>
      <c r="F73" s="200">
        <v>105680.7018184339</v>
      </c>
      <c r="G73" s="200">
        <v>76.464031527271587</v>
      </c>
      <c r="H73" s="200">
        <v>32528.98933647454</v>
      </c>
      <c r="I73" s="200">
        <v>23.53596847272841</v>
      </c>
      <c r="J73" s="200">
        <v>138209.69115490839</v>
      </c>
      <c r="K73" s="200">
        <v>100</v>
      </c>
      <c r="L73" s="200">
        <v>25762.57615300416</v>
      </c>
      <c r="M73" s="200">
        <v>163972.26730791261</v>
      </c>
    </row>
    <row r="74" spans="1:13" x14ac:dyDescent="0.35">
      <c r="A74" s="201" t="s">
        <v>895</v>
      </c>
      <c r="B74" s="200">
        <v>141495.88861747671</v>
      </c>
      <c r="C74" s="200">
        <v>79.120177208622366</v>
      </c>
      <c r="D74" s="200">
        <v>14214.43823118844</v>
      </c>
      <c r="E74" s="200">
        <v>7.9482795066438197</v>
      </c>
      <c r="F74" s="200">
        <v>155710.32684866511</v>
      </c>
      <c r="G74" s="200">
        <v>87.068456715266194</v>
      </c>
      <c r="H74" s="200">
        <v>23126.341128434291</v>
      </c>
      <c r="I74" s="200">
        <v>12.931543284733809</v>
      </c>
      <c r="J74" s="200">
        <v>178836.66797709939</v>
      </c>
      <c r="K74" s="200">
        <v>100</v>
      </c>
      <c r="L74" s="200">
        <v>56188.11418163983</v>
      </c>
      <c r="M74" s="200">
        <v>235024.78215873931</v>
      </c>
    </row>
    <row r="75" spans="1:13" x14ac:dyDescent="0.35">
      <c r="A75" s="201" t="s">
        <v>894</v>
      </c>
      <c r="B75" s="200">
        <v>2185009.423779381</v>
      </c>
      <c r="C75" s="200">
        <v>41.507454791406957</v>
      </c>
      <c r="D75" s="200">
        <v>1607390.681322528</v>
      </c>
      <c r="E75" s="200">
        <v>30.534740633622199</v>
      </c>
      <c r="F75" s="200">
        <v>3792400.105101909</v>
      </c>
      <c r="G75" s="200">
        <v>72.042195425029163</v>
      </c>
      <c r="H75" s="200">
        <v>1471737.2282036489</v>
      </c>
      <c r="I75" s="200">
        <v>27.95780457497084</v>
      </c>
      <c r="J75" s="200">
        <v>5264137.3333055573</v>
      </c>
      <c r="K75" s="200">
        <v>100</v>
      </c>
      <c r="L75" s="200">
        <v>1380729.126456134</v>
      </c>
      <c r="M75" s="200">
        <v>6644866.4597616913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0DE36-9D46-4FD2-9CC2-CA3A4CF5F925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857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959</v>
      </c>
    </row>
    <row r="6" spans="1:2" x14ac:dyDescent="0.35">
      <c r="A6" s="201" t="s">
        <v>873</v>
      </c>
      <c r="B6" s="201" t="s">
        <v>958</v>
      </c>
    </row>
    <row r="7" spans="1:2" x14ac:dyDescent="0.35">
      <c r="A7" s="201" t="s">
        <v>872</v>
      </c>
      <c r="B7" s="201">
        <v>6952</v>
      </c>
    </row>
    <row r="8" spans="1:2" x14ac:dyDescent="0.35">
      <c r="A8" s="201" t="s">
        <v>871</v>
      </c>
      <c r="B8" s="201">
        <v>4173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957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956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955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954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953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954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982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977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981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980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979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956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955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978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977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976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975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974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956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973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972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971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970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969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968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967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966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965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964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963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962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961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956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955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954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960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973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972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971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970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969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968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967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966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965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964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963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962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961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960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95EF2-C898-43CC-8119-42EC9F9D5583}">
  <dimension ref="A1:P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4" x14ac:dyDescent="0.35">
      <c r="A1" s="201" t="s">
        <v>878</v>
      </c>
      <c r="B1" s="200" t="s">
        <v>474</v>
      </c>
    </row>
    <row r="2" spans="1:14" x14ac:dyDescent="0.35">
      <c r="A2" s="201" t="s">
        <v>877</v>
      </c>
      <c r="B2" s="200" t="s">
        <v>475</v>
      </c>
    </row>
    <row r="3" spans="1:14" x14ac:dyDescent="0.35">
      <c r="A3" s="201" t="s">
        <v>876</v>
      </c>
      <c r="B3" s="200" t="s">
        <v>858</v>
      </c>
    </row>
    <row r="4" spans="1:14" x14ac:dyDescent="0.35">
      <c r="A4" s="201" t="s">
        <v>7</v>
      </c>
      <c r="B4" s="200" t="s">
        <v>875</v>
      </c>
    </row>
    <row r="5" spans="1:14" x14ac:dyDescent="0.35">
      <c r="A5" s="201" t="s">
        <v>874</v>
      </c>
      <c r="B5" s="200" t="s">
        <v>959</v>
      </c>
    </row>
    <row r="6" spans="1:14" x14ac:dyDescent="0.35">
      <c r="A6" s="201" t="s">
        <v>873</v>
      </c>
      <c r="B6" s="200" t="s">
        <v>958</v>
      </c>
    </row>
    <row r="7" spans="1:14" x14ac:dyDescent="0.35">
      <c r="A7" s="201" t="s">
        <v>872</v>
      </c>
      <c r="B7" s="200">
        <v>6952</v>
      </c>
    </row>
    <row r="8" spans="1:14" x14ac:dyDescent="0.35">
      <c r="A8" s="201" t="s">
        <v>871</v>
      </c>
      <c r="B8" s="200">
        <v>4173</v>
      </c>
    </row>
    <row r="9" spans="1:14" x14ac:dyDescent="0.35">
      <c r="A9" s="201" t="s">
        <v>6</v>
      </c>
      <c r="B9" s="200" t="s">
        <v>214</v>
      </c>
    </row>
    <row r="10" spans="1:14" x14ac:dyDescent="0.35">
      <c r="A10" s="201" t="s">
        <v>476</v>
      </c>
      <c r="B10" s="200" t="s">
        <v>957</v>
      </c>
    </row>
    <row r="11" spans="1:14" x14ac:dyDescent="0.35">
      <c r="A11" s="201" t="s">
        <v>892</v>
      </c>
      <c r="B11" s="200">
        <v>99</v>
      </c>
    </row>
    <row r="15" spans="1:14" s="202" customFormat="1" ht="55" customHeight="1" x14ac:dyDescent="0.35">
      <c r="A15" s="202" t="s">
        <v>4</v>
      </c>
      <c r="B15" s="202" t="s">
        <v>955</v>
      </c>
      <c r="C15" s="202" t="s">
        <v>243</v>
      </c>
      <c r="D15" s="202" t="s">
        <v>982</v>
      </c>
      <c r="E15" s="202" t="s">
        <v>886</v>
      </c>
      <c r="F15" s="202" t="s">
        <v>977</v>
      </c>
      <c r="G15" s="202" t="s">
        <v>882</v>
      </c>
      <c r="H15" s="202" t="s">
        <v>976</v>
      </c>
      <c r="I15" s="202" t="s">
        <v>881</v>
      </c>
      <c r="J15" s="202" t="s">
        <v>983</v>
      </c>
      <c r="K15" s="202" t="s">
        <v>893</v>
      </c>
      <c r="L15" s="202" t="s">
        <v>974</v>
      </c>
      <c r="M15" s="202" t="s">
        <v>956</v>
      </c>
      <c r="N15" s="202" t="s">
        <v>879</v>
      </c>
    </row>
    <row r="16" spans="1:14" x14ac:dyDescent="0.35">
      <c r="A16" s="201" t="s">
        <v>478</v>
      </c>
      <c r="B16" s="200">
        <v>14791925.997781551</v>
      </c>
      <c r="C16" s="200">
        <v>35.494572398895073</v>
      </c>
      <c r="D16" s="200">
        <v>10453633.261142099</v>
      </c>
      <c r="E16" s="200">
        <v>25.08444422144585</v>
      </c>
      <c r="F16" s="200">
        <v>25245559.25892365</v>
      </c>
      <c r="G16" s="200">
        <v>60.579016620340909</v>
      </c>
      <c r="H16" s="200">
        <v>16429252.91615429</v>
      </c>
      <c r="I16" s="200">
        <v>39.420983379659091</v>
      </c>
      <c r="J16" s="200">
        <v>41673768.686510548</v>
      </c>
      <c r="K16" s="200">
        <v>100</v>
      </c>
      <c r="L16" s="200">
        <v>12241921.59388159</v>
      </c>
      <c r="M16" s="200">
        <v>53915690.280392148</v>
      </c>
      <c r="N16" s="200">
        <v>1</v>
      </c>
    </row>
    <row r="17" spans="1:14" x14ac:dyDescent="0.35">
      <c r="A17" s="201" t="s">
        <v>952</v>
      </c>
      <c r="B17" s="200">
        <v>6788.7191206463176</v>
      </c>
      <c r="C17" s="200">
        <v>27.843564589525311</v>
      </c>
      <c r="D17" s="200">
        <v>0</v>
      </c>
      <c r="E17" s="200">
        <v>0</v>
      </c>
      <c r="F17" s="200">
        <v>6788.7191206463176</v>
      </c>
      <c r="G17" s="200">
        <v>27.843564589525311</v>
      </c>
      <c r="H17" s="200">
        <v>17592.926048450379</v>
      </c>
      <c r="I17" s="200">
        <v>72.156435410474685</v>
      </c>
      <c r="J17" s="200">
        <v>24381.645169096701</v>
      </c>
      <c r="K17" s="200">
        <v>100</v>
      </c>
      <c r="L17" s="200">
        <v>0</v>
      </c>
      <c r="M17" s="200">
        <v>24381.645169096701</v>
      </c>
      <c r="N17" s="200">
        <v>1</v>
      </c>
    </row>
    <row r="18" spans="1:14" x14ac:dyDescent="0.35">
      <c r="A18" s="201" t="s">
        <v>951</v>
      </c>
      <c r="B18" s="200">
        <v>1980.10150376653</v>
      </c>
      <c r="C18" s="200">
        <v>62.957181593801039</v>
      </c>
      <c r="D18" s="200">
        <v>0</v>
      </c>
      <c r="E18" s="200">
        <v>0</v>
      </c>
      <c r="F18" s="200">
        <v>1980.10150376653</v>
      </c>
      <c r="G18" s="200">
        <v>62.957181593801039</v>
      </c>
      <c r="H18" s="200">
        <v>1165.054384154439</v>
      </c>
      <c r="I18" s="200">
        <v>37.042818406198961</v>
      </c>
      <c r="J18" s="200">
        <v>3145.1558879209701</v>
      </c>
      <c r="K18" s="200">
        <v>100</v>
      </c>
      <c r="L18" s="200">
        <v>29714.094092148141</v>
      </c>
      <c r="M18" s="200">
        <v>32859.249980069108</v>
      </c>
      <c r="N18" s="200">
        <v>1</v>
      </c>
    </row>
    <row r="19" spans="1:14" x14ac:dyDescent="0.35">
      <c r="A19" s="201" t="s">
        <v>950</v>
      </c>
      <c r="B19" s="200">
        <v>5798.4294678956776</v>
      </c>
      <c r="C19" s="200">
        <v>20.441862556434501</v>
      </c>
      <c r="D19" s="200">
        <v>2055.730262922008</v>
      </c>
      <c r="E19" s="200">
        <v>7.2472995869699357</v>
      </c>
      <c r="F19" s="200">
        <v>7854.1597308176861</v>
      </c>
      <c r="G19" s="200">
        <v>27.689162143404442</v>
      </c>
      <c r="H19" s="200">
        <v>20511.305753982291</v>
      </c>
      <c r="I19" s="200">
        <v>72.310837856595555</v>
      </c>
      <c r="J19" s="200">
        <v>28365.46548479997</v>
      </c>
      <c r="K19" s="200">
        <v>100</v>
      </c>
      <c r="L19" s="200">
        <v>28925.739959895709</v>
      </c>
      <c r="M19" s="200">
        <v>57291.205444695683</v>
      </c>
      <c r="N19" s="200">
        <v>1</v>
      </c>
    </row>
    <row r="20" spans="1:14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0</v>
      </c>
      <c r="I20" s="200">
        <v>0</v>
      </c>
      <c r="J20" s="200">
        <v>0</v>
      </c>
      <c r="K20" s="200">
        <v>100</v>
      </c>
      <c r="L20" s="200">
        <v>0</v>
      </c>
      <c r="M20" s="200">
        <v>0</v>
      </c>
      <c r="N20" s="200">
        <v>1</v>
      </c>
    </row>
    <row r="21" spans="1:14" x14ac:dyDescent="0.35">
      <c r="A21" s="201" t="s">
        <v>948</v>
      </c>
      <c r="B21" s="200">
        <v>89212.535388829201</v>
      </c>
      <c r="C21" s="200">
        <v>59.254730808139357</v>
      </c>
      <c r="D21" s="200">
        <v>0</v>
      </c>
      <c r="E21" s="200">
        <v>0</v>
      </c>
      <c r="F21" s="200">
        <v>89212.535388829201</v>
      </c>
      <c r="G21" s="200">
        <v>59.254730808139357</v>
      </c>
      <c r="H21" s="200">
        <v>61345.123336665813</v>
      </c>
      <c r="I21" s="200">
        <v>40.745269191860643</v>
      </c>
      <c r="J21" s="200">
        <v>150557.65872549501</v>
      </c>
      <c r="K21" s="200">
        <v>100</v>
      </c>
      <c r="L21" s="200">
        <v>0</v>
      </c>
      <c r="M21" s="200">
        <v>150557.65872549501</v>
      </c>
      <c r="N21" s="200">
        <v>1</v>
      </c>
    </row>
    <row r="22" spans="1:14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0</v>
      </c>
      <c r="I22" s="200">
        <v>0</v>
      </c>
      <c r="J22" s="200">
        <v>0</v>
      </c>
      <c r="K22" s="200">
        <v>100</v>
      </c>
      <c r="L22" s="200">
        <v>0</v>
      </c>
      <c r="M22" s="200">
        <v>0</v>
      </c>
      <c r="N22" s="200">
        <v>1</v>
      </c>
    </row>
    <row r="23" spans="1:14" x14ac:dyDescent="0.35">
      <c r="A23" s="201" t="s">
        <v>946</v>
      </c>
      <c r="B23" s="200">
        <v>6019.542637961642</v>
      </c>
      <c r="C23" s="200">
        <v>19.767550160506531</v>
      </c>
      <c r="D23" s="200">
        <v>0</v>
      </c>
      <c r="E23" s="200">
        <v>0</v>
      </c>
      <c r="F23" s="200">
        <v>6019.542637961642</v>
      </c>
      <c r="G23" s="200">
        <v>19.767550160506531</v>
      </c>
      <c r="H23" s="200">
        <v>24432.094459628981</v>
      </c>
      <c r="I23" s="200">
        <v>80.232449839493469</v>
      </c>
      <c r="J23" s="200">
        <v>30451.637097590621</v>
      </c>
      <c r="K23" s="200">
        <v>100</v>
      </c>
      <c r="L23" s="200">
        <v>354.34399554353217</v>
      </c>
      <c r="M23" s="200">
        <v>30805.98109313416</v>
      </c>
      <c r="N23" s="200">
        <v>1</v>
      </c>
    </row>
    <row r="24" spans="1:14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0</v>
      </c>
      <c r="I24" s="200">
        <v>0</v>
      </c>
      <c r="J24" s="200">
        <v>0</v>
      </c>
      <c r="K24" s="200">
        <v>100</v>
      </c>
      <c r="L24" s="200">
        <v>1573.82578040625</v>
      </c>
      <c r="M24" s="200">
        <v>1573.82578040625</v>
      </c>
      <c r="N24" s="200">
        <v>1</v>
      </c>
    </row>
    <row r="25" spans="1:14" x14ac:dyDescent="0.35">
      <c r="A25" s="201" t="s">
        <v>944</v>
      </c>
      <c r="B25" s="200">
        <v>20104.707547456019</v>
      </c>
      <c r="C25" s="200">
        <v>21.458296778690709</v>
      </c>
      <c r="D25" s="200">
        <v>0</v>
      </c>
      <c r="E25" s="200">
        <v>0</v>
      </c>
      <c r="F25" s="200">
        <v>20104.707547456019</v>
      </c>
      <c r="G25" s="200">
        <v>21.458296778690709</v>
      </c>
      <c r="H25" s="200">
        <v>73587.293056343638</v>
      </c>
      <c r="I25" s="200">
        <v>78.541703221309291</v>
      </c>
      <c r="J25" s="200">
        <v>93692.000603799665</v>
      </c>
      <c r="K25" s="200">
        <v>100</v>
      </c>
      <c r="L25" s="200">
        <v>0</v>
      </c>
      <c r="M25" s="200">
        <v>93692.000603799665</v>
      </c>
      <c r="N25" s="200">
        <v>1</v>
      </c>
    </row>
    <row r="26" spans="1:14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0</v>
      </c>
      <c r="I26" s="200">
        <v>0</v>
      </c>
      <c r="J26" s="200">
        <v>0</v>
      </c>
      <c r="K26" s="200">
        <v>100</v>
      </c>
      <c r="L26" s="200">
        <v>40893.960720395953</v>
      </c>
      <c r="M26" s="200">
        <v>40893.960720395953</v>
      </c>
      <c r="N26" s="200">
        <v>1</v>
      </c>
    </row>
    <row r="27" spans="1:14" x14ac:dyDescent="0.35">
      <c r="A27" s="201" t="s">
        <v>942</v>
      </c>
      <c r="B27" s="200">
        <v>3120250.0545272101</v>
      </c>
      <c r="C27" s="200">
        <v>34.697647363923842</v>
      </c>
      <c r="D27" s="200">
        <v>2585295.1890977691</v>
      </c>
      <c r="E27" s="200">
        <v>28.748869236557191</v>
      </c>
      <c r="F27" s="200">
        <v>5705545.2436249787</v>
      </c>
      <c r="G27" s="200">
        <v>63.446516600481033</v>
      </c>
      <c r="H27" s="200">
        <v>3287139.53929614</v>
      </c>
      <c r="I27" s="200">
        <v>36.553483399518967</v>
      </c>
      <c r="J27" s="200">
        <v>8992684.7829211187</v>
      </c>
      <c r="K27" s="200">
        <v>100</v>
      </c>
      <c r="L27" s="200">
        <v>2300726.2297023241</v>
      </c>
      <c r="M27" s="200">
        <v>11293411.01262344</v>
      </c>
      <c r="N27" s="200">
        <v>1</v>
      </c>
    </row>
    <row r="28" spans="1:14" x14ac:dyDescent="0.35">
      <c r="A28" s="201" t="s">
        <v>941</v>
      </c>
      <c r="B28" s="200">
        <v>2181586.5431815912</v>
      </c>
      <c r="C28" s="200">
        <v>35.675964870118918</v>
      </c>
      <c r="D28" s="200">
        <v>1648701.413732626</v>
      </c>
      <c r="E28" s="200">
        <v>26.961577069438569</v>
      </c>
      <c r="F28" s="200">
        <v>3830287.9569142172</v>
      </c>
      <c r="G28" s="200">
        <v>62.637541939557487</v>
      </c>
      <c r="H28" s="200">
        <v>2284715.662816389</v>
      </c>
      <c r="I28" s="200">
        <v>37.362458060442513</v>
      </c>
      <c r="J28" s="200">
        <v>6115003.6197306067</v>
      </c>
      <c r="K28" s="200">
        <v>100</v>
      </c>
      <c r="L28" s="200">
        <v>1923610.302289915</v>
      </c>
      <c r="M28" s="200">
        <v>8038613.922020521</v>
      </c>
      <c r="N28" s="200">
        <v>1</v>
      </c>
    </row>
    <row r="29" spans="1:14" x14ac:dyDescent="0.35">
      <c r="A29" s="201" t="s">
        <v>940</v>
      </c>
      <c r="B29" s="200">
        <v>3472.5976301829569</v>
      </c>
      <c r="C29" s="200">
        <v>10.64195088752146</v>
      </c>
      <c r="D29" s="200">
        <v>0</v>
      </c>
      <c r="E29" s="200">
        <v>0</v>
      </c>
      <c r="F29" s="200">
        <v>3472.5976301829569</v>
      </c>
      <c r="G29" s="200">
        <v>10.64195088752146</v>
      </c>
      <c r="H29" s="200">
        <v>29158.615075890091</v>
      </c>
      <c r="I29" s="200">
        <v>89.35804911247854</v>
      </c>
      <c r="J29" s="200">
        <v>32631.212706073049</v>
      </c>
      <c r="K29" s="200">
        <v>100</v>
      </c>
      <c r="L29" s="200">
        <v>0</v>
      </c>
      <c r="M29" s="200">
        <v>32631.212706073049</v>
      </c>
      <c r="N29" s="200">
        <v>1</v>
      </c>
    </row>
    <row r="30" spans="1:14" x14ac:dyDescent="0.35">
      <c r="A30" s="201" t="s">
        <v>939</v>
      </c>
      <c r="B30" s="200">
        <v>2441780.9046561881</v>
      </c>
      <c r="C30" s="200">
        <v>33.420501429400247</v>
      </c>
      <c r="D30" s="200">
        <v>1719547.815930258</v>
      </c>
      <c r="E30" s="200">
        <v>23.535342638905188</v>
      </c>
      <c r="F30" s="200">
        <v>4161328.7205864452</v>
      </c>
      <c r="G30" s="200">
        <v>56.955844068305417</v>
      </c>
      <c r="H30" s="200">
        <v>3144907.871388013</v>
      </c>
      <c r="I30" s="200">
        <v>43.044155931694583</v>
      </c>
      <c r="J30" s="200">
        <v>7306236.5919744577</v>
      </c>
      <c r="K30" s="200">
        <v>100</v>
      </c>
      <c r="L30" s="200">
        <v>1887915.957359388</v>
      </c>
      <c r="M30" s="200">
        <v>9194152.5493338462</v>
      </c>
      <c r="N30" s="200">
        <v>1</v>
      </c>
    </row>
    <row r="31" spans="1:14" x14ac:dyDescent="0.35">
      <c r="A31" s="201" t="s">
        <v>938</v>
      </c>
      <c r="B31" s="200">
        <v>576559.01972616219</v>
      </c>
      <c r="C31" s="200">
        <v>35.485588698293689</v>
      </c>
      <c r="D31" s="200">
        <v>327077.76273326308</v>
      </c>
      <c r="E31" s="200">
        <v>20.13071786861164</v>
      </c>
      <c r="F31" s="200">
        <v>903636.78245942527</v>
      </c>
      <c r="G31" s="200">
        <v>55.616306566905337</v>
      </c>
      <c r="H31" s="200">
        <v>721132.71094871359</v>
      </c>
      <c r="I31" s="200">
        <v>44.383693433094663</v>
      </c>
      <c r="J31" s="200">
        <v>1624769.4934081391</v>
      </c>
      <c r="K31" s="200">
        <v>100</v>
      </c>
      <c r="L31" s="200">
        <v>797549.69910793798</v>
      </c>
      <c r="M31" s="200">
        <v>2422319.1925160768</v>
      </c>
      <c r="N31" s="200">
        <v>1</v>
      </c>
    </row>
    <row r="32" spans="1:14" x14ac:dyDescent="0.35">
      <c r="A32" s="201" t="s">
        <v>937</v>
      </c>
      <c r="B32" s="200">
        <v>269724.79399407218</v>
      </c>
      <c r="C32" s="200">
        <v>41.526239001117808</v>
      </c>
      <c r="D32" s="200">
        <v>120222.9978505101</v>
      </c>
      <c r="E32" s="200">
        <v>18.509269645714792</v>
      </c>
      <c r="F32" s="200">
        <v>389947.79184458242</v>
      </c>
      <c r="G32" s="200">
        <v>60.035508646832596</v>
      </c>
      <c r="H32" s="200">
        <v>259580.79654217651</v>
      </c>
      <c r="I32" s="200">
        <v>39.964491353167404</v>
      </c>
      <c r="J32" s="200">
        <v>649528.58838675893</v>
      </c>
      <c r="K32" s="200">
        <v>100</v>
      </c>
      <c r="L32" s="200">
        <v>151674.3045650936</v>
      </c>
      <c r="M32" s="200">
        <v>801202.89295185253</v>
      </c>
      <c r="N32" s="200">
        <v>1</v>
      </c>
    </row>
    <row r="33" spans="1:14" x14ac:dyDescent="0.35">
      <c r="A33" s="201" t="s">
        <v>936</v>
      </c>
      <c r="B33" s="200">
        <v>185525.2577985262</v>
      </c>
      <c r="C33" s="200">
        <v>29.093650287549391</v>
      </c>
      <c r="D33" s="200">
        <v>63861.372835523332</v>
      </c>
      <c r="E33" s="200">
        <v>10.01459569552088</v>
      </c>
      <c r="F33" s="200">
        <v>249386.63063404951</v>
      </c>
      <c r="G33" s="200">
        <v>39.108245983070283</v>
      </c>
      <c r="H33" s="200">
        <v>388296.35505139257</v>
      </c>
      <c r="I33" s="200">
        <v>60.891754016929717</v>
      </c>
      <c r="J33" s="200">
        <v>637682.98568544211</v>
      </c>
      <c r="K33" s="200">
        <v>100</v>
      </c>
      <c r="L33" s="200">
        <v>214382.48113881319</v>
      </c>
      <c r="M33" s="200">
        <v>852065.4668242553</v>
      </c>
      <c r="N33" s="200">
        <v>1</v>
      </c>
    </row>
    <row r="34" spans="1:14" x14ac:dyDescent="0.35">
      <c r="A34" s="201" t="s">
        <v>935</v>
      </c>
      <c r="B34" s="200">
        <v>212723.10973733969</v>
      </c>
      <c r="C34" s="200">
        <v>50.42941797146414</v>
      </c>
      <c r="D34" s="200">
        <v>15422.32057184525</v>
      </c>
      <c r="E34" s="200">
        <v>3.6561079384736739</v>
      </c>
      <c r="F34" s="200">
        <v>228145.43030918491</v>
      </c>
      <c r="G34" s="200">
        <v>54.085525909937807</v>
      </c>
      <c r="H34" s="200">
        <v>193678.0177776255</v>
      </c>
      <c r="I34" s="200">
        <v>45.914474090062193</v>
      </c>
      <c r="J34" s="200">
        <v>421823.44808681041</v>
      </c>
      <c r="K34" s="200">
        <v>100</v>
      </c>
      <c r="L34" s="200">
        <v>91307.05614535186</v>
      </c>
      <c r="M34" s="200">
        <v>513130.50423216232</v>
      </c>
      <c r="N34" s="200">
        <v>1</v>
      </c>
    </row>
    <row r="35" spans="1:14" x14ac:dyDescent="0.35">
      <c r="A35" s="201" t="s">
        <v>934</v>
      </c>
      <c r="B35" s="200">
        <v>337919.21829369012</v>
      </c>
      <c r="C35" s="200">
        <v>46.160159349197052</v>
      </c>
      <c r="D35" s="200">
        <v>112655.6415151687</v>
      </c>
      <c r="E35" s="200">
        <v>15.388892026279009</v>
      </c>
      <c r="F35" s="200">
        <v>450574.85980885878</v>
      </c>
      <c r="G35" s="200">
        <v>61.549051375476068</v>
      </c>
      <c r="H35" s="200">
        <v>281483.31125888939</v>
      </c>
      <c r="I35" s="200">
        <v>38.450948624523932</v>
      </c>
      <c r="J35" s="200">
        <v>732058.17106774822</v>
      </c>
      <c r="K35" s="200">
        <v>100</v>
      </c>
      <c r="L35" s="200">
        <v>164690.41636137699</v>
      </c>
      <c r="M35" s="200">
        <v>896748.58742912521</v>
      </c>
      <c r="N35" s="200">
        <v>1</v>
      </c>
    </row>
    <row r="36" spans="1:14" x14ac:dyDescent="0.35">
      <c r="A36" s="201" t="s">
        <v>933</v>
      </c>
      <c r="B36" s="200">
        <v>419549.32204375672</v>
      </c>
      <c r="C36" s="200">
        <v>41.174551532148449</v>
      </c>
      <c r="D36" s="200">
        <v>249790.64967527441</v>
      </c>
      <c r="E36" s="200">
        <v>24.514443086695671</v>
      </c>
      <c r="F36" s="200">
        <v>669339.97171903111</v>
      </c>
      <c r="G36" s="200">
        <v>65.68899461884412</v>
      </c>
      <c r="H36" s="200">
        <v>349613.01363693352</v>
      </c>
      <c r="I36" s="200">
        <v>34.31100538115588</v>
      </c>
      <c r="J36" s="200">
        <v>1018952.985355965</v>
      </c>
      <c r="K36" s="200">
        <v>100</v>
      </c>
      <c r="L36" s="200">
        <v>159895.08846070181</v>
      </c>
      <c r="M36" s="200">
        <v>1178848.0738166659</v>
      </c>
      <c r="N36" s="200">
        <v>1</v>
      </c>
    </row>
    <row r="37" spans="1:14" x14ac:dyDescent="0.35">
      <c r="A37" s="201" t="s">
        <v>932</v>
      </c>
      <c r="B37" s="200">
        <v>4412.9335922012706</v>
      </c>
      <c r="C37" s="200">
        <v>5.4443667050847839</v>
      </c>
      <c r="D37" s="200">
        <v>11216.489386023721</v>
      </c>
      <c r="E37" s="200">
        <v>13.83811473372818</v>
      </c>
      <c r="F37" s="200">
        <v>15629.422978225</v>
      </c>
      <c r="G37" s="200">
        <v>19.282481438812969</v>
      </c>
      <c r="H37" s="200">
        <v>65425.616684694804</v>
      </c>
      <c r="I37" s="200">
        <v>80.717518561187035</v>
      </c>
      <c r="J37" s="200">
        <v>81055.039662919793</v>
      </c>
      <c r="K37" s="200">
        <v>100</v>
      </c>
      <c r="L37" s="200">
        <v>8995.3611684981079</v>
      </c>
      <c r="M37" s="200">
        <v>90050.400831417908</v>
      </c>
      <c r="N37" s="200">
        <v>1</v>
      </c>
    </row>
    <row r="38" spans="1:14" x14ac:dyDescent="0.35">
      <c r="A38" s="201" t="s">
        <v>931</v>
      </c>
      <c r="B38" s="200">
        <v>399493.32379372319</v>
      </c>
      <c r="C38" s="200">
        <v>51.886857764991532</v>
      </c>
      <c r="D38" s="200">
        <v>137483.38430880959</v>
      </c>
      <c r="E38" s="200">
        <v>17.856570765533661</v>
      </c>
      <c r="F38" s="200">
        <v>536976.7081025329</v>
      </c>
      <c r="G38" s="200">
        <v>69.743428530525193</v>
      </c>
      <c r="H38" s="200">
        <v>232954.9104262433</v>
      </c>
      <c r="I38" s="200">
        <v>30.25657146947481</v>
      </c>
      <c r="J38" s="200">
        <v>769931.61852877622</v>
      </c>
      <c r="K38" s="200">
        <v>100</v>
      </c>
      <c r="L38" s="200">
        <v>66139.141977571067</v>
      </c>
      <c r="M38" s="200">
        <v>836070.76050634729</v>
      </c>
      <c r="N38" s="200">
        <v>1</v>
      </c>
    </row>
    <row r="39" spans="1:14" x14ac:dyDescent="0.35">
      <c r="A39" s="201" t="s">
        <v>930</v>
      </c>
      <c r="B39" s="200">
        <v>138651.0885440853</v>
      </c>
      <c r="C39" s="200">
        <v>34.175843186613108</v>
      </c>
      <c r="D39" s="200">
        <v>83585.546546081954</v>
      </c>
      <c r="E39" s="200">
        <v>20.602842440129599</v>
      </c>
      <c r="F39" s="200">
        <v>222236.63509016731</v>
      </c>
      <c r="G39" s="200">
        <v>54.778685626742707</v>
      </c>
      <c r="H39" s="200">
        <v>183462.46584202509</v>
      </c>
      <c r="I39" s="200">
        <v>45.221314373257293</v>
      </c>
      <c r="J39" s="200">
        <v>405699.10093219229</v>
      </c>
      <c r="K39" s="200">
        <v>100</v>
      </c>
      <c r="L39" s="200">
        <v>49330.98606895595</v>
      </c>
      <c r="M39" s="200">
        <v>455030.08700114832</v>
      </c>
      <c r="N39" s="200">
        <v>1</v>
      </c>
    </row>
    <row r="40" spans="1:14" x14ac:dyDescent="0.35">
      <c r="A40" s="201" t="s">
        <v>929</v>
      </c>
      <c r="B40" s="200">
        <v>1114594.615066669</v>
      </c>
      <c r="C40" s="200">
        <v>33.851240583233078</v>
      </c>
      <c r="D40" s="200">
        <v>856374.15982478776</v>
      </c>
      <c r="E40" s="200">
        <v>26.008853193462631</v>
      </c>
      <c r="F40" s="200">
        <v>1970968.7748914571</v>
      </c>
      <c r="G40" s="200">
        <v>59.860093776695699</v>
      </c>
      <c r="H40" s="200">
        <v>1321656.8301469041</v>
      </c>
      <c r="I40" s="200">
        <v>40.139906223304301</v>
      </c>
      <c r="J40" s="200">
        <v>3292625.6050383612</v>
      </c>
      <c r="K40" s="200">
        <v>100</v>
      </c>
      <c r="L40" s="200">
        <v>823030.97500719316</v>
      </c>
      <c r="M40" s="200">
        <v>4115656.5800455539</v>
      </c>
      <c r="N40" s="200">
        <v>1</v>
      </c>
    </row>
    <row r="41" spans="1:14" x14ac:dyDescent="0.35">
      <c r="A41" s="201" t="s">
        <v>928</v>
      </c>
      <c r="B41" s="200">
        <v>113360.06138829381</v>
      </c>
      <c r="C41" s="200">
        <v>42.831473886387727</v>
      </c>
      <c r="D41" s="200">
        <v>41469.920016490658</v>
      </c>
      <c r="E41" s="200">
        <v>15.668814699850969</v>
      </c>
      <c r="F41" s="200">
        <v>154829.98140478451</v>
      </c>
      <c r="G41" s="200">
        <v>58.50028858623871</v>
      </c>
      <c r="H41" s="200">
        <v>109835.3478551567</v>
      </c>
      <c r="I41" s="200">
        <v>41.49971141376129</v>
      </c>
      <c r="J41" s="200">
        <v>264665.32925994118</v>
      </c>
      <c r="K41" s="200">
        <v>100</v>
      </c>
      <c r="L41" s="200">
        <v>94260.552094823011</v>
      </c>
      <c r="M41" s="200">
        <v>358925.88135476428</v>
      </c>
      <c r="N41" s="200">
        <v>1</v>
      </c>
    </row>
    <row r="42" spans="1:14" x14ac:dyDescent="0.35">
      <c r="A42" s="201" t="s">
        <v>927</v>
      </c>
      <c r="B42" s="200">
        <v>104517.6671459502</v>
      </c>
      <c r="C42" s="200">
        <v>32.218649426399061</v>
      </c>
      <c r="D42" s="200">
        <v>10769.018242413669</v>
      </c>
      <c r="E42" s="200">
        <v>3.3196609998414628</v>
      </c>
      <c r="F42" s="200">
        <v>115286.6853883639</v>
      </c>
      <c r="G42" s="200">
        <v>35.538310426240521</v>
      </c>
      <c r="H42" s="200">
        <v>209114.4580695967</v>
      </c>
      <c r="I42" s="200">
        <v>64.461689573759486</v>
      </c>
      <c r="J42" s="200">
        <v>324401.14345796063</v>
      </c>
      <c r="K42" s="200">
        <v>100</v>
      </c>
      <c r="L42" s="200">
        <v>114094.77005344869</v>
      </c>
      <c r="M42" s="200">
        <v>438495.91351140919</v>
      </c>
      <c r="N42" s="200">
        <v>1</v>
      </c>
    </row>
    <row r="43" spans="1:14" x14ac:dyDescent="0.35">
      <c r="A43" s="201" t="s">
        <v>926</v>
      </c>
      <c r="B43" s="200">
        <v>116500.76533381941</v>
      </c>
      <c r="C43" s="200">
        <v>46.26054655512052</v>
      </c>
      <c r="D43" s="200">
        <v>47048.120554375309</v>
      </c>
      <c r="E43" s="200">
        <v>18.682038396916749</v>
      </c>
      <c r="F43" s="200">
        <v>163548.88588819469</v>
      </c>
      <c r="G43" s="200">
        <v>64.942584952037279</v>
      </c>
      <c r="H43" s="200">
        <v>88287.233676467207</v>
      </c>
      <c r="I43" s="200">
        <v>35.057415047962721</v>
      </c>
      <c r="J43" s="200">
        <v>251836.1195646619</v>
      </c>
      <c r="K43" s="200">
        <v>100</v>
      </c>
      <c r="L43" s="200">
        <v>100601.58337988261</v>
      </c>
      <c r="M43" s="200">
        <v>352437.70294454449</v>
      </c>
      <c r="N43" s="200">
        <v>1</v>
      </c>
    </row>
    <row r="44" spans="1:14" x14ac:dyDescent="0.35">
      <c r="A44" s="201" t="s">
        <v>925</v>
      </c>
      <c r="B44" s="200">
        <v>40483.067681292487</v>
      </c>
      <c r="C44" s="200">
        <v>49.777774383400278</v>
      </c>
      <c r="D44" s="200">
        <v>8174.1889832007537</v>
      </c>
      <c r="E44" s="200">
        <v>10.05094125218854</v>
      </c>
      <c r="F44" s="200">
        <v>48657.256664493238</v>
      </c>
      <c r="G44" s="200">
        <v>59.828715635588807</v>
      </c>
      <c r="H44" s="200">
        <v>32670.340205311051</v>
      </c>
      <c r="I44" s="200">
        <v>40.171284364411193</v>
      </c>
      <c r="J44" s="200">
        <v>81327.596869804285</v>
      </c>
      <c r="K44" s="200">
        <v>100</v>
      </c>
      <c r="L44" s="200">
        <v>60199.789135970088</v>
      </c>
      <c r="M44" s="200">
        <v>141527.3860057744</v>
      </c>
      <c r="N44" s="200">
        <v>1</v>
      </c>
    </row>
    <row r="45" spans="1:14" x14ac:dyDescent="0.35">
      <c r="A45" s="201" t="s">
        <v>924</v>
      </c>
      <c r="B45" s="200">
        <v>67414.791228421469</v>
      </c>
      <c r="C45" s="200">
        <v>42.443253643061553</v>
      </c>
      <c r="D45" s="200">
        <v>55450.967864085622</v>
      </c>
      <c r="E45" s="200">
        <v>34.91102547264758</v>
      </c>
      <c r="F45" s="200">
        <v>122865.7590925071</v>
      </c>
      <c r="G45" s="200">
        <v>77.354279115709133</v>
      </c>
      <c r="H45" s="200">
        <v>35969.357073103281</v>
      </c>
      <c r="I45" s="200">
        <v>22.645720884290871</v>
      </c>
      <c r="J45" s="200">
        <v>158835.11616561041</v>
      </c>
      <c r="K45" s="200">
        <v>100</v>
      </c>
      <c r="L45" s="200">
        <v>36755.373773556639</v>
      </c>
      <c r="M45" s="200">
        <v>195590.48993916699</v>
      </c>
      <c r="N45" s="200">
        <v>1</v>
      </c>
    </row>
    <row r="46" spans="1:14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0</v>
      </c>
      <c r="I46" s="200">
        <v>0</v>
      </c>
      <c r="J46" s="200">
        <v>0</v>
      </c>
      <c r="K46" s="200">
        <v>100</v>
      </c>
      <c r="L46" s="200">
        <v>1424.552435785057</v>
      </c>
      <c r="M46" s="200">
        <v>1424.552435785057</v>
      </c>
      <c r="N46" s="200">
        <v>1</v>
      </c>
    </row>
    <row r="47" spans="1:14" x14ac:dyDescent="0.35">
      <c r="A47" s="201" t="s">
        <v>922</v>
      </c>
      <c r="B47" s="200">
        <v>73923.922520434935</v>
      </c>
      <c r="C47" s="200">
        <v>54.379827113889</v>
      </c>
      <c r="D47" s="200">
        <v>14457.699265807451</v>
      </c>
      <c r="E47" s="200">
        <v>10.635355372570711</v>
      </c>
      <c r="F47" s="200">
        <v>88381.62178624238</v>
      </c>
      <c r="G47" s="200">
        <v>65.015182486459722</v>
      </c>
      <c r="H47" s="200">
        <v>47558.351626350952</v>
      </c>
      <c r="I47" s="200">
        <v>34.984817513540278</v>
      </c>
      <c r="J47" s="200">
        <v>135939.9734125933</v>
      </c>
      <c r="K47" s="200">
        <v>100</v>
      </c>
      <c r="L47" s="200">
        <v>48542.214836091967</v>
      </c>
      <c r="M47" s="200">
        <v>184482.1882486853</v>
      </c>
      <c r="N47" s="200">
        <v>1</v>
      </c>
    </row>
    <row r="48" spans="1:14" x14ac:dyDescent="0.35">
      <c r="A48" s="201" t="s">
        <v>921</v>
      </c>
      <c r="B48" s="200">
        <v>91518.00192523851</v>
      </c>
      <c r="C48" s="200">
        <v>50.577724646789207</v>
      </c>
      <c r="D48" s="200">
        <v>11489.178189271261</v>
      </c>
      <c r="E48" s="200">
        <v>6.3495320991552946</v>
      </c>
      <c r="F48" s="200">
        <v>103007.1801145098</v>
      </c>
      <c r="G48" s="200">
        <v>56.927256745944497</v>
      </c>
      <c r="H48" s="200">
        <v>77938.09285764693</v>
      </c>
      <c r="I48" s="200">
        <v>43.072743254055503</v>
      </c>
      <c r="J48" s="200">
        <v>180945.2729721567</v>
      </c>
      <c r="K48" s="200">
        <v>100</v>
      </c>
      <c r="L48" s="200">
        <v>287196.56977570598</v>
      </c>
      <c r="M48" s="200">
        <v>468141.84274786268</v>
      </c>
      <c r="N48" s="200">
        <v>1</v>
      </c>
    </row>
    <row r="49" spans="1:14" x14ac:dyDescent="0.35">
      <c r="A49" s="201" t="s">
        <v>920</v>
      </c>
      <c r="B49" s="200">
        <v>56254.239179842029</v>
      </c>
      <c r="C49" s="200">
        <v>20.221802086910309</v>
      </c>
      <c r="D49" s="200">
        <v>13506.47757376269</v>
      </c>
      <c r="E49" s="200">
        <v>4.8551952771906386</v>
      </c>
      <c r="F49" s="200">
        <v>69760.71675360472</v>
      </c>
      <c r="G49" s="200">
        <v>25.07699736410094</v>
      </c>
      <c r="H49" s="200">
        <v>208425.366455348</v>
      </c>
      <c r="I49" s="200">
        <v>74.923002635899053</v>
      </c>
      <c r="J49" s="200">
        <v>278186.08320895268</v>
      </c>
      <c r="K49" s="200">
        <v>100</v>
      </c>
      <c r="L49" s="200">
        <v>124552.0626834947</v>
      </c>
      <c r="M49" s="200">
        <v>402738.14589244733</v>
      </c>
      <c r="N49" s="200">
        <v>1</v>
      </c>
    </row>
    <row r="50" spans="1:14" x14ac:dyDescent="0.35">
      <c r="A50" s="201" t="s">
        <v>919</v>
      </c>
      <c r="B50" s="200">
        <v>53611.881531350053</v>
      </c>
      <c r="C50" s="200">
        <v>33.14154756356082</v>
      </c>
      <c r="D50" s="200">
        <v>1596.092857322991</v>
      </c>
      <c r="E50" s="200">
        <v>0.98666537782110086</v>
      </c>
      <c r="F50" s="200">
        <v>55207.974388673043</v>
      </c>
      <c r="G50" s="200">
        <v>34.128212941381918</v>
      </c>
      <c r="H50" s="200">
        <v>106558.4048925902</v>
      </c>
      <c r="I50" s="200">
        <v>65.871787058618082</v>
      </c>
      <c r="J50" s="200">
        <v>161766.37928126319</v>
      </c>
      <c r="K50" s="200">
        <v>100</v>
      </c>
      <c r="L50" s="200">
        <v>232515.6784372071</v>
      </c>
      <c r="M50" s="200">
        <v>394282.05771847029</v>
      </c>
      <c r="N50" s="200">
        <v>1</v>
      </c>
    </row>
    <row r="51" spans="1:14" x14ac:dyDescent="0.35">
      <c r="A51" s="201" t="s">
        <v>918</v>
      </c>
      <c r="B51" s="200">
        <v>282002.1924370795</v>
      </c>
      <c r="C51" s="200">
        <v>63.262623965342989</v>
      </c>
      <c r="D51" s="200">
        <v>51929.26224179889</v>
      </c>
      <c r="E51" s="200">
        <v>11.649488827054419</v>
      </c>
      <c r="F51" s="200">
        <v>333931.45467887842</v>
      </c>
      <c r="G51" s="200">
        <v>74.912112792397409</v>
      </c>
      <c r="H51" s="200">
        <v>111832.84461981661</v>
      </c>
      <c r="I51" s="200">
        <v>25.087887207602591</v>
      </c>
      <c r="J51" s="200">
        <v>445764.29929869511</v>
      </c>
      <c r="K51" s="200">
        <v>100</v>
      </c>
      <c r="L51" s="200">
        <v>75296.758840304654</v>
      </c>
      <c r="M51" s="200">
        <v>521061.05813899968</v>
      </c>
      <c r="N51" s="200">
        <v>1</v>
      </c>
    </row>
    <row r="52" spans="1:14" x14ac:dyDescent="0.35">
      <c r="A52" s="201" t="s">
        <v>917</v>
      </c>
      <c r="B52" s="200">
        <v>76846.281386769086</v>
      </c>
      <c r="C52" s="200">
        <v>16.694402065004962</v>
      </c>
      <c r="D52" s="200">
        <v>270539.37680708489</v>
      </c>
      <c r="E52" s="200">
        <v>58.77308633975067</v>
      </c>
      <c r="F52" s="200">
        <v>347385.65819385397</v>
      </c>
      <c r="G52" s="200">
        <v>75.467488404755628</v>
      </c>
      <c r="H52" s="200">
        <v>112926.01447069339</v>
      </c>
      <c r="I52" s="200">
        <v>24.532511595244369</v>
      </c>
      <c r="J52" s="200">
        <v>460311.67266454751</v>
      </c>
      <c r="K52" s="200">
        <v>100</v>
      </c>
      <c r="L52" s="200">
        <v>52458.669240947369</v>
      </c>
      <c r="M52" s="200">
        <v>512770.3419054948</v>
      </c>
      <c r="N52" s="200">
        <v>1</v>
      </c>
    </row>
    <row r="53" spans="1:14" x14ac:dyDescent="0.35">
      <c r="A53" s="201" t="s">
        <v>916</v>
      </c>
      <c r="B53" s="200">
        <v>34333.627845018527</v>
      </c>
      <c r="C53" s="200">
        <v>40.015759027812763</v>
      </c>
      <c r="D53" s="200">
        <v>10148.29002633484</v>
      </c>
      <c r="E53" s="200">
        <v>11.8278071304105</v>
      </c>
      <c r="F53" s="200">
        <v>44481.917871353369</v>
      </c>
      <c r="G53" s="200">
        <v>51.843566158223261</v>
      </c>
      <c r="H53" s="200">
        <v>41318.348521582237</v>
      </c>
      <c r="I53" s="200">
        <v>48.156433841776739</v>
      </c>
      <c r="J53" s="200">
        <v>85800.266392935606</v>
      </c>
      <c r="K53" s="200">
        <v>100</v>
      </c>
      <c r="L53" s="200">
        <v>15165.70571112624</v>
      </c>
      <c r="M53" s="200">
        <v>100965.9721040618</v>
      </c>
      <c r="N53" s="200">
        <v>1</v>
      </c>
    </row>
    <row r="54" spans="1:14" x14ac:dyDescent="0.35">
      <c r="A54" s="201" t="s">
        <v>915</v>
      </c>
      <c r="B54" s="200">
        <v>200848.30514977759</v>
      </c>
      <c r="C54" s="200">
        <v>64.359174582584401</v>
      </c>
      <c r="D54" s="200">
        <v>36924.464952479393</v>
      </c>
      <c r="E54" s="200">
        <v>11.8319548899005</v>
      </c>
      <c r="F54" s="200">
        <v>237772.770102257</v>
      </c>
      <c r="G54" s="200">
        <v>76.191129472484903</v>
      </c>
      <c r="H54" s="200">
        <v>74301.314831901225</v>
      </c>
      <c r="I54" s="200">
        <v>23.808870527515101</v>
      </c>
      <c r="J54" s="200">
        <v>312074.08493415819</v>
      </c>
      <c r="K54" s="200">
        <v>100</v>
      </c>
      <c r="L54" s="200">
        <v>51212.153924663537</v>
      </c>
      <c r="M54" s="200">
        <v>363286.23885882169</v>
      </c>
      <c r="N54" s="200">
        <v>1</v>
      </c>
    </row>
    <row r="55" spans="1:14" x14ac:dyDescent="0.35">
      <c r="A55" s="201" t="s">
        <v>914</v>
      </c>
      <c r="B55" s="200">
        <v>44739.051688182823</v>
      </c>
      <c r="C55" s="200">
        <v>43.646246366968469</v>
      </c>
      <c r="D55" s="200">
        <v>41052.329405283963</v>
      </c>
      <c r="E55" s="200">
        <v>40.049576724359611</v>
      </c>
      <c r="F55" s="200">
        <v>85791.381093466771</v>
      </c>
      <c r="G55" s="200">
        <v>83.695823091328066</v>
      </c>
      <c r="H55" s="200">
        <v>16712.397380462629</v>
      </c>
      <c r="I55" s="200">
        <v>16.304176908671931</v>
      </c>
      <c r="J55" s="200">
        <v>102503.7784739294</v>
      </c>
      <c r="K55" s="200">
        <v>100</v>
      </c>
      <c r="L55" s="200">
        <v>21693.96367704658</v>
      </c>
      <c r="M55" s="200">
        <v>124197.742150976</v>
      </c>
      <c r="N55" s="200">
        <v>1</v>
      </c>
    </row>
    <row r="56" spans="1:14" x14ac:dyDescent="0.35">
      <c r="A56" s="201" t="s">
        <v>913</v>
      </c>
      <c r="B56" s="200">
        <v>59808.198544502717</v>
      </c>
      <c r="C56" s="200">
        <v>26.863792624156389</v>
      </c>
      <c r="D56" s="200">
        <v>77205.4182157451</v>
      </c>
      <c r="E56" s="200">
        <v>34.678027342117247</v>
      </c>
      <c r="F56" s="200">
        <v>137013.61676024779</v>
      </c>
      <c r="G56" s="200">
        <v>61.541819966273643</v>
      </c>
      <c r="H56" s="200">
        <v>85621.360293298058</v>
      </c>
      <c r="I56" s="200">
        <v>38.458180033726357</v>
      </c>
      <c r="J56" s="200">
        <v>222634.97705354591</v>
      </c>
      <c r="K56" s="200">
        <v>100</v>
      </c>
      <c r="L56" s="200">
        <v>33483.379672722869</v>
      </c>
      <c r="M56" s="200">
        <v>256118.35672626871</v>
      </c>
      <c r="N56" s="200">
        <v>1</v>
      </c>
    </row>
    <row r="57" spans="1:14" x14ac:dyDescent="0.35">
      <c r="A57" s="201" t="s">
        <v>912</v>
      </c>
      <c r="B57" s="200">
        <v>30184.28402987466</v>
      </c>
      <c r="C57" s="200">
        <v>19.230600202553511</v>
      </c>
      <c r="D57" s="200">
        <v>35239.978088850461</v>
      </c>
      <c r="E57" s="200">
        <v>22.45161518831107</v>
      </c>
      <c r="F57" s="200">
        <v>65424.262118725121</v>
      </c>
      <c r="G57" s="200">
        <v>41.682215390864577</v>
      </c>
      <c r="H57" s="200">
        <v>91535.394428378771</v>
      </c>
      <c r="I57" s="200">
        <v>58.317784609135423</v>
      </c>
      <c r="J57" s="200">
        <v>156959.65654710389</v>
      </c>
      <c r="K57" s="200">
        <v>100</v>
      </c>
      <c r="L57" s="200">
        <v>71423.799350416972</v>
      </c>
      <c r="M57" s="200">
        <v>228383.45589752091</v>
      </c>
      <c r="N57" s="200">
        <v>1</v>
      </c>
    </row>
    <row r="58" spans="1:14" x14ac:dyDescent="0.35">
      <c r="A58" s="201" t="s">
        <v>911</v>
      </c>
      <c r="B58" s="200">
        <v>8387.6617681301286</v>
      </c>
      <c r="C58" s="200">
        <v>51.1839889731718</v>
      </c>
      <c r="D58" s="200">
        <v>999.81286811581253</v>
      </c>
      <c r="E58" s="200">
        <v>6.1011533644952154</v>
      </c>
      <c r="F58" s="200">
        <v>9387.4746362459409</v>
      </c>
      <c r="G58" s="200">
        <v>57.285142337667018</v>
      </c>
      <c r="H58" s="200">
        <v>6999.8018078126479</v>
      </c>
      <c r="I58" s="200">
        <v>42.714857662332982</v>
      </c>
      <c r="J58" s="200">
        <v>16387.276444058589</v>
      </c>
      <c r="K58" s="200">
        <v>100</v>
      </c>
      <c r="L58" s="200">
        <v>34379.799061274884</v>
      </c>
      <c r="M58" s="200">
        <v>50767.075505333472</v>
      </c>
      <c r="N58" s="200">
        <v>1</v>
      </c>
    </row>
    <row r="59" spans="1:14" x14ac:dyDescent="0.35">
      <c r="A59" s="201" t="s">
        <v>910</v>
      </c>
      <c r="B59" s="200">
        <v>704.45223603122588</v>
      </c>
      <c r="C59" s="200">
        <v>100</v>
      </c>
      <c r="D59" s="200">
        <v>0</v>
      </c>
      <c r="E59" s="200">
        <v>0</v>
      </c>
      <c r="F59" s="200">
        <v>704.45223603122588</v>
      </c>
      <c r="G59" s="200">
        <v>100</v>
      </c>
      <c r="H59" s="200">
        <v>-1.13686837721616E-13</v>
      </c>
      <c r="I59" s="200">
        <v>-2.8421709430404007E-14</v>
      </c>
      <c r="J59" s="200">
        <v>704.45223603122577</v>
      </c>
      <c r="K59" s="200">
        <v>100</v>
      </c>
      <c r="L59" s="200">
        <v>10911.77329817083</v>
      </c>
      <c r="M59" s="200">
        <v>11616.22553420206</v>
      </c>
      <c r="N59" s="200">
        <v>1</v>
      </c>
    </row>
    <row r="60" spans="1:14" x14ac:dyDescent="0.35">
      <c r="A60" s="201" t="s">
        <v>909</v>
      </c>
      <c r="B60" s="200">
        <v>6313.9971109225653</v>
      </c>
      <c r="C60" s="200">
        <v>73.911852150061677</v>
      </c>
      <c r="D60" s="200">
        <v>1918.001907122476</v>
      </c>
      <c r="E60" s="200">
        <v>22.4521916770499</v>
      </c>
      <c r="F60" s="200">
        <v>8231.9990180450404</v>
      </c>
      <c r="G60" s="200">
        <v>96.364043827111573</v>
      </c>
      <c r="H60" s="200">
        <v>310.60535087726748</v>
      </c>
      <c r="I60" s="200">
        <v>3.6359561728884269</v>
      </c>
      <c r="J60" s="200">
        <v>8542.6043689223079</v>
      </c>
      <c r="K60" s="200">
        <v>100</v>
      </c>
      <c r="L60" s="200">
        <v>12983.71100733821</v>
      </c>
      <c r="M60" s="200">
        <v>21526.315376260522</v>
      </c>
      <c r="N60" s="200">
        <v>1</v>
      </c>
    </row>
    <row r="61" spans="1:14" x14ac:dyDescent="0.35">
      <c r="A61" s="201" t="s">
        <v>908</v>
      </c>
      <c r="B61" s="200">
        <v>18383.217598318701</v>
      </c>
      <c r="C61" s="200">
        <v>65.904966859952509</v>
      </c>
      <c r="D61" s="200">
        <v>1360.300858820402</v>
      </c>
      <c r="E61" s="200">
        <v>4.8767623263254416</v>
      </c>
      <c r="F61" s="200">
        <v>19743.518457139111</v>
      </c>
      <c r="G61" s="200">
        <v>70.781729186277957</v>
      </c>
      <c r="H61" s="200">
        <v>8150.005315329945</v>
      </c>
      <c r="I61" s="200">
        <v>29.218270813722039</v>
      </c>
      <c r="J61" s="200">
        <v>27893.523772469049</v>
      </c>
      <c r="K61" s="200">
        <v>100</v>
      </c>
      <c r="L61" s="200">
        <v>57947.062572113413</v>
      </c>
      <c r="M61" s="200">
        <v>85840.586344582465</v>
      </c>
      <c r="N61" s="200">
        <v>1</v>
      </c>
    </row>
    <row r="62" spans="1:14" x14ac:dyDescent="0.35">
      <c r="A62" s="201" t="s">
        <v>907</v>
      </c>
      <c r="B62" s="200">
        <v>13031.331191152311</v>
      </c>
      <c r="C62" s="200">
        <v>21.551084290457599</v>
      </c>
      <c r="D62" s="200">
        <v>19563.647453167399</v>
      </c>
      <c r="E62" s="200">
        <v>32.354163140160722</v>
      </c>
      <c r="F62" s="200">
        <v>32594.978644319701</v>
      </c>
      <c r="G62" s="200">
        <v>53.905247430618317</v>
      </c>
      <c r="H62" s="200">
        <v>27872.193287824459</v>
      </c>
      <c r="I62" s="200">
        <v>46.094752569381683</v>
      </c>
      <c r="J62" s="200">
        <v>60467.171932144163</v>
      </c>
      <c r="K62" s="200">
        <v>100</v>
      </c>
      <c r="L62" s="200">
        <v>0</v>
      </c>
      <c r="M62" s="200">
        <v>60467.171932144163</v>
      </c>
      <c r="N62" s="200">
        <v>1</v>
      </c>
    </row>
    <row r="63" spans="1:14" x14ac:dyDescent="0.35">
      <c r="A63" s="201" t="s">
        <v>906</v>
      </c>
      <c r="B63" s="200">
        <v>5253.4075534595177</v>
      </c>
      <c r="C63" s="200">
        <v>38.445386199664448</v>
      </c>
      <c r="D63" s="200">
        <v>5577.837089284084</v>
      </c>
      <c r="E63" s="200">
        <v>40.819620193967758</v>
      </c>
      <c r="F63" s="200">
        <v>10831.244642743601</v>
      </c>
      <c r="G63" s="200">
        <v>79.265006393632206</v>
      </c>
      <c r="H63" s="200">
        <v>2833.353564636011</v>
      </c>
      <c r="I63" s="200">
        <v>20.734993606367791</v>
      </c>
      <c r="J63" s="200">
        <v>13664.598207379609</v>
      </c>
      <c r="K63" s="200">
        <v>100</v>
      </c>
      <c r="L63" s="200">
        <v>16661.658569819581</v>
      </c>
      <c r="M63" s="200">
        <v>30326.2567771992</v>
      </c>
      <c r="N63" s="200">
        <v>1</v>
      </c>
    </row>
    <row r="64" spans="1:14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0</v>
      </c>
      <c r="I64" s="200">
        <v>0</v>
      </c>
      <c r="J64" s="200">
        <v>0</v>
      </c>
      <c r="K64" s="200">
        <v>100</v>
      </c>
      <c r="L64" s="200">
        <v>0</v>
      </c>
      <c r="M64" s="200">
        <v>0</v>
      </c>
      <c r="N64" s="200">
        <v>1</v>
      </c>
    </row>
    <row r="65" spans="1:14" x14ac:dyDescent="0.35">
      <c r="A65" s="201" t="s">
        <v>904</v>
      </c>
      <c r="B65" s="200">
        <v>10442.946847961601</v>
      </c>
      <c r="C65" s="200">
        <v>84.101358109353569</v>
      </c>
      <c r="D65" s="200">
        <v>0</v>
      </c>
      <c r="E65" s="200">
        <v>0</v>
      </c>
      <c r="F65" s="200">
        <v>10442.946847961601</v>
      </c>
      <c r="G65" s="200">
        <v>84.101358109353569</v>
      </c>
      <c r="H65" s="200">
        <v>1974.149715904899</v>
      </c>
      <c r="I65" s="200">
        <v>15.898641890646431</v>
      </c>
      <c r="J65" s="200">
        <v>12417.0965638665</v>
      </c>
      <c r="K65" s="200">
        <v>100</v>
      </c>
      <c r="L65" s="200">
        <v>0</v>
      </c>
      <c r="M65" s="200">
        <v>12417.0965638665</v>
      </c>
      <c r="N65" s="200">
        <v>1</v>
      </c>
    </row>
    <row r="66" spans="1:14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1043.4885673915719</v>
      </c>
      <c r="I66" s="200">
        <v>0</v>
      </c>
      <c r="J66" s="200">
        <v>0</v>
      </c>
      <c r="K66" s="200">
        <v>100</v>
      </c>
      <c r="L66" s="200">
        <v>0</v>
      </c>
      <c r="M66" s="200">
        <v>0</v>
      </c>
      <c r="N66" s="200">
        <v>1</v>
      </c>
    </row>
    <row r="67" spans="1:14" x14ac:dyDescent="0.35">
      <c r="A67" s="201" t="s">
        <v>902</v>
      </c>
      <c r="B67" s="200">
        <v>10897.3761643697</v>
      </c>
      <c r="C67" s="200">
        <v>40.395477458998101</v>
      </c>
      <c r="D67" s="200">
        <v>2301.571098925745</v>
      </c>
      <c r="E67" s="200">
        <v>8.5316925877004373</v>
      </c>
      <c r="F67" s="200">
        <v>13198.947263295449</v>
      </c>
      <c r="G67" s="200">
        <v>48.927170046698542</v>
      </c>
      <c r="H67" s="200">
        <v>13777.775998437681</v>
      </c>
      <c r="I67" s="200">
        <v>51.072829953301458</v>
      </c>
      <c r="J67" s="200">
        <v>26976.723261733121</v>
      </c>
      <c r="K67" s="200">
        <v>100</v>
      </c>
      <c r="L67" s="200">
        <v>0</v>
      </c>
      <c r="M67" s="200">
        <v>26976.723261733121</v>
      </c>
      <c r="N67" s="200">
        <v>1</v>
      </c>
    </row>
    <row r="68" spans="1:14" x14ac:dyDescent="0.35">
      <c r="A68" s="201" t="s">
        <v>901</v>
      </c>
      <c r="B68" s="200">
        <v>9617.334930134668</v>
      </c>
      <c r="C68" s="200">
        <v>40.332518058850539</v>
      </c>
      <c r="D68" s="200">
        <v>922.54891771558698</v>
      </c>
      <c r="E68" s="200">
        <v>3.8689222278563098</v>
      </c>
      <c r="F68" s="200">
        <v>10539.883847850249</v>
      </c>
      <c r="G68" s="200">
        <v>44.201440286706848</v>
      </c>
      <c r="H68" s="200">
        <v>13305.23020156687</v>
      </c>
      <c r="I68" s="200">
        <v>55.798559713293152</v>
      </c>
      <c r="J68" s="200">
        <v>23845.11404941712</v>
      </c>
      <c r="K68" s="200">
        <v>100</v>
      </c>
      <c r="L68" s="200">
        <v>4214.0789453137077</v>
      </c>
      <c r="M68" s="200">
        <v>28059.192994730831</v>
      </c>
      <c r="N68" s="200">
        <v>1</v>
      </c>
    </row>
    <row r="69" spans="1:14" x14ac:dyDescent="0.35">
      <c r="A69" s="201" t="s">
        <v>900</v>
      </c>
      <c r="B69" s="200">
        <v>10262.66575058116</v>
      </c>
      <c r="C69" s="200">
        <v>9.6497453345454467</v>
      </c>
      <c r="D69" s="200">
        <v>34470.963856864248</v>
      </c>
      <c r="E69" s="200">
        <v>32.412243635258598</v>
      </c>
      <c r="F69" s="200">
        <v>44733.6296074454</v>
      </c>
      <c r="G69" s="200">
        <v>42.061988969804041</v>
      </c>
      <c r="H69" s="200">
        <v>61618.044916456231</v>
      </c>
      <c r="I69" s="200">
        <v>57.938011030195959</v>
      </c>
      <c r="J69" s="200">
        <v>106351.6745239016</v>
      </c>
      <c r="K69" s="200">
        <v>100</v>
      </c>
      <c r="L69" s="200">
        <v>53389.73566931879</v>
      </c>
      <c r="M69" s="200">
        <v>159741.41019322039</v>
      </c>
      <c r="N69" s="200">
        <v>1</v>
      </c>
    </row>
    <row r="70" spans="1:14" x14ac:dyDescent="0.35">
      <c r="A70" s="201" t="s">
        <v>899</v>
      </c>
      <c r="B70" s="200">
        <v>6295.1502590418913</v>
      </c>
      <c r="C70" s="200">
        <v>8.2948693434097631</v>
      </c>
      <c r="D70" s="200">
        <v>62505.117291296658</v>
      </c>
      <c r="E70" s="200">
        <v>82.360509263637255</v>
      </c>
      <c r="F70" s="200">
        <v>68800.267550338554</v>
      </c>
      <c r="G70" s="200">
        <v>90.655378607047027</v>
      </c>
      <c r="H70" s="200">
        <v>7091.8290990602691</v>
      </c>
      <c r="I70" s="200">
        <v>9.3446213929529733</v>
      </c>
      <c r="J70" s="200">
        <v>75892.096649398824</v>
      </c>
      <c r="K70" s="200">
        <v>100</v>
      </c>
      <c r="L70" s="200">
        <v>12970.245865422619</v>
      </c>
      <c r="M70" s="200">
        <v>88862.342514821445</v>
      </c>
      <c r="N70" s="200">
        <v>1</v>
      </c>
    </row>
    <row r="71" spans="1:14" x14ac:dyDescent="0.35">
      <c r="A71" s="201" t="s">
        <v>898</v>
      </c>
      <c r="B71" s="200">
        <v>173260.97205568079</v>
      </c>
      <c r="C71" s="200">
        <v>85.14160134870373</v>
      </c>
      <c r="D71" s="200">
        <v>12773.90840910859</v>
      </c>
      <c r="E71" s="200">
        <v>6.27718409131203</v>
      </c>
      <c r="F71" s="200">
        <v>186034.8804647894</v>
      </c>
      <c r="G71" s="200">
        <v>91.418785440015753</v>
      </c>
      <c r="H71" s="200">
        <v>17462.551238518208</v>
      </c>
      <c r="I71" s="200">
        <v>8.5812145599842466</v>
      </c>
      <c r="J71" s="200">
        <v>203497.43170330761</v>
      </c>
      <c r="K71" s="200">
        <v>100</v>
      </c>
      <c r="L71" s="200">
        <v>76550.784301525346</v>
      </c>
      <c r="M71" s="200">
        <v>280048.21600483288</v>
      </c>
      <c r="N71" s="200">
        <v>1</v>
      </c>
    </row>
    <row r="72" spans="1:14" x14ac:dyDescent="0.35">
      <c r="A72" s="201" t="s">
        <v>897</v>
      </c>
      <c r="B72" s="200">
        <v>178403.42522948989</v>
      </c>
      <c r="C72" s="200">
        <v>77.606197348366962</v>
      </c>
      <c r="D72" s="200">
        <v>19119.24120161491</v>
      </c>
      <c r="E72" s="200">
        <v>8.3169457309180075</v>
      </c>
      <c r="F72" s="200">
        <v>197522.66643110479</v>
      </c>
      <c r="G72" s="200">
        <v>85.923143079284955</v>
      </c>
      <c r="H72" s="200">
        <v>32360.295658447929</v>
      </c>
      <c r="I72" s="200">
        <v>14.07685692071504</v>
      </c>
      <c r="J72" s="200">
        <v>229882.96208955269</v>
      </c>
      <c r="K72" s="200">
        <v>100</v>
      </c>
      <c r="L72" s="200">
        <v>162111.63390703939</v>
      </c>
      <c r="M72" s="200">
        <v>391994.59599659208</v>
      </c>
      <c r="N72" s="200">
        <v>1</v>
      </c>
    </row>
    <row r="73" spans="1:14" x14ac:dyDescent="0.35">
      <c r="A73" s="201" t="s">
        <v>896</v>
      </c>
      <c r="B73" s="200">
        <v>72546.760598640278</v>
      </c>
      <c r="C73" s="200">
        <v>73.402315480144907</v>
      </c>
      <c r="D73" s="200">
        <v>10223.933081180819</v>
      </c>
      <c r="E73" s="200">
        <v>10.344505464890331</v>
      </c>
      <c r="F73" s="200">
        <v>82770.693679821095</v>
      </c>
      <c r="G73" s="200">
        <v>83.746820945035225</v>
      </c>
      <c r="H73" s="200">
        <v>16063.736983696521</v>
      </c>
      <c r="I73" s="200">
        <v>16.253179054964779</v>
      </c>
      <c r="J73" s="200">
        <v>98834.430663517618</v>
      </c>
      <c r="K73" s="200">
        <v>100</v>
      </c>
      <c r="L73" s="200">
        <v>5465.9230249138127</v>
      </c>
      <c r="M73" s="200">
        <v>104300.35368843139</v>
      </c>
      <c r="N73" s="200">
        <v>1</v>
      </c>
    </row>
    <row r="74" spans="1:14" x14ac:dyDescent="0.35">
      <c r="A74" s="201" t="s">
        <v>895</v>
      </c>
      <c r="B74" s="200">
        <v>102441.4198450923</v>
      </c>
      <c r="C74" s="200">
        <v>50.22702326841906</v>
      </c>
      <c r="D74" s="200">
        <v>14214.43823118844</v>
      </c>
      <c r="E74" s="200">
        <v>6.9693383873926349</v>
      </c>
      <c r="F74" s="200">
        <v>116655.8580762807</v>
      </c>
      <c r="G74" s="200">
        <v>57.196361655811693</v>
      </c>
      <c r="H74" s="200">
        <v>87300.922913174742</v>
      </c>
      <c r="I74" s="200">
        <v>42.803638344188307</v>
      </c>
      <c r="J74" s="200">
        <v>203956.7809894555</v>
      </c>
      <c r="K74" s="200">
        <v>100</v>
      </c>
      <c r="L74" s="200">
        <v>113688.754708621</v>
      </c>
      <c r="M74" s="200">
        <v>317645.53569807648</v>
      </c>
      <c r="N74" s="200">
        <v>1</v>
      </c>
    </row>
    <row r="75" spans="1:14" x14ac:dyDescent="0.35">
      <c r="A75" s="201" t="s">
        <v>894</v>
      </c>
      <c r="B75" s="200">
        <v>1183190.721374739</v>
      </c>
      <c r="C75" s="200">
        <v>26.12346283769239</v>
      </c>
      <c r="D75" s="200">
        <v>1607390.681322528</v>
      </c>
      <c r="E75" s="200">
        <v>35.489300220672447</v>
      </c>
      <c r="F75" s="200">
        <v>2790581.402697267</v>
      </c>
      <c r="G75" s="200">
        <v>61.612763058364841</v>
      </c>
      <c r="H75" s="200">
        <v>1738644.7903461959</v>
      </c>
      <c r="I75" s="200">
        <v>38.387236941635159</v>
      </c>
      <c r="J75" s="200">
        <v>4529226.1930434629</v>
      </c>
      <c r="K75" s="200">
        <v>100</v>
      </c>
      <c r="L75" s="200">
        <v>1519058.892026016</v>
      </c>
      <c r="M75" s="200">
        <v>6048285.0850694794</v>
      </c>
      <c r="N75" s="200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09D00-5751-4A15-A602-929AC448DA49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858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959</v>
      </c>
    </row>
    <row r="6" spans="1:2" x14ac:dyDescent="0.35">
      <c r="A6" s="201" t="s">
        <v>873</v>
      </c>
      <c r="B6" s="201" t="s">
        <v>958</v>
      </c>
    </row>
    <row r="7" spans="1:2" x14ac:dyDescent="0.35">
      <c r="A7" s="201" t="s">
        <v>872</v>
      </c>
      <c r="B7" s="201">
        <v>6952</v>
      </c>
    </row>
    <row r="8" spans="1:2" x14ac:dyDescent="0.35">
      <c r="A8" s="201" t="s">
        <v>871</v>
      </c>
      <c r="B8" s="201">
        <v>4173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957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956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955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954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953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954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982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977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981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980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979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956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955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978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977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976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975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974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956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973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972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971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970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969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968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967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966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965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964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963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962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961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956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955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954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960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973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972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971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970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969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968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967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966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965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964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963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962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961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960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5D68F-7725-4AD2-A721-0ECC19735316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952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4895.7918210132457</v>
      </c>
      <c r="C16" s="200">
        <v>0</v>
      </c>
      <c r="D16" s="200">
        <v>0</v>
      </c>
      <c r="E16" s="200">
        <v>0</v>
      </c>
      <c r="F16" s="200">
        <v>0</v>
      </c>
      <c r="G16" s="200">
        <v>16786.880992687289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2698.972355396169</v>
      </c>
      <c r="N16" s="200">
        <v>24381.645169096701</v>
      </c>
      <c r="O16" s="200">
        <v>21682.67281370053</v>
      </c>
      <c r="P16" s="200">
        <v>5118.4071933291716</v>
      </c>
      <c r="Q16" s="200">
        <v>222.61537231592621</v>
      </c>
      <c r="R16" s="200">
        <v>1</v>
      </c>
      <c r="S16" s="200">
        <v>6788.7191206463194</v>
      </c>
      <c r="T16" s="200">
        <v>1892.9272996330731</v>
      </c>
      <c r="U16" s="199">
        <v>0</v>
      </c>
      <c r="V16" s="199">
        <v>806.04505576309634</v>
      </c>
      <c r="W16" s="199">
        <v>17592.926048450379</v>
      </c>
      <c r="X16" s="199">
        <v>0</v>
      </c>
      <c r="Y16" s="199">
        <v>0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4102.8178192087953</v>
      </c>
      <c r="C27" s="200">
        <v>0</v>
      </c>
      <c r="D27" s="200">
        <v>416.99383699436203</v>
      </c>
      <c r="E27" s="200">
        <v>115.037934563722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4102.8178192087953</v>
      </c>
      <c r="Q27" s="200">
        <v>0</v>
      </c>
      <c r="R27" s="200">
        <v>1</v>
      </c>
      <c r="S27" s="200">
        <v>5773.1297465259422</v>
      </c>
      <c r="T27" s="200">
        <v>1670.3119273171469</v>
      </c>
    </row>
    <row r="28" spans="1:20" x14ac:dyDescent="0.35">
      <c r="A28" s="201" t="s">
        <v>941</v>
      </c>
      <c r="B28" s="200">
        <v>0</v>
      </c>
      <c r="C28" s="200">
        <v>222.61537231592621</v>
      </c>
      <c r="D28" s="200">
        <v>14.70507717519515</v>
      </c>
      <c r="E28" s="200">
        <v>0</v>
      </c>
      <c r="F28" s="200">
        <v>100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222.61537231592621</v>
      </c>
      <c r="R28" s="200">
        <v>1</v>
      </c>
      <c r="S28" s="200">
        <v>0</v>
      </c>
      <c r="T28" s="200">
        <v>222.61537231592621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277.03546750521059</v>
      </c>
      <c r="C30" s="200">
        <v>0</v>
      </c>
      <c r="D30" s="200">
        <v>21.70570976794863</v>
      </c>
      <c r="E30" s="200">
        <v>18.577811544107099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277.03546750521059</v>
      </c>
      <c r="Q30" s="200">
        <v>0</v>
      </c>
      <c r="R30" s="200">
        <v>1</v>
      </c>
      <c r="S30" s="200">
        <v>277.03546750521059</v>
      </c>
      <c r="T30" s="200">
        <v>0</v>
      </c>
    </row>
    <row r="31" spans="1:20" x14ac:dyDescent="0.35">
      <c r="A31" s="201" t="s">
        <v>938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508.20643517428419</v>
      </c>
      <c r="C61" s="200">
        <v>0</v>
      </c>
      <c r="D61" s="200">
        <v>3684.8767198138762</v>
      </c>
      <c r="E61" s="200">
        <v>875.22071173562836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508.20643517428419</v>
      </c>
      <c r="Q61" s="200">
        <v>0</v>
      </c>
      <c r="R61" s="200">
        <v>1</v>
      </c>
      <c r="S61" s="200">
        <v>508.20643517428419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230.34747144088089</v>
      </c>
      <c r="C75" s="200">
        <v>0</v>
      </c>
      <c r="D75" s="200">
        <v>19.020757081764639</v>
      </c>
      <c r="E75" s="200">
        <v>8748.5205116583838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230.34747144088089</v>
      </c>
      <c r="Q75" s="200">
        <v>0</v>
      </c>
      <c r="R75" s="200">
        <v>1</v>
      </c>
      <c r="S75" s="200">
        <v>230.34747144088089</v>
      </c>
      <c r="T75" s="200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FAE86-A056-45E8-A982-388C5861E8BB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951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2743.766701033308</v>
      </c>
      <c r="D16" s="200">
        <v>0</v>
      </c>
      <c r="E16" s="200">
        <v>0</v>
      </c>
      <c r="F16" s="200">
        <v>0</v>
      </c>
      <c r="G16" s="200">
        <v>191.2388793580283</v>
      </c>
      <c r="H16" s="200">
        <v>1</v>
      </c>
      <c r="I16" s="200">
        <v>1</v>
      </c>
      <c r="J16" s="200">
        <v>1</v>
      </c>
      <c r="K16" s="200">
        <v>1</v>
      </c>
      <c r="L16" s="200">
        <v>25887.480933753839</v>
      </c>
      <c r="M16" s="200">
        <v>9524.2968679905443</v>
      </c>
      <c r="N16" s="200">
        <v>32859.249980069108</v>
      </c>
      <c r="O16" s="200">
        <v>23334.953112078561</v>
      </c>
      <c r="P16" s="200">
        <v>492.37503092282611</v>
      </c>
      <c r="Q16" s="200">
        <v>3236.1417319561342</v>
      </c>
      <c r="R16" s="200">
        <v>1</v>
      </c>
      <c r="S16" s="200">
        <v>1980.1015037665311</v>
      </c>
      <c r="T16" s="200">
        <v>4723.8682047998382</v>
      </c>
      <c r="U16" s="199">
        <v>0</v>
      </c>
      <c r="V16" s="199">
        <v>973.81550479641101</v>
      </c>
      <c r="W16" s="199">
        <v>1165.054384154439</v>
      </c>
      <c r="X16" s="199">
        <v>3826.6131583942952</v>
      </c>
      <c r="Y16" s="199">
        <v>29714.094092148141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327.57188916035011</v>
      </c>
      <c r="C27" s="200">
        <v>0</v>
      </c>
      <c r="D27" s="200">
        <v>82.287341026038405</v>
      </c>
      <c r="E27" s="200">
        <v>94.345938550064773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327.57188916035011</v>
      </c>
      <c r="Q27" s="200">
        <v>0</v>
      </c>
      <c r="R27" s="200">
        <v>1</v>
      </c>
      <c r="S27" s="200">
        <v>778.37420608735295</v>
      </c>
      <c r="T27" s="200">
        <v>450.80231692700289</v>
      </c>
    </row>
    <row r="28" spans="1:20" x14ac:dyDescent="0.35">
      <c r="A28" s="201" t="s">
        <v>941</v>
      </c>
      <c r="B28" s="200">
        <v>0</v>
      </c>
      <c r="C28" s="200">
        <v>716.60052301305677</v>
      </c>
      <c r="D28" s="200">
        <v>96.09943081024619</v>
      </c>
      <c r="E28" s="200">
        <v>0</v>
      </c>
      <c r="F28" s="200">
        <v>115.1391465544843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716.60052301305677</v>
      </c>
      <c r="R28" s="200">
        <v>1</v>
      </c>
      <c r="S28" s="200">
        <v>178.45922644159899</v>
      </c>
      <c r="T28" s="200">
        <v>895.05974945465584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164.803141762476</v>
      </c>
      <c r="C30" s="200">
        <v>0</v>
      </c>
      <c r="D30" s="200">
        <v>14.83785315537401</v>
      </c>
      <c r="E30" s="200">
        <v>113.5226205410075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164.803141762476</v>
      </c>
      <c r="Q30" s="200">
        <v>0</v>
      </c>
      <c r="R30" s="200">
        <v>1</v>
      </c>
      <c r="S30" s="200">
        <v>164.803141762476</v>
      </c>
      <c r="T30" s="200">
        <v>0</v>
      </c>
    </row>
    <row r="31" spans="1:20" x14ac:dyDescent="0.35">
      <c r="A31" s="201" t="s">
        <v>938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1208.370985794897</v>
      </c>
      <c r="D36" s="200">
        <v>1443.043929866069</v>
      </c>
      <c r="E36" s="200">
        <v>0</v>
      </c>
      <c r="F36" s="200">
        <v>46.433783708498908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1208.370985794897</v>
      </c>
      <c r="R36" s="200">
        <v>1</v>
      </c>
      <c r="S36" s="200">
        <v>858.46492947510239</v>
      </c>
      <c r="T36" s="200">
        <v>2066.83591527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178.74192868812631</v>
      </c>
      <c r="D72" s="200">
        <v>218.49283610600079</v>
      </c>
      <c r="E72" s="200">
        <v>0</v>
      </c>
      <c r="F72" s="200">
        <v>1566.4204539196151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178.74192868812631</v>
      </c>
      <c r="R72" s="200">
        <v>1</v>
      </c>
      <c r="S72" s="200">
        <v>0</v>
      </c>
      <c r="T72" s="200">
        <v>178.74192868812631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1132.4282944600529</v>
      </c>
      <c r="D75" s="200">
        <v>158.18629824512271</v>
      </c>
      <c r="E75" s="200">
        <v>0</v>
      </c>
      <c r="F75" s="200" t="s">
        <v>984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1132.4282944600529</v>
      </c>
      <c r="R75" s="200">
        <v>1</v>
      </c>
      <c r="S75" s="200">
        <v>0</v>
      </c>
      <c r="T75" s="200">
        <v>1132.4282944600529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0BC98-573A-4D6B-8BDB-0B992DFD86CA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950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1926.0535909610901</v>
      </c>
      <c r="C16" s="200">
        <v>0</v>
      </c>
      <c r="D16" s="200">
        <v>0</v>
      </c>
      <c r="E16" s="200">
        <v>0</v>
      </c>
      <c r="F16" s="200">
        <v>0</v>
      </c>
      <c r="G16" s="200">
        <v>20511.305753982291</v>
      </c>
      <c r="H16" s="200">
        <v>1</v>
      </c>
      <c r="I16" s="200">
        <v>1</v>
      </c>
      <c r="J16" s="200">
        <v>1</v>
      </c>
      <c r="K16" s="200">
        <v>1</v>
      </c>
      <c r="L16" s="200">
        <v>28925.739959895709</v>
      </c>
      <c r="M16" s="200">
        <v>5928.1061398565944</v>
      </c>
      <c r="N16" s="200">
        <v>57291.205444695683</v>
      </c>
      <c r="O16" s="200">
        <v>51363.099304839088</v>
      </c>
      <c r="P16" s="200">
        <v>4201.5473230163016</v>
      </c>
      <c r="Q16" s="200">
        <v>2275.4937320552131</v>
      </c>
      <c r="R16" s="200">
        <v>1</v>
      </c>
      <c r="S16" s="200">
        <v>5798.4294678956776</v>
      </c>
      <c r="T16" s="200">
        <v>3872.3758769345859</v>
      </c>
      <c r="U16" s="199">
        <v>2055.730262922008</v>
      </c>
      <c r="V16" s="199">
        <v>0</v>
      </c>
      <c r="W16" s="199">
        <v>20511.305753982291</v>
      </c>
      <c r="X16" s="199">
        <v>0</v>
      </c>
      <c r="Y16" s="199">
        <v>28925.739959895709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266.56244854335392</v>
      </c>
      <c r="D27" s="200">
        <v>74.590413365893355</v>
      </c>
      <c r="E27" s="200">
        <v>0</v>
      </c>
      <c r="F27" s="200">
        <v>17.587374927064548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266.56244854335392</v>
      </c>
      <c r="R27" s="200">
        <v>1</v>
      </c>
      <c r="S27" s="200">
        <v>631.6023953918309</v>
      </c>
      <c r="T27" s="200">
        <v>898.16484393518476</v>
      </c>
    </row>
    <row r="28" spans="1:20" x14ac:dyDescent="0.35">
      <c r="A28" s="201" t="s">
        <v>941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1703.4931602510239</v>
      </c>
      <c r="D30" s="200">
        <v>114.36861727709569</v>
      </c>
      <c r="E30" s="200">
        <v>0</v>
      </c>
      <c r="F30" s="200">
        <v>303.60094292330751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1703.4931602510239</v>
      </c>
      <c r="R30" s="200">
        <v>1</v>
      </c>
      <c r="S30" s="200">
        <v>0</v>
      </c>
      <c r="T30" s="200">
        <v>1703.4931602510239</v>
      </c>
    </row>
    <row r="31" spans="1:20" x14ac:dyDescent="0.35">
      <c r="A31" s="201" t="s">
        <v>938</v>
      </c>
      <c r="B31" s="200">
        <v>1995.1692925175601</v>
      </c>
      <c r="C31" s="200">
        <v>0</v>
      </c>
      <c r="D31" s="200">
        <v>936.60936863601307</v>
      </c>
      <c r="E31" s="200">
        <v>55.51992057905013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1995.1692925175601</v>
      </c>
      <c r="Q31" s="200">
        <v>0</v>
      </c>
      <c r="R31" s="200">
        <v>1</v>
      </c>
      <c r="S31" s="200">
        <v>2960.4490420051029</v>
      </c>
      <c r="T31" s="200">
        <v>965.2797494875432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305.43812326083429</v>
      </c>
      <c r="D34" s="200">
        <v>230.13751614052109</v>
      </c>
      <c r="E34" s="200">
        <v>0</v>
      </c>
      <c r="F34" s="200">
        <v>153.67878196876711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305.43812326083429</v>
      </c>
      <c r="R34" s="200">
        <v>1</v>
      </c>
      <c r="S34" s="200">
        <v>0</v>
      </c>
      <c r="T34" s="200">
        <v>305.43812326083429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2206.3780304987431</v>
      </c>
      <c r="C41" s="200">
        <v>0</v>
      </c>
      <c r="D41" s="200">
        <v>2749.5918423678609</v>
      </c>
      <c r="E41" s="200">
        <v>362.92840186266818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2206.3780304987431</v>
      </c>
      <c r="Q41" s="200">
        <v>0</v>
      </c>
      <c r="R41" s="200">
        <v>1</v>
      </c>
      <c r="S41" s="200">
        <v>2206.3780304987431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26F2-785D-45FB-BEDC-2D5C8514023E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949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0</v>
      </c>
      <c r="D16" s="200">
        <v>0</v>
      </c>
      <c r="E16" s="200">
        <v>0</v>
      </c>
      <c r="F16" s="200">
        <v>0</v>
      </c>
      <c r="G16" s="200">
        <v>0</v>
      </c>
      <c r="H16" s="200">
        <v>1</v>
      </c>
      <c r="I16" s="200">
        <v>1</v>
      </c>
      <c r="J16" s="200">
        <v>1</v>
      </c>
      <c r="K16" s="200">
        <v>1</v>
      </c>
      <c r="L16" s="200">
        <v>-10469.290733915681</v>
      </c>
      <c r="M16" s="200">
        <v>10469.290733915681</v>
      </c>
      <c r="N16" s="200">
        <v>0</v>
      </c>
      <c r="O16" s="200">
        <v>-10469.290733915681</v>
      </c>
      <c r="P16" s="200">
        <v>0</v>
      </c>
      <c r="Q16" s="200">
        <v>0</v>
      </c>
      <c r="R16" s="200">
        <v>1</v>
      </c>
      <c r="S16" s="200">
        <v>0</v>
      </c>
      <c r="T16" s="200">
        <v>0</v>
      </c>
      <c r="U16" s="199">
        <v>0</v>
      </c>
      <c r="V16" s="199">
        <v>0</v>
      </c>
      <c r="W16" s="199">
        <v>0</v>
      </c>
      <c r="X16" s="199">
        <v>10469.290733915681</v>
      </c>
      <c r="Y16" s="199">
        <v>0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941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938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AAB3-D332-464D-B69F-AAC808F7BB74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948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89212.535388829201</v>
      </c>
      <c r="C16" s="200">
        <v>0</v>
      </c>
      <c r="D16" s="200">
        <v>0</v>
      </c>
      <c r="E16" s="200">
        <v>0</v>
      </c>
      <c r="F16" s="200">
        <v>0</v>
      </c>
      <c r="G16" s="200">
        <v>61345.123336665813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0</v>
      </c>
      <c r="N16" s="200">
        <v>150557.65872549501</v>
      </c>
      <c r="O16" s="200">
        <v>150557.65872549501</v>
      </c>
      <c r="P16" s="200">
        <v>89212.535388829201</v>
      </c>
      <c r="Q16" s="200">
        <v>0</v>
      </c>
      <c r="R16" s="200">
        <v>1</v>
      </c>
      <c r="S16" s="200">
        <v>89212.535388829201</v>
      </c>
      <c r="T16" s="200">
        <v>0</v>
      </c>
      <c r="U16" s="199">
        <v>0</v>
      </c>
      <c r="V16" s="199">
        <v>0</v>
      </c>
      <c r="W16" s="199">
        <v>61345.123336665813</v>
      </c>
      <c r="X16" s="199">
        <v>0</v>
      </c>
      <c r="Y16" s="199">
        <v>0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1112.4464582597061</v>
      </c>
      <c r="C27" s="200">
        <v>0</v>
      </c>
      <c r="D27" s="200">
        <v>6.3016605038139346</v>
      </c>
      <c r="E27" s="200">
        <v>2.163821723676131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1112.4464582597061</v>
      </c>
      <c r="Q27" s="200">
        <v>0</v>
      </c>
      <c r="R27" s="200">
        <v>1</v>
      </c>
      <c r="S27" s="200">
        <v>1112.4464582597061</v>
      </c>
      <c r="T27" s="200">
        <v>0</v>
      </c>
    </row>
    <row r="28" spans="1:20" x14ac:dyDescent="0.35">
      <c r="A28" s="201" t="s">
        <v>941</v>
      </c>
      <c r="B28" s="200">
        <v>6207.2162059657794</v>
      </c>
      <c r="C28" s="200">
        <v>0</v>
      </c>
      <c r="D28" s="200">
        <v>39.126112396514571</v>
      </c>
      <c r="E28" s="200">
        <v>329.82959927405102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6207.2162059657794</v>
      </c>
      <c r="Q28" s="200">
        <v>0</v>
      </c>
      <c r="R28" s="200">
        <v>1</v>
      </c>
      <c r="S28" s="200">
        <v>6207.2162059657794</v>
      </c>
      <c r="T28" s="200">
        <v>0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938</v>
      </c>
      <c r="B31" s="200">
        <v>7646.1757689506576</v>
      </c>
      <c r="C31" s="200">
        <v>0</v>
      </c>
      <c r="D31" s="200">
        <v>187.8129347366154</v>
      </c>
      <c r="E31" s="200">
        <v>32.509186424149959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7646.1757689506576</v>
      </c>
      <c r="Q31" s="200">
        <v>0</v>
      </c>
      <c r="R31" s="200">
        <v>1</v>
      </c>
      <c r="S31" s="200">
        <v>7646.1757689506576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31110.382135687531</v>
      </c>
      <c r="C36" s="200">
        <v>0</v>
      </c>
      <c r="D36" s="200">
        <v>1039.567862861797</v>
      </c>
      <c r="E36" s="200">
        <v>371.13620584447688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31110.382135687531</v>
      </c>
      <c r="Q36" s="200">
        <v>0</v>
      </c>
      <c r="R36" s="200">
        <v>1</v>
      </c>
      <c r="S36" s="200">
        <v>31110.382135687531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36615.820012348122</v>
      </c>
      <c r="C41" s="200">
        <v>0</v>
      </c>
      <c r="D41" s="200">
        <v>4719.598696552197</v>
      </c>
      <c r="E41" s="200">
        <v>920.243028338763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36615.820012348122</v>
      </c>
      <c r="Q41" s="200">
        <v>0</v>
      </c>
      <c r="R41" s="200">
        <v>1</v>
      </c>
      <c r="S41" s="200">
        <v>36615.820012348122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2716.214862881433</v>
      </c>
      <c r="C53" s="200">
        <v>0</v>
      </c>
      <c r="D53" s="200">
        <v>1285.7843178846749</v>
      </c>
      <c r="E53" s="200" t="s">
        <v>984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2716.214862881433</v>
      </c>
      <c r="Q53" s="200">
        <v>0</v>
      </c>
      <c r="R53" s="200">
        <v>1</v>
      </c>
      <c r="S53" s="200">
        <v>2716.214862881433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3804.2799447359739</v>
      </c>
      <c r="C75" s="200">
        <v>0</v>
      </c>
      <c r="D75" s="200">
        <v>27.665422454096198</v>
      </c>
      <c r="E75" s="200">
        <v>10023.21737841012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3804.2799447359739</v>
      </c>
      <c r="Q75" s="200">
        <v>0</v>
      </c>
      <c r="R75" s="200">
        <v>1</v>
      </c>
      <c r="S75" s="200">
        <v>3804.2799447359739</v>
      </c>
      <c r="T75" s="200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BF99A-8233-46E7-B323-B68DBBC1341B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947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0</v>
      </c>
      <c r="D16" s="200">
        <v>0</v>
      </c>
      <c r="E16" s="200">
        <v>0</v>
      </c>
      <c r="F16" s="200">
        <v>0</v>
      </c>
      <c r="G16" s="200">
        <v>0</v>
      </c>
      <c r="H16" s="200">
        <v>1</v>
      </c>
      <c r="I16" s="200">
        <v>1</v>
      </c>
      <c r="J16" s="200">
        <v>1</v>
      </c>
      <c r="K16" s="200">
        <v>1</v>
      </c>
      <c r="L16" s="200">
        <v>-8907.2775140242829</v>
      </c>
      <c r="M16" s="200">
        <v>8907.2775140242829</v>
      </c>
      <c r="N16" s="200">
        <v>0</v>
      </c>
      <c r="O16" s="200">
        <v>-8907.2775140242829</v>
      </c>
      <c r="P16" s="200">
        <v>0</v>
      </c>
      <c r="Q16" s="200">
        <v>0</v>
      </c>
      <c r="R16" s="200">
        <v>1</v>
      </c>
      <c r="S16" s="200">
        <v>0</v>
      </c>
      <c r="T16" s="200">
        <v>0</v>
      </c>
      <c r="U16" s="199">
        <v>0</v>
      </c>
      <c r="V16" s="199">
        <v>0</v>
      </c>
      <c r="W16" s="199">
        <v>0</v>
      </c>
      <c r="X16" s="199">
        <v>8907.2775140242829</v>
      </c>
      <c r="Y16" s="199">
        <v>0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941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938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40387-A448-4E55-8F97-29D1A516F7B9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946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6019.542637961642</v>
      </c>
      <c r="C16" s="200">
        <v>0</v>
      </c>
      <c r="D16" s="200">
        <v>0</v>
      </c>
      <c r="E16" s="200">
        <v>0</v>
      </c>
      <c r="F16" s="200">
        <v>0</v>
      </c>
      <c r="G16" s="200">
        <v>24432.094459628981</v>
      </c>
      <c r="H16" s="200">
        <v>1</v>
      </c>
      <c r="I16" s="200">
        <v>1</v>
      </c>
      <c r="J16" s="200">
        <v>1</v>
      </c>
      <c r="K16" s="200">
        <v>1</v>
      </c>
      <c r="L16" s="200">
        <v>354.34399554353217</v>
      </c>
      <c r="M16" s="200">
        <v>0</v>
      </c>
      <c r="N16" s="200">
        <v>30805.98109313416</v>
      </c>
      <c r="O16" s="200">
        <v>30805.98109313416</v>
      </c>
      <c r="P16" s="200">
        <v>6019.542637961642</v>
      </c>
      <c r="Q16" s="200">
        <v>0</v>
      </c>
      <c r="R16" s="200">
        <v>1</v>
      </c>
      <c r="S16" s="200">
        <v>6019.542637961642</v>
      </c>
      <c r="T16" s="200">
        <v>0</v>
      </c>
      <c r="U16" s="199">
        <v>0</v>
      </c>
      <c r="V16" s="199">
        <v>0</v>
      </c>
      <c r="W16" s="199">
        <v>24432.094459628981</v>
      </c>
      <c r="X16" s="199">
        <v>0</v>
      </c>
      <c r="Y16" s="199">
        <v>354.34399554353217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941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938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6019.542637961642</v>
      </c>
      <c r="C45" s="200">
        <v>0</v>
      </c>
      <c r="D45" s="200">
        <v>14610.051052896149</v>
      </c>
      <c r="E45" s="200">
        <v>100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6019.542637961642</v>
      </c>
      <c r="Q45" s="200">
        <v>0</v>
      </c>
      <c r="R45" s="200">
        <v>1</v>
      </c>
      <c r="S45" s="200">
        <v>6019.542637961642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C1053-71F9-4869-8161-95ADD2B84466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945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0</v>
      </c>
      <c r="D16" s="200">
        <v>0</v>
      </c>
      <c r="E16" s="200">
        <v>0</v>
      </c>
      <c r="F16" s="200">
        <v>0</v>
      </c>
      <c r="G16" s="200">
        <v>0</v>
      </c>
      <c r="H16" s="200">
        <v>1</v>
      </c>
      <c r="I16" s="200">
        <v>1</v>
      </c>
      <c r="J16" s="200">
        <v>1</v>
      </c>
      <c r="K16" s="200">
        <v>1</v>
      </c>
      <c r="L16" s="200">
        <v>1573.82578040625</v>
      </c>
      <c r="M16" s="200">
        <v>0</v>
      </c>
      <c r="N16" s="200">
        <v>1573.82578040625</v>
      </c>
      <c r="O16" s="200">
        <v>1573.82578040625</v>
      </c>
      <c r="P16" s="200">
        <v>0</v>
      </c>
      <c r="Q16" s="200">
        <v>0</v>
      </c>
      <c r="R16" s="200">
        <v>1</v>
      </c>
      <c r="S16" s="200">
        <v>0</v>
      </c>
      <c r="T16" s="200">
        <v>0</v>
      </c>
      <c r="U16" s="199">
        <v>0</v>
      </c>
      <c r="V16" s="199">
        <v>0</v>
      </c>
      <c r="W16" s="199">
        <v>0</v>
      </c>
      <c r="X16" s="199">
        <v>0</v>
      </c>
      <c r="Y16" s="199">
        <v>1573.82578040625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941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938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43D9F-437F-4EFD-8AF3-E7AD1249DC34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944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19582.62292307397</v>
      </c>
      <c r="C16" s="200">
        <v>0</v>
      </c>
      <c r="D16" s="200">
        <v>0</v>
      </c>
      <c r="E16" s="200">
        <v>0</v>
      </c>
      <c r="F16" s="200">
        <v>0</v>
      </c>
      <c r="G16" s="200">
        <v>72773.092327964972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1336.285352760711</v>
      </c>
      <c r="N16" s="200">
        <v>93692.000603799665</v>
      </c>
      <c r="O16" s="200">
        <v>92355.715251038957</v>
      </c>
      <c r="P16" s="200">
        <v>19582.62292307397</v>
      </c>
      <c r="Q16" s="200">
        <v>0</v>
      </c>
      <c r="R16" s="200">
        <v>1</v>
      </c>
      <c r="S16" s="200">
        <v>20104.70754745603</v>
      </c>
      <c r="T16" s="200">
        <v>522.08462438205061</v>
      </c>
      <c r="U16" s="199">
        <v>0</v>
      </c>
      <c r="V16" s="199">
        <v>814.20072837865996</v>
      </c>
      <c r="W16" s="199">
        <v>73587.293056343638</v>
      </c>
      <c r="X16" s="199">
        <v>0</v>
      </c>
      <c r="Y16" s="199">
        <v>0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1854.8708750802191</v>
      </c>
      <c r="C27" s="200">
        <v>0</v>
      </c>
      <c r="D27" s="200">
        <v>45.238583653213709</v>
      </c>
      <c r="E27" s="200">
        <v>20.61337451913279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1854.8708750802191</v>
      </c>
      <c r="Q27" s="200">
        <v>0</v>
      </c>
      <c r="R27" s="200">
        <v>1</v>
      </c>
      <c r="S27" s="200">
        <v>1854.8708750802191</v>
      </c>
      <c r="T27" s="200">
        <v>0</v>
      </c>
    </row>
    <row r="28" spans="1:20" x14ac:dyDescent="0.35">
      <c r="A28" s="201" t="s">
        <v>941</v>
      </c>
      <c r="B28" s="200">
        <v>2724.7210363292888</v>
      </c>
      <c r="C28" s="200">
        <v>0</v>
      </c>
      <c r="D28" s="200">
        <v>102.9791194591355</v>
      </c>
      <c r="E28" s="200">
        <v>827.1949075684214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2724.7210363292888</v>
      </c>
      <c r="Q28" s="200">
        <v>0</v>
      </c>
      <c r="R28" s="200">
        <v>1</v>
      </c>
      <c r="S28" s="200">
        <v>3246.805660711339</v>
      </c>
      <c r="T28" s="200">
        <v>522.08462438205061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4474.4645380491174</v>
      </c>
      <c r="C30" s="200">
        <v>0</v>
      </c>
      <c r="D30" s="200">
        <v>155.37636842407409</v>
      </c>
      <c r="E30" s="200">
        <v>118.9260020991054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4474.4645380491174</v>
      </c>
      <c r="Q30" s="200">
        <v>0</v>
      </c>
      <c r="R30" s="200">
        <v>1</v>
      </c>
      <c r="S30" s="200">
        <v>4474.4645380491174</v>
      </c>
      <c r="T30" s="200">
        <v>0</v>
      </c>
    </row>
    <row r="31" spans="1:20" x14ac:dyDescent="0.35">
      <c r="A31" s="201" t="s">
        <v>938</v>
      </c>
      <c r="B31" s="200">
        <v>704.35316796471318</v>
      </c>
      <c r="C31" s="200">
        <v>0</v>
      </c>
      <c r="D31" s="200">
        <v>75.065079822553301</v>
      </c>
      <c r="E31" s="200">
        <v>17.109816385842379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704.35316796471318</v>
      </c>
      <c r="Q31" s="200">
        <v>0</v>
      </c>
      <c r="R31" s="200">
        <v>1</v>
      </c>
      <c r="S31" s="200">
        <v>704.35316796471318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1522.6661154138581</v>
      </c>
      <c r="C34" s="200">
        <v>0</v>
      </c>
      <c r="D34" s="200">
        <v>557.1426926353405</v>
      </c>
      <c r="E34" s="200">
        <v>143.71746857712921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1522.6661154138581</v>
      </c>
      <c r="Q34" s="200">
        <v>0</v>
      </c>
      <c r="R34" s="200">
        <v>1</v>
      </c>
      <c r="S34" s="200">
        <v>1522.6661154138581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5144.7846079643514</v>
      </c>
      <c r="C37" s="200">
        <v>0</v>
      </c>
      <c r="D37" s="200">
        <v>32908.746508920907</v>
      </c>
      <c r="E37" s="200">
        <v>3166.4057369832649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5144.7846079643514</v>
      </c>
      <c r="Q37" s="200">
        <v>0</v>
      </c>
      <c r="R37" s="200">
        <v>1</v>
      </c>
      <c r="S37" s="200">
        <v>5144.7846079643514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3156.7625822724272</v>
      </c>
      <c r="C50" s="200">
        <v>0</v>
      </c>
      <c r="D50" s="200">
        <v>7883.8522825933269</v>
      </c>
      <c r="E50" s="200">
        <v>273.59141885577759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3156.7625822724272</v>
      </c>
      <c r="Q50" s="200">
        <v>0</v>
      </c>
      <c r="R50" s="200">
        <v>1</v>
      </c>
      <c r="S50" s="200">
        <v>3156.7625822724272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69168-11EC-4BCA-AEBB-425E9AFEE8AE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943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6186.7770298395353</v>
      </c>
      <c r="D16" s="200">
        <v>0</v>
      </c>
      <c r="E16" s="200">
        <v>0</v>
      </c>
      <c r="F16" s="200">
        <v>0</v>
      </c>
      <c r="G16" s="200">
        <v>-9.0949470177292824E-13</v>
      </c>
      <c r="H16" s="200">
        <v>1</v>
      </c>
      <c r="I16" s="200">
        <v>1</v>
      </c>
      <c r="J16" s="200">
        <v>1</v>
      </c>
      <c r="K16" s="200">
        <v>1</v>
      </c>
      <c r="L16" s="200">
        <v>40893.960720395953</v>
      </c>
      <c r="M16" s="200">
        <v>6186.7770298395362</v>
      </c>
      <c r="N16" s="200">
        <v>40893.960720395953</v>
      </c>
      <c r="O16" s="200">
        <v>34707.183690556412</v>
      </c>
      <c r="P16" s="200">
        <v>0</v>
      </c>
      <c r="Q16" s="200">
        <v>6186.7770298395353</v>
      </c>
      <c r="R16" s="200">
        <v>1</v>
      </c>
      <c r="S16" s="200">
        <v>0</v>
      </c>
      <c r="T16" s="200">
        <v>6186.7770298395353</v>
      </c>
      <c r="U16" s="199">
        <v>0</v>
      </c>
      <c r="V16" s="199">
        <v>9.0949470177292824E-13</v>
      </c>
      <c r="W16" s="199">
        <v>0</v>
      </c>
      <c r="X16" s="199">
        <v>0</v>
      </c>
      <c r="Y16" s="199">
        <v>40893.960720395953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1347.4837958590399</v>
      </c>
      <c r="D27" s="200">
        <v>93.378327467676257</v>
      </c>
      <c r="E27" s="200">
        <v>0</v>
      </c>
      <c r="F27" s="200">
        <v>29.843093395632302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1347.4837958590399</v>
      </c>
      <c r="R27" s="200">
        <v>1</v>
      </c>
      <c r="S27" s="200">
        <v>0</v>
      </c>
      <c r="T27" s="200">
        <v>1347.4837958590399</v>
      </c>
    </row>
    <row r="28" spans="1:20" x14ac:dyDescent="0.35">
      <c r="A28" s="201" t="s">
        <v>941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4839.2932339804956</v>
      </c>
      <c r="D30" s="200">
        <v>441.94040880791158</v>
      </c>
      <c r="E30" s="200">
        <v>0</v>
      </c>
      <c r="F30" s="200">
        <v>289.50955009867721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4839.2932339804956</v>
      </c>
      <c r="R30" s="200">
        <v>1</v>
      </c>
      <c r="S30" s="200">
        <v>0</v>
      </c>
      <c r="T30" s="200">
        <v>4839.2932339804956</v>
      </c>
    </row>
    <row r="31" spans="1:20" x14ac:dyDescent="0.35">
      <c r="A31" s="201" t="s">
        <v>938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540CB-13A3-4763-91F3-DC37ED613DE1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942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538363.11734562437</v>
      </c>
      <c r="C16" s="200">
        <v>0</v>
      </c>
      <c r="D16" s="200">
        <v>0</v>
      </c>
      <c r="E16" s="200">
        <v>0</v>
      </c>
      <c r="F16" s="200">
        <v>0</v>
      </c>
      <c r="G16" s="200">
        <v>972150.79770009313</v>
      </c>
      <c r="H16" s="200">
        <v>1</v>
      </c>
      <c r="I16" s="200">
        <v>1</v>
      </c>
      <c r="J16" s="200">
        <v>1</v>
      </c>
      <c r="K16" s="200">
        <v>1</v>
      </c>
      <c r="L16" s="200">
        <v>161607.69394058129</v>
      </c>
      <c r="M16" s="200">
        <v>9621289.4036371429</v>
      </c>
      <c r="N16" s="200">
        <v>11293411.01262344</v>
      </c>
      <c r="O16" s="200">
        <v>1672121.608986299</v>
      </c>
      <c r="P16" s="200">
        <v>836396.80528124829</v>
      </c>
      <c r="Q16" s="200">
        <v>298033.68793562398</v>
      </c>
      <c r="R16" s="200">
        <v>1</v>
      </c>
      <c r="S16" s="200">
        <v>3120250.0545272101</v>
      </c>
      <c r="T16" s="200">
        <v>2581886.937181585</v>
      </c>
      <c r="U16" s="199">
        <v>2585295.1890977691</v>
      </c>
      <c r="V16" s="199">
        <v>2314988.7415960468</v>
      </c>
      <c r="W16" s="199">
        <v>3287139.53929614</v>
      </c>
      <c r="X16" s="199">
        <v>2139118.5357617419</v>
      </c>
      <c r="Y16" s="199">
        <v>2300726.2297023241</v>
      </c>
    </row>
    <row r="17" spans="1:20" x14ac:dyDescent="0.35">
      <c r="A17" s="201" t="s">
        <v>952</v>
      </c>
      <c r="B17" s="200">
        <v>0</v>
      </c>
      <c r="C17" s="200">
        <v>4102.8178192087953</v>
      </c>
      <c r="D17" s="200">
        <v>416.99383699436203</v>
      </c>
      <c r="E17" s="200">
        <v>0</v>
      </c>
      <c r="F17" s="200">
        <v>79.585477479353742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4102.8178192087953</v>
      </c>
      <c r="R17" s="200">
        <v>1</v>
      </c>
      <c r="S17" s="200">
        <v>1670.3119273171469</v>
      </c>
      <c r="T17" s="200">
        <v>5773.1297465259422</v>
      </c>
    </row>
    <row r="18" spans="1:20" x14ac:dyDescent="0.35">
      <c r="A18" s="201" t="s">
        <v>951</v>
      </c>
      <c r="B18" s="200">
        <v>0</v>
      </c>
      <c r="C18" s="200">
        <v>327.57188916035011</v>
      </c>
      <c r="D18" s="200">
        <v>82.287341026038405</v>
      </c>
      <c r="E18" s="200">
        <v>0</v>
      </c>
      <c r="F18" s="200">
        <v>0.26339683047550699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327.57188916035011</v>
      </c>
      <c r="R18" s="200">
        <v>1</v>
      </c>
      <c r="S18" s="200">
        <v>450.80231692700289</v>
      </c>
      <c r="T18" s="200">
        <v>778.37420608735295</v>
      </c>
    </row>
    <row r="19" spans="1:20" x14ac:dyDescent="0.35">
      <c r="A19" s="201" t="s">
        <v>950</v>
      </c>
      <c r="B19" s="200">
        <v>266.56244854335392</v>
      </c>
      <c r="C19" s="200">
        <v>0</v>
      </c>
      <c r="D19" s="200">
        <v>74.59041336589334</v>
      </c>
      <c r="E19" s="200">
        <v>8.6000597892041314E-2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266.56244854335392</v>
      </c>
      <c r="Q19" s="200">
        <v>0</v>
      </c>
      <c r="R19" s="200">
        <v>1</v>
      </c>
      <c r="S19" s="200">
        <v>898.16484393518476</v>
      </c>
      <c r="T19" s="200">
        <v>631.6023953918309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1112.4464582597061</v>
      </c>
      <c r="D21" s="200">
        <v>6.3016605038139346</v>
      </c>
      <c r="E21" s="200">
        <v>0</v>
      </c>
      <c r="F21" s="200">
        <v>12.0827318067472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1112.4464582597061</v>
      </c>
      <c r="R21" s="200">
        <v>1</v>
      </c>
      <c r="S21" s="200">
        <v>0</v>
      </c>
      <c r="T21" s="200">
        <v>1112.4464582597061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1854.8708750802191</v>
      </c>
      <c r="D25" s="200">
        <v>45.238583653213709</v>
      </c>
      <c r="E25" s="200">
        <v>0</v>
      </c>
      <c r="F25" s="200">
        <v>2.7849056233872922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1854.8708750802191</v>
      </c>
      <c r="R25" s="200">
        <v>1</v>
      </c>
      <c r="S25" s="200">
        <v>0</v>
      </c>
      <c r="T25" s="200">
        <v>1854.8708750802191</v>
      </c>
    </row>
    <row r="26" spans="1:20" x14ac:dyDescent="0.35">
      <c r="A26" s="201" t="s">
        <v>943</v>
      </c>
      <c r="B26" s="200">
        <v>1347.4837958590399</v>
      </c>
      <c r="C26" s="200">
        <v>0</v>
      </c>
      <c r="D26" s="200">
        <v>93.378327467676257</v>
      </c>
      <c r="E26" s="200">
        <v>0.46144402263430312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1347.4837958590399</v>
      </c>
      <c r="Q26" s="200">
        <v>0</v>
      </c>
      <c r="R26" s="200">
        <v>1</v>
      </c>
      <c r="S26" s="200">
        <v>1347.4837958590399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941</v>
      </c>
      <c r="B28" s="200">
        <v>45085.092815019423</v>
      </c>
      <c r="C28" s="200">
        <v>0</v>
      </c>
      <c r="D28" s="200">
        <v>119.98318537794199</v>
      </c>
      <c r="E28" s="200">
        <v>1448.075101426339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45085.092815019423</v>
      </c>
      <c r="Q28" s="200">
        <v>0</v>
      </c>
      <c r="R28" s="200">
        <v>1</v>
      </c>
      <c r="S28" s="200">
        <v>669142.59237402526</v>
      </c>
      <c r="T28" s="200">
        <v>624057.49955900584</v>
      </c>
    </row>
    <row r="29" spans="1:20" x14ac:dyDescent="0.35">
      <c r="A29" s="201" t="s">
        <v>940</v>
      </c>
      <c r="B29" s="200">
        <v>92.292144235999146</v>
      </c>
      <c r="C29" s="200">
        <v>0</v>
      </c>
      <c r="D29" s="200">
        <v>8.4896865118487899</v>
      </c>
      <c r="E29" s="200">
        <v>0.27756192017067849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92.292144235999146</v>
      </c>
      <c r="Q29" s="200">
        <v>0</v>
      </c>
      <c r="R29" s="200">
        <v>1</v>
      </c>
      <c r="S29" s="200">
        <v>92.292144235999146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81669.663199218281</v>
      </c>
      <c r="D30" s="200">
        <v>110.3937552280465</v>
      </c>
      <c r="E30" s="200">
        <v>0</v>
      </c>
      <c r="F30" s="200">
        <v>827.02591185578387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81669.663199218281</v>
      </c>
      <c r="R30" s="200">
        <v>1</v>
      </c>
      <c r="S30" s="200">
        <v>504590.89034313889</v>
      </c>
      <c r="T30" s="200">
        <v>586260.55354235717</v>
      </c>
    </row>
    <row r="31" spans="1:20" x14ac:dyDescent="0.35">
      <c r="A31" s="201" t="s">
        <v>938</v>
      </c>
      <c r="B31" s="200">
        <v>42913.031207881868</v>
      </c>
      <c r="C31" s="200">
        <v>0</v>
      </c>
      <c r="D31" s="200">
        <v>70.07284333172079</v>
      </c>
      <c r="E31" s="200">
        <v>110.28498283036009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42913.031207881868</v>
      </c>
      <c r="Q31" s="200">
        <v>0</v>
      </c>
      <c r="R31" s="200">
        <v>1</v>
      </c>
      <c r="S31" s="200">
        <v>117312.9843181374</v>
      </c>
      <c r="T31" s="200">
        <v>74399.953110255577</v>
      </c>
    </row>
    <row r="32" spans="1:20" x14ac:dyDescent="0.35">
      <c r="A32" s="201" t="s">
        <v>937</v>
      </c>
      <c r="B32" s="200">
        <v>0</v>
      </c>
      <c r="C32" s="200">
        <v>42879.642341758386</v>
      </c>
      <c r="D32" s="200">
        <v>117.5757395623766</v>
      </c>
      <c r="E32" s="200">
        <v>0</v>
      </c>
      <c r="F32" s="200">
        <v>94.610879275134224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42879.642341758386</v>
      </c>
      <c r="R32" s="200">
        <v>1</v>
      </c>
      <c r="S32" s="200">
        <v>55555.065675943893</v>
      </c>
      <c r="T32" s="200">
        <v>98434.708017702287</v>
      </c>
    </row>
    <row r="33" spans="1:20" x14ac:dyDescent="0.35">
      <c r="A33" s="201" t="s">
        <v>936</v>
      </c>
      <c r="B33" s="200">
        <v>19310.08598647096</v>
      </c>
      <c r="C33" s="200">
        <v>0</v>
      </c>
      <c r="D33" s="200">
        <v>99.053069747614757</v>
      </c>
      <c r="E33" s="200">
        <v>80.740270955893152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19310.08598647096</v>
      </c>
      <c r="Q33" s="200">
        <v>0</v>
      </c>
      <c r="R33" s="200">
        <v>1</v>
      </c>
      <c r="S33" s="200">
        <v>55867.767945517051</v>
      </c>
      <c r="T33" s="200">
        <v>36557.681959046087</v>
      </c>
    </row>
    <row r="34" spans="1:20" x14ac:dyDescent="0.35">
      <c r="A34" s="201" t="s">
        <v>935</v>
      </c>
      <c r="B34" s="200">
        <v>90365.923449192211</v>
      </c>
      <c r="C34" s="200">
        <v>0</v>
      </c>
      <c r="D34" s="200">
        <v>228.81113647571121</v>
      </c>
      <c r="E34" s="200">
        <v>902.36424260612614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90365.923449192211</v>
      </c>
      <c r="Q34" s="200">
        <v>0</v>
      </c>
      <c r="R34" s="200">
        <v>1</v>
      </c>
      <c r="S34" s="200">
        <v>145757.39382750439</v>
      </c>
      <c r="T34" s="200">
        <v>55391.47037831221</v>
      </c>
    </row>
    <row r="35" spans="1:20" x14ac:dyDescent="0.35">
      <c r="A35" s="201" t="s">
        <v>934</v>
      </c>
      <c r="B35" s="200">
        <v>0</v>
      </c>
      <c r="C35" s="200">
        <v>18362.35126239861</v>
      </c>
      <c r="D35" s="200">
        <v>90.745040566470195</v>
      </c>
      <c r="E35" s="200">
        <v>0</v>
      </c>
      <c r="F35" s="200">
        <v>195.69709559189579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18362.35126239861</v>
      </c>
      <c r="R35" s="200">
        <v>1</v>
      </c>
      <c r="S35" s="200">
        <v>41423.393103277143</v>
      </c>
      <c r="T35" s="200">
        <v>59785.744365675753</v>
      </c>
    </row>
    <row r="36" spans="1:20" x14ac:dyDescent="0.35">
      <c r="A36" s="201" t="s">
        <v>933</v>
      </c>
      <c r="B36" s="200">
        <v>38304.596160912712</v>
      </c>
      <c r="C36" s="200">
        <v>0</v>
      </c>
      <c r="D36" s="200">
        <v>80.899921376157423</v>
      </c>
      <c r="E36" s="200">
        <v>276.213073040491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38304.596160912712</v>
      </c>
      <c r="Q36" s="200">
        <v>0</v>
      </c>
      <c r="R36" s="200">
        <v>1</v>
      </c>
      <c r="S36" s="200">
        <v>99990.496768722413</v>
      </c>
      <c r="T36" s="200">
        <v>61685.900607809701</v>
      </c>
    </row>
    <row r="37" spans="1:20" x14ac:dyDescent="0.35">
      <c r="A37" s="201" t="s">
        <v>932</v>
      </c>
      <c r="B37" s="200">
        <v>1988.4228530362309</v>
      </c>
      <c r="C37" s="200">
        <v>0</v>
      </c>
      <c r="D37" s="200">
        <v>56.336843820575368</v>
      </c>
      <c r="E37" s="200">
        <v>129.4733613279279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1988.4228530362309</v>
      </c>
      <c r="Q37" s="200">
        <v>0</v>
      </c>
      <c r="R37" s="200">
        <v>1</v>
      </c>
      <c r="S37" s="200">
        <v>1988.4228530362309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12475.11243106147</v>
      </c>
      <c r="D38" s="200">
        <v>128.6869562437692</v>
      </c>
      <c r="E38" s="200">
        <v>0</v>
      </c>
      <c r="F38" s="200">
        <v>287.3204297840407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12475.11243106147</v>
      </c>
      <c r="R38" s="200">
        <v>1</v>
      </c>
      <c r="S38" s="200">
        <v>84312.586432225056</v>
      </c>
      <c r="T38" s="200">
        <v>96787.698863286525</v>
      </c>
    </row>
    <row r="39" spans="1:20" x14ac:dyDescent="0.35">
      <c r="A39" s="201" t="s">
        <v>930</v>
      </c>
      <c r="B39" s="200">
        <v>25350.45019452315</v>
      </c>
      <c r="C39" s="200">
        <v>0</v>
      </c>
      <c r="D39" s="200">
        <v>116.8378993026366</v>
      </c>
      <c r="E39" s="200">
        <v>238.28245358818239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25350.45019452315</v>
      </c>
      <c r="Q39" s="200">
        <v>0</v>
      </c>
      <c r="R39" s="200">
        <v>1</v>
      </c>
      <c r="S39" s="200">
        <v>65756.027575386819</v>
      </c>
      <c r="T39" s="200">
        <v>40405.577380863673</v>
      </c>
    </row>
    <row r="40" spans="1:20" x14ac:dyDescent="0.35">
      <c r="A40" s="201" t="s">
        <v>929</v>
      </c>
      <c r="B40" s="200">
        <v>0</v>
      </c>
      <c r="C40" s="200">
        <v>49327.947750270949</v>
      </c>
      <c r="D40" s="200">
        <v>131.62487287838351</v>
      </c>
      <c r="E40" s="200">
        <v>0</v>
      </c>
      <c r="F40" s="200">
        <v>1142.7257686715061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49327.947750270949</v>
      </c>
      <c r="R40" s="200">
        <v>1</v>
      </c>
      <c r="S40" s="200">
        <v>263928.84703644278</v>
      </c>
      <c r="T40" s="200">
        <v>313256.79478671378</v>
      </c>
    </row>
    <row r="41" spans="1:20" x14ac:dyDescent="0.35">
      <c r="A41" s="201" t="s">
        <v>928</v>
      </c>
      <c r="B41" s="200">
        <v>0</v>
      </c>
      <c r="C41" s="200">
        <v>820.58227843438544</v>
      </c>
      <c r="D41" s="200">
        <v>56.670088610261068</v>
      </c>
      <c r="E41" s="200">
        <v>0</v>
      </c>
      <c r="F41" s="200">
        <v>52.65149433151759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820.58227843438544</v>
      </c>
      <c r="R41" s="200">
        <v>1</v>
      </c>
      <c r="S41" s="200">
        <v>14468.629791178269</v>
      </c>
      <c r="T41" s="200">
        <v>15289.212069612649</v>
      </c>
    </row>
    <row r="42" spans="1:20" x14ac:dyDescent="0.35">
      <c r="A42" s="201" t="s">
        <v>927</v>
      </c>
      <c r="B42" s="200">
        <v>32114.528432433559</v>
      </c>
      <c r="C42" s="200">
        <v>0</v>
      </c>
      <c r="D42" s="200">
        <v>130.36619421866499</v>
      </c>
      <c r="E42" s="200">
        <v>114.51152817690441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32114.528432433559</v>
      </c>
      <c r="Q42" s="200">
        <v>0</v>
      </c>
      <c r="R42" s="200">
        <v>1</v>
      </c>
      <c r="S42" s="200">
        <v>45546.551736930793</v>
      </c>
      <c r="T42" s="200">
        <v>13432.02330449723</v>
      </c>
    </row>
    <row r="43" spans="1:20" x14ac:dyDescent="0.35">
      <c r="A43" s="201" t="s">
        <v>926</v>
      </c>
      <c r="B43" s="200">
        <v>22447.42534814286</v>
      </c>
      <c r="C43" s="200">
        <v>0</v>
      </c>
      <c r="D43" s="200">
        <v>66.611026692144776</v>
      </c>
      <c r="E43" s="200">
        <v>169.27908219792619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22447.42534814286</v>
      </c>
      <c r="Q43" s="200">
        <v>0</v>
      </c>
      <c r="R43" s="200">
        <v>1</v>
      </c>
      <c r="S43" s="200">
        <v>36237.209583672433</v>
      </c>
      <c r="T43" s="200">
        <v>13789.784235529571</v>
      </c>
    </row>
    <row r="44" spans="1:20" x14ac:dyDescent="0.35">
      <c r="A44" s="201" t="s">
        <v>925</v>
      </c>
      <c r="B44" s="200">
        <v>0</v>
      </c>
      <c r="C44" s="200">
        <v>4820.3658917351686</v>
      </c>
      <c r="D44" s="200">
        <v>52.49732585051877</v>
      </c>
      <c r="E44" s="200">
        <v>0</v>
      </c>
      <c r="F44" s="200">
        <v>237.27643950364421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4820.3658917351686</v>
      </c>
      <c r="R44" s="200">
        <v>1</v>
      </c>
      <c r="S44" s="200">
        <v>4266.1556407959224</v>
      </c>
      <c r="T44" s="200">
        <v>9086.521532531091</v>
      </c>
    </row>
    <row r="45" spans="1:20" x14ac:dyDescent="0.35">
      <c r="A45" s="201" t="s">
        <v>924</v>
      </c>
      <c r="B45" s="200">
        <v>5845.0958451235474</v>
      </c>
      <c r="C45" s="200">
        <v>0</v>
      </c>
      <c r="D45" s="200">
        <v>102.09281014709219</v>
      </c>
      <c r="E45" s="200">
        <v>20.958418832515829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5845.0958451235474</v>
      </c>
      <c r="Q45" s="200">
        <v>0</v>
      </c>
      <c r="R45" s="200">
        <v>1</v>
      </c>
      <c r="S45" s="200">
        <v>21804.67286055482</v>
      </c>
      <c r="T45" s="200">
        <v>15959.57701543128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7143.2930104955531</v>
      </c>
      <c r="D47" s="200">
        <v>28.07410883058267</v>
      </c>
      <c r="E47" s="200">
        <v>0</v>
      </c>
      <c r="F47" s="200">
        <v>621.93033045920606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7143.2930104955531</v>
      </c>
      <c r="R47" s="200">
        <v>1</v>
      </c>
      <c r="S47" s="200">
        <v>4098.5515113460251</v>
      </c>
      <c r="T47" s="200">
        <v>11241.84452184158</v>
      </c>
    </row>
    <row r="48" spans="1:20" x14ac:dyDescent="0.35">
      <c r="A48" s="201" t="s">
        <v>921</v>
      </c>
      <c r="B48" s="200">
        <v>1026.032841198328</v>
      </c>
      <c r="C48" s="200">
        <v>0</v>
      </c>
      <c r="D48" s="200">
        <v>95.219249961536846</v>
      </c>
      <c r="E48" s="200">
        <v>23.335982549386902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1026.032841198328</v>
      </c>
      <c r="Q48" s="200">
        <v>0</v>
      </c>
      <c r="R48" s="200">
        <v>1</v>
      </c>
      <c r="S48" s="200">
        <v>13564.538500679681</v>
      </c>
      <c r="T48" s="200">
        <v>12538.50565948135</v>
      </c>
    </row>
    <row r="49" spans="1:20" x14ac:dyDescent="0.35">
      <c r="A49" s="201" t="s">
        <v>920</v>
      </c>
      <c r="B49" s="200">
        <v>0</v>
      </c>
      <c r="C49" s="200">
        <v>16793.957654804391</v>
      </c>
      <c r="D49" s="200">
        <v>124.8645787031642</v>
      </c>
      <c r="E49" s="200">
        <v>0</v>
      </c>
      <c r="F49" s="200">
        <v>292.68029909851288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16793.957654804391</v>
      </c>
      <c r="R49" s="200">
        <v>1</v>
      </c>
      <c r="S49" s="200">
        <v>10692.277335973011</v>
      </c>
      <c r="T49" s="200">
        <v>27486.234990777401</v>
      </c>
    </row>
    <row r="50" spans="1:20" x14ac:dyDescent="0.35">
      <c r="A50" s="201" t="s">
        <v>919</v>
      </c>
      <c r="B50" s="200">
        <v>0</v>
      </c>
      <c r="C50" s="200">
        <v>3779.630323501066</v>
      </c>
      <c r="D50" s="200">
        <v>96.768067516480826</v>
      </c>
      <c r="E50" s="200">
        <v>0</v>
      </c>
      <c r="F50" s="200">
        <v>122.55910128624009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3779.630323501066</v>
      </c>
      <c r="R50" s="200">
        <v>1</v>
      </c>
      <c r="S50" s="200">
        <v>6414.0326030224815</v>
      </c>
      <c r="T50" s="200">
        <v>10193.66292652355</v>
      </c>
    </row>
    <row r="51" spans="1:20" x14ac:dyDescent="0.35">
      <c r="A51" s="201" t="s">
        <v>918</v>
      </c>
      <c r="B51" s="200">
        <v>0</v>
      </c>
      <c r="C51" s="200">
        <v>38061.814824655768</v>
      </c>
      <c r="D51" s="200">
        <v>76.671758157537141</v>
      </c>
      <c r="E51" s="200">
        <v>0</v>
      </c>
      <c r="F51" s="200">
        <v>858.21436412959656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38061.814824655768</v>
      </c>
      <c r="R51" s="200">
        <v>1</v>
      </c>
      <c r="S51" s="200">
        <v>4773.5931038813833</v>
      </c>
      <c r="T51" s="200">
        <v>42835.407928537163</v>
      </c>
    </row>
    <row r="52" spans="1:20" x14ac:dyDescent="0.35">
      <c r="A52" s="201" t="s">
        <v>917</v>
      </c>
      <c r="B52" s="200">
        <v>8504.8451558696997</v>
      </c>
      <c r="C52" s="200">
        <v>0</v>
      </c>
      <c r="D52" s="200">
        <v>46.262744090001362</v>
      </c>
      <c r="E52" s="200">
        <v>50.170725723690907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8504.8451558696997</v>
      </c>
      <c r="Q52" s="200">
        <v>0</v>
      </c>
      <c r="R52" s="200">
        <v>1</v>
      </c>
      <c r="S52" s="200">
        <v>14528.86249150279</v>
      </c>
      <c r="T52" s="200">
        <v>6024.0173356330906</v>
      </c>
    </row>
    <row r="53" spans="1:20" x14ac:dyDescent="0.35">
      <c r="A53" s="201" t="s">
        <v>916</v>
      </c>
      <c r="B53" s="200">
        <v>0</v>
      </c>
      <c r="C53" s="200">
        <v>9534.9435012695576</v>
      </c>
      <c r="D53" s="200">
        <v>106.14947741943681</v>
      </c>
      <c r="E53" s="200">
        <v>0</v>
      </c>
      <c r="F53" s="200">
        <v>7453.875627474913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9534.9435012695576</v>
      </c>
      <c r="R53" s="200">
        <v>1</v>
      </c>
      <c r="S53" s="200">
        <v>3177.7155869830322</v>
      </c>
      <c r="T53" s="200">
        <v>12712.659088252591</v>
      </c>
    </row>
    <row r="54" spans="1:20" x14ac:dyDescent="0.35">
      <c r="A54" s="201" t="s">
        <v>915</v>
      </c>
      <c r="B54" s="200">
        <v>3140.1819515628299</v>
      </c>
      <c r="C54" s="200">
        <v>0</v>
      </c>
      <c r="D54" s="200">
        <v>37.315222663097863</v>
      </c>
      <c r="E54" s="200" t="s">
        <v>984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3140.1819515628299</v>
      </c>
      <c r="Q54" s="200">
        <v>0</v>
      </c>
      <c r="R54" s="200">
        <v>1</v>
      </c>
      <c r="S54" s="200">
        <v>13053.500365541749</v>
      </c>
      <c r="T54" s="200">
        <v>9913.3184139789209</v>
      </c>
    </row>
    <row r="55" spans="1:20" x14ac:dyDescent="0.35">
      <c r="A55" s="201" t="s">
        <v>914</v>
      </c>
      <c r="B55" s="200">
        <v>21663.167892591431</v>
      </c>
      <c r="C55" s="200">
        <v>0</v>
      </c>
      <c r="D55" s="200">
        <v>166.28723957362931</v>
      </c>
      <c r="E55" s="200">
        <v>767.72014324417364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21663.167892591431</v>
      </c>
      <c r="Q55" s="200">
        <v>0</v>
      </c>
      <c r="R55" s="200">
        <v>1</v>
      </c>
      <c r="S55" s="200">
        <v>30672.157327580921</v>
      </c>
      <c r="T55" s="200">
        <v>9008.9894349894876</v>
      </c>
    </row>
    <row r="56" spans="1:20" x14ac:dyDescent="0.35">
      <c r="A56" s="201" t="s">
        <v>913</v>
      </c>
      <c r="B56" s="200">
        <v>19043.481266590861</v>
      </c>
      <c r="C56" s="200">
        <v>0</v>
      </c>
      <c r="D56" s="200">
        <v>49.942966180377013</v>
      </c>
      <c r="E56" s="200">
        <v>1248.40583397923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19043.481266590861</v>
      </c>
      <c r="Q56" s="200">
        <v>0</v>
      </c>
      <c r="R56" s="200">
        <v>1</v>
      </c>
      <c r="S56" s="200">
        <v>24322.8158219982</v>
      </c>
      <c r="T56" s="200">
        <v>5279.3345554073439</v>
      </c>
    </row>
    <row r="57" spans="1:20" x14ac:dyDescent="0.35">
      <c r="A57" s="201" t="s">
        <v>912</v>
      </c>
      <c r="B57" s="200">
        <v>23948.82271798297</v>
      </c>
      <c r="C57" s="200">
        <v>0</v>
      </c>
      <c r="D57" s="200">
        <v>192.20887866476161</v>
      </c>
      <c r="E57" s="200">
        <v>1112.0143594689989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23948.82271798297</v>
      </c>
      <c r="Q57" s="200">
        <v>0</v>
      </c>
      <c r="R57" s="200">
        <v>1</v>
      </c>
      <c r="S57" s="200">
        <v>26862.8888758668</v>
      </c>
      <c r="T57" s="200">
        <v>2914.066157883829</v>
      </c>
    </row>
    <row r="58" spans="1:20" x14ac:dyDescent="0.35">
      <c r="A58" s="201" t="s">
        <v>911</v>
      </c>
      <c r="B58" s="200">
        <v>0</v>
      </c>
      <c r="C58" s="200">
        <v>745.55551502688536</v>
      </c>
      <c r="D58" s="200">
        <v>47.019886114903763</v>
      </c>
      <c r="E58" s="200">
        <v>0</v>
      </c>
      <c r="F58" s="200">
        <v>76.188826258587213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745.55551502688536</v>
      </c>
      <c r="R58" s="200">
        <v>1</v>
      </c>
      <c r="S58" s="200">
        <v>349.04165015889481</v>
      </c>
      <c r="T58" s="200">
        <v>1094.5971651857801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8054.0305095070853</v>
      </c>
      <c r="C60" s="200">
        <v>0</v>
      </c>
      <c r="D60" s="200">
        <v>149.19571806499721</v>
      </c>
      <c r="E60" s="200" t="s">
        <v>984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8054.0305095070853</v>
      </c>
      <c r="Q60" s="200">
        <v>0</v>
      </c>
      <c r="R60" s="200">
        <v>1</v>
      </c>
      <c r="S60" s="200">
        <v>8449.9570124877919</v>
      </c>
      <c r="T60" s="200">
        <v>395.9265029807064</v>
      </c>
    </row>
    <row r="61" spans="1:20" x14ac:dyDescent="0.35">
      <c r="A61" s="201" t="s">
        <v>908</v>
      </c>
      <c r="B61" s="200">
        <v>1000.486749974933</v>
      </c>
      <c r="C61" s="200">
        <v>0</v>
      </c>
      <c r="D61" s="200">
        <v>135.01589513558071</v>
      </c>
      <c r="E61" s="200">
        <v>72.249966155867668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1000.486749974933</v>
      </c>
      <c r="Q61" s="200">
        <v>0</v>
      </c>
      <c r="R61" s="200">
        <v>1</v>
      </c>
      <c r="S61" s="200">
        <v>6881.0530389369114</v>
      </c>
      <c r="T61" s="200">
        <v>5880.566288961978</v>
      </c>
    </row>
    <row r="62" spans="1:20" x14ac:dyDescent="0.35">
      <c r="A62" s="201" t="s">
        <v>907</v>
      </c>
      <c r="B62" s="200">
        <v>2483.886773143824</v>
      </c>
      <c r="C62" s="200">
        <v>0</v>
      </c>
      <c r="D62" s="200">
        <v>105.8052842965804</v>
      </c>
      <c r="E62" s="200" t="s">
        <v>984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2483.886773143824</v>
      </c>
      <c r="Q62" s="200">
        <v>0</v>
      </c>
      <c r="R62" s="200">
        <v>1</v>
      </c>
      <c r="S62" s="200">
        <v>5383.2324202635737</v>
      </c>
      <c r="T62" s="200">
        <v>2899.3456471197501</v>
      </c>
    </row>
    <row r="63" spans="1:20" x14ac:dyDescent="0.35">
      <c r="A63" s="201" t="s">
        <v>906</v>
      </c>
      <c r="B63" s="200">
        <v>4066.8492886702629</v>
      </c>
      <c r="C63" s="200">
        <v>0</v>
      </c>
      <c r="D63" s="200">
        <v>109.5707459412853</v>
      </c>
      <c r="E63" s="200">
        <v>7142.491227103309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4066.8492886702629</v>
      </c>
      <c r="Q63" s="200">
        <v>0</v>
      </c>
      <c r="R63" s="200">
        <v>1</v>
      </c>
      <c r="S63" s="200">
        <v>4959.8438507819037</v>
      </c>
      <c r="T63" s="200">
        <v>892.9945621116409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1824.552098117872</v>
      </c>
      <c r="C67" s="200">
        <v>0</v>
      </c>
      <c r="D67" s="200">
        <v>74.341629413207741</v>
      </c>
      <c r="E67" s="200">
        <v>722.32249994299718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1824.552098117872</v>
      </c>
      <c r="Q67" s="200">
        <v>0</v>
      </c>
      <c r="R67" s="200">
        <v>1</v>
      </c>
      <c r="S67" s="200">
        <v>4172.3105389340144</v>
      </c>
      <c r="T67" s="200">
        <v>2347.7584408161429</v>
      </c>
    </row>
    <row r="68" spans="1:20" x14ac:dyDescent="0.35">
      <c r="A68" s="201" t="s">
        <v>901</v>
      </c>
      <c r="B68" s="200">
        <v>0</v>
      </c>
      <c r="C68" s="200">
        <v>76.736396859675096</v>
      </c>
      <c r="D68" s="200">
        <v>57.141360391551537</v>
      </c>
      <c r="E68" s="200">
        <v>0</v>
      </c>
      <c r="F68" s="200" t="s">
        <v>984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76.736396859675096</v>
      </c>
      <c r="R68" s="200">
        <v>1</v>
      </c>
      <c r="S68" s="200">
        <v>1193.3982671606479</v>
      </c>
      <c r="T68" s="200">
        <v>1270.134664020323</v>
      </c>
    </row>
    <row r="69" spans="1:20" x14ac:dyDescent="0.35">
      <c r="A69" s="201" t="s">
        <v>900</v>
      </c>
      <c r="B69" s="200">
        <v>0</v>
      </c>
      <c r="C69" s="200">
        <v>221.87782287969461</v>
      </c>
      <c r="D69" s="200">
        <v>82.024604206339006</v>
      </c>
      <c r="E69" s="200">
        <v>0</v>
      </c>
      <c r="F69" s="200">
        <v>61.317621873032323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221.87782287969461</v>
      </c>
      <c r="R69" s="200">
        <v>1</v>
      </c>
      <c r="S69" s="200">
        <v>8526.8007508532955</v>
      </c>
      <c r="T69" s="200">
        <v>8748.6785737329901</v>
      </c>
    </row>
    <row r="70" spans="1:20" x14ac:dyDescent="0.35">
      <c r="A70" s="201" t="s">
        <v>899</v>
      </c>
      <c r="B70" s="200">
        <v>4831.6435598507342</v>
      </c>
      <c r="C70" s="200">
        <v>0</v>
      </c>
      <c r="D70" s="200">
        <v>203.6066220413945</v>
      </c>
      <c r="E70" s="200">
        <v>4201.3348546182178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4831.6435598507342</v>
      </c>
      <c r="Q70" s="200">
        <v>0</v>
      </c>
      <c r="R70" s="200">
        <v>1</v>
      </c>
      <c r="S70" s="200">
        <v>4831.6435598507342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3922.506689545095</v>
      </c>
      <c r="D71" s="200">
        <v>43.993433948070312</v>
      </c>
      <c r="E71" s="200">
        <v>0</v>
      </c>
      <c r="F71" s="200" t="s">
        <v>984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3922.506689545095</v>
      </c>
      <c r="R71" s="200">
        <v>1</v>
      </c>
      <c r="S71" s="200">
        <v>7090.6515935819316</v>
      </c>
      <c r="T71" s="200">
        <v>11013.15828312703</v>
      </c>
    </row>
    <row r="72" spans="1:20" x14ac:dyDescent="0.35">
      <c r="A72" s="201" t="s">
        <v>897</v>
      </c>
      <c r="B72" s="200">
        <v>19043.998396983668</v>
      </c>
      <c r="C72" s="200">
        <v>0</v>
      </c>
      <c r="D72" s="200">
        <v>45.44843904817467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19043.998396983668</v>
      </c>
      <c r="Q72" s="200">
        <v>0</v>
      </c>
      <c r="R72" s="200">
        <v>1</v>
      </c>
      <c r="S72" s="200">
        <v>27271.73588029253</v>
      </c>
      <c r="T72" s="200">
        <v>8227.7374833088634</v>
      </c>
    </row>
    <row r="73" spans="1:20" x14ac:dyDescent="0.35">
      <c r="A73" s="201" t="s">
        <v>896</v>
      </c>
      <c r="B73" s="200">
        <v>6218.1563165696916</v>
      </c>
      <c r="C73" s="200">
        <v>0</v>
      </c>
      <c r="D73" s="200">
        <v>53.031197769925498</v>
      </c>
      <c r="E73" s="200">
        <v>2358.783147805058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6218.1563165696916</v>
      </c>
      <c r="Q73" s="200">
        <v>0</v>
      </c>
      <c r="R73" s="200">
        <v>1</v>
      </c>
      <c r="S73" s="200">
        <v>12843.226201367899</v>
      </c>
      <c r="T73" s="200">
        <v>6625.0698847982112</v>
      </c>
    </row>
    <row r="74" spans="1:20" x14ac:dyDescent="0.35">
      <c r="A74" s="201" t="s">
        <v>895</v>
      </c>
      <c r="B74" s="200">
        <v>30179.253373224299</v>
      </c>
      <c r="C74" s="200">
        <v>0</v>
      </c>
      <c r="D74" s="200">
        <v>71.913826824152039</v>
      </c>
      <c r="E74" s="200" t="s">
        <v>984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30179.253373224299</v>
      </c>
      <c r="Q74" s="200">
        <v>0</v>
      </c>
      <c r="R74" s="200">
        <v>1</v>
      </c>
      <c r="S74" s="200">
        <v>34313.853174811207</v>
      </c>
      <c r="T74" s="200">
        <v>4134.5998015869136</v>
      </c>
    </row>
    <row r="75" spans="1:20" x14ac:dyDescent="0.35">
      <c r="A75" s="201" t="s">
        <v>894</v>
      </c>
      <c r="B75" s="200">
        <v>355936.42570803489</v>
      </c>
      <c r="C75" s="200">
        <v>0</v>
      </c>
      <c r="D75" s="200">
        <v>110.3857669984272</v>
      </c>
      <c r="E75" s="200">
        <v>566855.65057829337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355936.42570803489</v>
      </c>
      <c r="Q75" s="200">
        <v>0</v>
      </c>
      <c r="R75" s="200">
        <v>1</v>
      </c>
      <c r="S75" s="200">
        <v>609413.63016858813</v>
      </c>
      <c r="T75" s="200">
        <v>253477.20446055321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087FC-F7A0-455D-858C-0AB22F941961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941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239438.72327099569</v>
      </c>
      <c r="D16" s="200">
        <v>0</v>
      </c>
      <c r="E16" s="200">
        <v>0</v>
      </c>
      <c r="F16" s="200">
        <v>0</v>
      </c>
      <c r="G16" s="200">
        <v>949697.04641116131</v>
      </c>
      <c r="H16" s="200">
        <v>1</v>
      </c>
      <c r="I16" s="200">
        <v>1</v>
      </c>
      <c r="J16" s="200">
        <v>1</v>
      </c>
      <c r="K16" s="200">
        <v>1</v>
      </c>
      <c r="L16" s="200">
        <v>475124.58014704258</v>
      </c>
      <c r="M16" s="200">
        <v>6853231.0187333133</v>
      </c>
      <c r="N16" s="200">
        <v>8038613.922020521</v>
      </c>
      <c r="O16" s="200">
        <v>1185382.9032872079</v>
      </c>
      <c r="P16" s="200">
        <v>247614.54710812279</v>
      </c>
      <c r="Q16" s="200">
        <v>487053.2703791185</v>
      </c>
      <c r="R16" s="200">
        <v>1</v>
      </c>
      <c r="S16" s="200">
        <v>2181586.5431815912</v>
      </c>
      <c r="T16" s="200">
        <v>2421025.2664525872</v>
      </c>
      <c r="U16" s="199">
        <v>1648701.413732626</v>
      </c>
      <c r="V16" s="199">
        <v>1335018.6164052279</v>
      </c>
      <c r="W16" s="199">
        <v>2284715.662816389</v>
      </c>
      <c r="X16" s="199">
        <v>1448485.7221428719</v>
      </c>
      <c r="Y16" s="199">
        <v>1923610.302289915</v>
      </c>
    </row>
    <row r="17" spans="1:20" x14ac:dyDescent="0.35">
      <c r="A17" s="201" t="s">
        <v>952</v>
      </c>
      <c r="B17" s="200">
        <v>222.61537231592621</v>
      </c>
      <c r="C17" s="200">
        <v>0</v>
      </c>
      <c r="D17" s="200">
        <v>14.70507717519515</v>
      </c>
      <c r="E17" s="200">
        <v>8.7385825924311007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222.61537231592621</v>
      </c>
      <c r="Q17" s="200">
        <v>0</v>
      </c>
      <c r="R17" s="200">
        <v>1</v>
      </c>
      <c r="S17" s="200">
        <v>222.61537231592621</v>
      </c>
      <c r="T17" s="200">
        <v>0</v>
      </c>
    </row>
    <row r="18" spans="1:20" x14ac:dyDescent="0.35">
      <c r="A18" s="201" t="s">
        <v>951</v>
      </c>
      <c r="B18" s="200">
        <v>716.60052301305677</v>
      </c>
      <c r="C18" s="200">
        <v>0</v>
      </c>
      <c r="D18" s="200">
        <v>96.09943081024619</v>
      </c>
      <c r="E18" s="200">
        <v>0.49683781690498652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716.60052301305677</v>
      </c>
      <c r="Q18" s="200">
        <v>0</v>
      </c>
      <c r="R18" s="200">
        <v>1</v>
      </c>
      <c r="S18" s="200">
        <v>895.05974945465584</v>
      </c>
      <c r="T18" s="200">
        <v>178.45922644159899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6207.2162059657794</v>
      </c>
      <c r="D21" s="200">
        <v>39.126112396514571</v>
      </c>
      <c r="E21" s="200">
        <v>0</v>
      </c>
      <c r="F21" s="200">
        <v>22.407022195365681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6207.2162059657794</v>
      </c>
      <c r="R21" s="200">
        <v>1</v>
      </c>
      <c r="S21" s="200">
        <v>0</v>
      </c>
      <c r="T21" s="200">
        <v>6207.2162059657794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2724.7210363292888</v>
      </c>
      <c r="D25" s="200">
        <v>102.9791194591355</v>
      </c>
      <c r="E25" s="200">
        <v>0</v>
      </c>
      <c r="F25" s="200">
        <v>1.3596279953255499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2724.7210363292888</v>
      </c>
      <c r="R25" s="200">
        <v>1</v>
      </c>
      <c r="S25" s="200">
        <v>522.08462438205061</v>
      </c>
      <c r="T25" s="200">
        <v>3246.805660711339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45085.092815019423</v>
      </c>
      <c r="D27" s="200">
        <v>119.98318537794211</v>
      </c>
      <c r="E27" s="200">
        <v>0</v>
      </c>
      <c r="F27" s="200">
        <v>56.173554395713218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45085.092815019423</v>
      </c>
      <c r="R27" s="200">
        <v>1</v>
      </c>
      <c r="S27" s="200">
        <v>624057.49955900584</v>
      </c>
      <c r="T27" s="200">
        <v>669142.59237402526</v>
      </c>
    </row>
    <row r="28" spans="1:20" x14ac:dyDescent="0.35">
      <c r="A28" s="201" t="s">
        <v>941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940</v>
      </c>
      <c r="B29" s="200">
        <v>257.26923147927221</v>
      </c>
      <c r="C29" s="200">
        <v>0</v>
      </c>
      <c r="D29" s="200">
        <v>28.739191966874859</v>
      </c>
      <c r="E29" s="200">
        <v>2.1991910190174759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257.26923147927221</v>
      </c>
      <c r="Q29" s="200">
        <v>0</v>
      </c>
      <c r="R29" s="200">
        <v>1</v>
      </c>
      <c r="S29" s="200">
        <v>257.26923147927221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84801.510348043696</v>
      </c>
      <c r="D30" s="200">
        <v>124.509717206733</v>
      </c>
      <c r="E30" s="200">
        <v>0</v>
      </c>
      <c r="F30" s="200">
        <v>285.40606182666761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84801.510348043696</v>
      </c>
      <c r="R30" s="200">
        <v>1</v>
      </c>
      <c r="S30" s="200">
        <v>450939.47866774019</v>
      </c>
      <c r="T30" s="200">
        <v>535740.98901578388</v>
      </c>
    </row>
    <row r="31" spans="1:20" x14ac:dyDescent="0.35">
      <c r="A31" s="201" t="s">
        <v>938</v>
      </c>
      <c r="B31" s="200">
        <v>0</v>
      </c>
      <c r="C31" s="200">
        <v>46553.65974766478</v>
      </c>
      <c r="D31" s="200">
        <v>66.495835785209607</v>
      </c>
      <c r="E31" s="200">
        <v>0</v>
      </c>
      <c r="F31" s="200">
        <v>274.00673446807218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46553.65974766478</v>
      </c>
      <c r="R31" s="200">
        <v>1</v>
      </c>
      <c r="S31" s="200">
        <v>47821.207548493861</v>
      </c>
      <c r="T31" s="200">
        <v>94374.867296158642</v>
      </c>
    </row>
    <row r="32" spans="1:20" x14ac:dyDescent="0.35">
      <c r="A32" s="201" t="s">
        <v>937</v>
      </c>
      <c r="B32" s="200">
        <v>28640.803274231021</v>
      </c>
      <c r="C32" s="200">
        <v>0</v>
      </c>
      <c r="D32" s="200">
        <v>122.5672553280348</v>
      </c>
      <c r="E32" s="200">
        <v>60.999711745218796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28640.803274231021</v>
      </c>
      <c r="Q32" s="200">
        <v>0</v>
      </c>
      <c r="R32" s="200">
        <v>1</v>
      </c>
      <c r="S32" s="200">
        <v>76808.796443897692</v>
      </c>
      <c r="T32" s="200">
        <v>48167.993169666668</v>
      </c>
    </row>
    <row r="33" spans="1:20" x14ac:dyDescent="0.35">
      <c r="A33" s="201" t="s">
        <v>936</v>
      </c>
      <c r="B33" s="200">
        <v>0</v>
      </c>
      <c r="C33" s="200">
        <v>8816.0885762414073</v>
      </c>
      <c r="D33" s="200">
        <v>80.913740405606447</v>
      </c>
      <c r="E33" s="200">
        <v>0</v>
      </c>
      <c r="F33" s="200">
        <v>103.8880381929111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8816.0885762414073</v>
      </c>
      <c r="R33" s="200">
        <v>1</v>
      </c>
      <c r="S33" s="200">
        <v>24861.711893674539</v>
      </c>
      <c r="T33" s="200">
        <v>33677.80046991595</v>
      </c>
    </row>
    <row r="34" spans="1:20" x14ac:dyDescent="0.35">
      <c r="A34" s="201" t="s">
        <v>935</v>
      </c>
      <c r="B34" s="200">
        <v>0</v>
      </c>
      <c r="C34" s="200">
        <v>18443.18597349327</v>
      </c>
      <c r="D34" s="200">
        <v>60.178720231651923</v>
      </c>
      <c r="E34" s="200">
        <v>0</v>
      </c>
      <c r="F34" s="200">
        <v>175.23606667029529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18443.18597349327</v>
      </c>
      <c r="R34" s="200">
        <v>1</v>
      </c>
      <c r="S34" s="200">
        <v>11749.45265883703</v>
      </c>
      <c r="T34" s="200">
        <v>30192.638632330301</v>
      </c>
    </row>
    <row r="35" spans="1:20" x14ac:dyDescent="0.35">
      <c r="A35" s="201" t="s">
        <v>934</v>
      </c>
      <c r="B35" s="200">
        <v>0</v>
      </c>
      <c r="C35" s="200">
        <v>9598.3841280605193</v>
      </c>
      <c r="D35" s="200">
        <v>63.344677804325883</v>
      </c>
      <c r="E35" s="200">
        <v>0</v>
      </c>
      <c r="F35" s="200">
        <v>33.998164364061083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9598.3841280605193</v>
      </c>
      <c r="R35" s="200">
        <v>1</v>
      </c>
      <c r="S35" s="200">
        <v>24083.562898919401</v>
      </c>
      <c r="T35" s="200">
        <v>33681.94702697992</v>
      </c>
    </row>
    <row r="36" spans="1:20" x14ac:dyDescent="0.35">
      <c r="A36" s="201" t="s">
        <v>933</v>
      </c>
      <c r="B36" s="200">
        <v>5074.9133706912253</v>
      </c>
      <c r="C36" s="200">
        <v>0</v>
      </c>
      <c r="D36" s="200">
        <v>162.57873712874999</v>
      </c>
      <c r="E36" s="200">
        <v>104.0164270736575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5074.9133706912253</v>
      </c>
      <c r="Q36" s="200">
        <v>0</v>
      </c>
      <c r="R36" s="200">
        <v>1</v>
      </c>
      <c r="S36" s="200">
        <v>129366.19745392181</v>
      </c>
      <c r="T36" s="200">
        <v>124291.2840832306</v>
      </c>
    </row>
    <row r="37" spans="1:20" x14ac:dyDescent="0.35">
      <c r="A37" s="201" t="s">
        <v>932</v>
      </c>
      <c r="B37" s="200">
        <v>1572.7477170358759</v>
      </c>
      <c r="C37" s="200">
        <v>0</v>
      </c>
      <c r="D37" s="200">
        <v>197.60594089921969</v>
      </c>
      <c r="E37" s="200">
        <v>291.07888163935519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1572.7477170358759</v>
      </c>
      <c r="Q37" s="200">
        <v>0</v>
      </c>
      <c r="R37" s="200">
        <v>1</v>
      </c>
      <c r="S37" s="200">
        <v>3383.7085477749019</v>
      </c>
      <c r="T37" s="200">
        <v>1810.960830739027</v>
      </c>
    </row>
    <row r="38" spans="1:20" x14ac:dyDescent="0.35">
      <c r="A38" s="201" t="s">
        <v>931</v>
      </c>
      <c r="B38" s="200">
        <v>13206.94903582004</v>
      </c>
      <c r="C38" s="200">
        <v>0</v>
      </c>
      <c r="D38" s="200">
        <v>106.2213736509888</v>
      </c>
      <c r="E38" s="200">
        <v>935.05204020909844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13206.94903582004</v>
      </c>
      <c r="Q38" s="200">
        <v>0</v>
      </c>
      <c r="R38" s="200">
        <v>1</v>
      </c>
      <c r="S38" s="200">
        <v>67156.562065301841</v>
      </c>
      <c r="T38" s="200">
        <v>53949.613029481799</v>
      </c>
    </row>
    <row r="39" spans="1:20" x14ac:dyDescent="0.35">
      <c r="A39" s="201" t="s">
        <v>930</v>
      </c>
      <c r="B39" s="200">
        <v>53482.506354532357</v>
      </c>
      <c r="C39" s="200">
        <v>0</v>
      </c>
      <c r="D39" s="200">
        <v>143.0253028698757</v>
      </c>
      <c r="E39" s="200">
        <v>1428.8876923060029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53482.506354532357</v>
      </c>
      <c r="Q39" s="200">
        <v>0</v>
      </c>
      <c r="R39" s="200">
        <v>1</v>
      </c>
      <c r="S39" s="200">
        <v>75900.653160282425</v>
      </c>
      <c r="T39" s="200">
        <v>22418.146805750061</v>
      </c>
    </row>
    <row r="40" spans="1:20" x14ac:dyDescent="0.35">
      <c r="A40" s="201" t="s">
        <v>929</v>
      </c>
      <c r="B40" s="200">
        <v>0</v>
      </c>
      <c r="C40" s="200">
        <v>113826.4611040235</v>
      </c>
      <c r="D40" s="200">
        <v>101.9637851278506</v>
      </c>
      <c r="E40" s="200">
        <v>0</v>
      </c>
      <c r="F40" s="200">
        <v>876.38202371145417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113826.4611040235</v>
      </c>
      <c r="R40" s="200">
        <v>1</v>
      </c>
      <c r="S40" s="200">
        <v>122052.5225765778</v>
      </c>
      <c r="T40" s="200">
        <v>235878.98368060129</v>
      </c>
    </row>
    <row r="41" spans="1:20" x14ac:dyDescent="0.35">
      <c r="A41" s="201" t="s">
        <v>928</v>
      </c>
      <c r="B41" s="200">
        <v>0</v>
      </c>
      <c r="C41" s="200">
        <v>366.05551810118868</v>
      </c>
      <c r="D41" s="200">
        <v>28.468301793563111</v>
      </c>
      <c r="E41" s="200">
        <v>0</v>
      </c>
      <c r="F41" s="200">
        <v>7.8061479746811626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366.05551810118868</v>
      </c>
      <c r="R41" s="200">
        <v>1</v>
      </c>
      <c r="S41" s="200">
        <v>5661.659219255791</v>
      </c>
      <c r="T41" s="200">
        <v>6027.7147373569796</v>
      </c>
    </row>
    <row r="42" spans="1:20" x14ac:dyDescent="0.35">
      <c r="A42" s="201" t="s">
        <v>927</v>
      </c>
      <c r="B42" s="200">
        <v>2535.0711113161292</v>
      </c>
      <c r="C42" s="200">
        <v>0</v>
      </c>
      <c r="D42" s="200">
        <v>66.593744222569939</v>
      </c>
      <c r="E42" s="200">
        <v>25.693174375752431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2535.0711113161292</v>
      </c>
      <c r="Q42" s="200">
        <v>0</v>
      </c>
      <c r="R42" s="200">
        <v>1</v>
      </c>
      <c r="S42" s="200">
        <v>13138.243837578269</v>
      </c>
      <c r="T42" s="200">
        <v>10603.172726262141</v>
      </c>
    </row>
    <row r="43" spans="1:20" x14ac:dyDescent="0.35">
      <c r="A43" s="201" t="s">
        <v>926</v>
      </c>
      <c r="B43" s="200">
        <v>47596.563994840137</v>
      </c>
      <c r="C43" s="200">
        <v>0</v>
      </c>
      <c r="D43" s="200">
        <v>149.31503150579289</v>
      </c>
      <c r="E43" s="200">
        <v>1020.216442802654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47596.563994840137</v>
      </c>
      <c r="Q43" s="200">
        <v>0</v>
      </c>
      <c r="R43" s="200">
        <v>1</v>
      </c>
      <c r="S43" s="200">
        <v>66269.911314364363</v>
      </c>
      <c r="T43" s="200">
        <v>18673.34731952423</v>
      </c>
    </row>
    <row r="44" spans="1:20" x14ac:dyDescent="0.35">
      <c r="A44" s="201" t="s">
        <v>925</v>
      </c>
      <c r="B44" s="200">
        <v>5259.3727413481956</v>
      </c>
      <c r="C44" s="200">
        <v>0</v>
      </c>
      <c r="D44" s="200">
        <v>57.923319232343282</v>
      </c>
      <c r="E44" s="200">
        <v>114.6594677294283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5259.3727413481956</v>
      </c>
      <c r="Q44" s="200">
        <v>0</v>
      </c>
      <c r="R44" s="200">
        <v>1</v>
      </c>
      <c r="S44" s="200">
        <v>8219.0819285501166</v>
      </c>
      <c r="T44" s="200">
        <v>2959.7091872019209</v>
      </c>
    </row>
    <row r="45" spans="1:20" x14ac:dyDescent="0.35">
      <c r="A45" s="201" t="s">
        <v>924</v>
      </c>
      <c r="B45" s="200">
        <v>906.1331026484695</v>
      </c>
      <c r="C45" s="200">
        <v>0</v>
      </c>
      <c r="D45" s="200">
        <v>113.6698964055667</v>
      </c>
      <c r="E45" s="200">
        <v>9.2350410732139583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906.1331026484695</v>
      </c>
      <c r="Q45" s="200">
        <v>0</v>
      </c>
      <c r="R45" s="200">
        <v>1</v>
      </c>
      <c r="S45" s="200">
        <v>16603.383451220961</v>
      </c>
      <c r="T45" s="200">
        <v>15697.25034857249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1145.746284573735</v>
      </c>
      <c r="D47" s="200">
        <v>58.866324672594381</v>
      </c>
      <c r="E47" s="200">
        <v>0</v>
      </c>
      <c r="F47" s="200">
        <v>33.153774817695023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1145.746284573735</v>
      </c>
      <c r="R47" s="200">
        <v>1</v>
      </c>
      <c r="S47" s="200">
        <v>11477.76584836953</v>
      </c>
      <c r="T47" s="200">
        <v>12623.51213294326</v>
      </c>
    </row>
    <row r="48" spans="1:20" x14ac:dyDescent="0.35">
      <c r="A48" s="201" t="s">
        <v>921</v>
      </c>
      <c r="B48" s="200">
        <v>0</v>
      </c>
      <c r="C48" s="200">
        <v>38276.660659514309</v>
      </c>
      <c r="D48" s="200">
        <v>222.42404261979121</v>
      </c>
      <c r="E48" s="200">
        <v>0</v>
      </c>
      <c r="F48" s="200">
        <v>1144.1667369398499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38276.660659514309</v>
      </c>
      <c r="R48" s="200">
        <v>1</v>
      </c>
      <c r="S48" s="200">
        <v>6150.0129023066866</v>
      </c>
      <c r="T48" s="200">
        <v>44426.673561820993</v>
      </c>
    </row>
    <row r="49" spans="1:20" x14ac:dyDescent="0.35">
      <c r="A49" s="201" t="s">
        <v>920</v>
      </c>
      <c r="B49" s="200">
        <v>0</v>
      </c>
      <c r="C49" s="200">
        <v>1854.885809341811</v>
      </c>
      <c r="D49" s="200">
        <v>38.455241301544213</v>
      </c>
      <c r="E49" s="200">
        <v>0</v>
      </c>
      <c r="F49" s="200">
        <v>10.74382358553313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1854.885809341811</v>
      </c>
      <c r="R49" s="200">
        <v>1</v>
      </c>
      <c r="S49" s="200">
        <v>3592.7268635384971</v>
      </c>
      <c r="T49" s="200">
        <v>5447.6126728803083</v>
      </c>
    </row>
    <row r="50" spans="1:20" x14ac:dyDescent="0.35">
      <c r="A50" s="201" t="s">
        <v>919</v>
      </c>
      <c r="B50" s="200">
        <v>0</v>
      </c>
      <c r="C50" s="200">
        <v>4290.3810391509323</v>
      </c>
      <c r="D50" s="200">
        <v>80.655040616306209</v>
      </c>
      <c r="E50" s="200">
        <v>0</v>
      </c>
      <c r="F50" s="200">
        <v>46.237395328442929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4290.3810391509323</v>
      </c>
      <c r="R50" s="200">
        <v>1</v>
      </c>
      <c r="S50" s="200">
        <v>3535.1595543248741</v>
      </c>
      <c r="T50" s="200">
        <v>7825.5405934758064</v>
      </c>
    </row>
    <row r="51" spans="1:20" x14ac:dyDescent="0.35">
      <c r="A51" s="201" t="s">
        <v>918</v>
      </c>
      <c r="B51" s="200">
        <v>0</v>
      </c>
      <c r="C51" s="200">
        <v>59348.438874780979</v>
      </c>
      <c r="D51" s="200">
        <v>113.9403887675289</v>
      </c>
      <c r="E51" s="200">
        <v>0</v>
      </c>
      <c r="F51" s="200">
        <v>444.7509046996035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59348.438874780979</v>
      </c>
      <c r="R51" s="200">
        <v>1</v>
      </c>
      <c r="S51" s="200">
        <v>1390.243545717977</v>
      </c>
      <c r="T51" s="200">
        <v>60738.682420498953</v>
      </c>
    </row>
    <row r="52" spans="1:20" x14ac:dyDescent="0.35">
      <c r="A52" s="201" t="s">
        <v>917</v>
      </c>
      <c r="B52" s="200">
        <v>0</v>
      </c>
      <c r="C52" s="200">
        <v>6222.272069443522</v>
      </c>
      <c r="D52" s="200">
        <v>29.197312572474161</v>
      </c>
      <c r="E52" s="200">
        <v>0</v>
      </c>
      <c r="F52" s="200">
        <v>151.20480869205261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6222.272069443522</v>
      </c>
      <c r="R52" s="200">
        <v>1</v>
      </c>
      <c r="S52" s="200">
        <v>1847.174376567541</v>
      </c>
      <c r="T52" s="200">
        <v>8069.446446011063</v>
      </c>
    </row>
    <row r="53" spans="1:20" x14ac:dyDescent="0.35">
      <c r="A53" s="201" t="s">
        <v>916</v>
      </c>
      <c r="B53" s="200">
        <v>220.4564622650737</v>
      </c>
      <c r="C53" s="200">
        <v>0</v>
      </c>
      <c r="D53" s="200">
        <v>54.719119581766009</v>
      </c>
      <c r="E53" s="200" t="s">
        <v>984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220.4564622650737</v>
      </c>
      <c r="Q53" s="200">
        <v>0</v>
      </c>
      <c r="R53" s="200">
        <v>1</v>
      </c>
      <c r="S53" s="200">
        <v>3333.9940719097431</v>
      </c>
      <c r="T53" s="200">
        <v>3113.5376096446689</v>
      </c>
    </row>
    <row r="54" spans="1:20" x14ac:dyDescent="0.35">
      <c r="A54" s="201" t="s">
        <v>915</v>
      </c>
      <c r="B54" s="200">
        <v>7448.4180168938874</v>
      </c>
      <c r="C54" s="200">
        <v>0</v>
      </c>
      <c r="D54" s="200">
        <v>76.680323522734099</v>
      </c>
      <c r="E54" s="200" t="s">
        <v>984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7448.4180168938874</v>
      </c>
      <c r="Q54" s="200">
        <v>0</v>
      </c>
      <c r="R54" s="200">
        <v>1</v>
      </c>
      <c r="S54" s="200">
        <v>23232.003579529712</v>
      </c>
      <c r="T54" s="200">
        <v>15783.585562635821</v>
      </c>
    </row>
    <row r="55" spans="1:20" x14ac:dyDescent="0.35">
      <c r="A55" s="201" t="s">
        <v>914</v>
      </c>
      <c r="B55" s="200">
        <v>8419.1316736385998</v>
      </c>
      <c r="C55" s="200">
        <v>0</v>
      </c>
      <c r="D55" s="200">
        <v>71.158371731972821</v>
      </c>
      <c r="E55" s="200">
        <v>848.06322074522473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8419.1316736385998</v>
      </c>
      <c r="Q55" s="200">
        <v>0</v>
      </c>
      <c r="R55" s="200">
        <v>1</v>
      </c>
      <c r="S55" s="200">
        <v>10749.040647040851</v>
      </c>
      <c r="T55" s="200">
        <v>2329.908973402245</v>
      </c>
    </row>
    <row r="56" spans="1:20" x14ac:dyDescent="0.35">
      <c r="A56" s="201" t="s">
        <v>913</v>
      </c>
      <c r="B56" s="200">
        <v>3537.8581033949399</v>
      </c>
      <c r="C56" s="200">
        <v>0</v>
      </c>
      <c r="D56" s="200">
        <v>10.46045630399084</v>
      </c>
      <c r="E56" s="200">
        <v>659.21914808394786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3537.8581033949399</v>
      </c>
      <c r="Q56" s="200">
        <v>0</v>
      </c>
      <c r="R56" s="200">
        <v>1</v>
      </c>
      <c r="S56" s="200">
        <v>4048.480666281806</v>
      </c>
      <c r="T56" s="200">
        <v>510.62256288686592</v>
      </c>
    </row>
    <row r="57" spans="1:20" x14ac:dyDescent="0.35">
      <c r="A57" s="201" t="s">
        <v>912</v>
      </c>
      <c r="B57" s="200">
        <v>2437.2081429357968</v>
      </c>
      <c r="C57" s="200">
        <v>0</v>
      </c>
      <c r="D57" s="200">
        <v>39.983089444529448</v>
      </c>
      <c r="E57" s="200">
        <v>321.66129320180988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2437.2081429357968</v>
      </c>
      <c r="Q57" s="200">
        <v>0</v>
      </c>
      <c r="R57" s="200">
        <v>1</v>
      </c>
      <c r="S57" s="200">
        <v>3613.1082137058129</v>
      </c>
      <c r="T57" s="200">
        <v>1175.9000707700161</v>
      </c>
    </row>
    <row r="58" spans="1:20" x14ac:dyDescent="0.35">
      <c r="A58" s="201" t="s">
        <v>911</v>
      </c>
      <c r="B58" s="200">
        <v>0</v>
      </c>
      <c r="C58" s="200">
        <v>776.42542038946999</v>
      </c>
      <c r="D58" s="200">
        <v>38.249117928056222</v>
      </c>
      <c r="E58" s="200">
        <v>0</v>
      </c>
      <c r="F58" s="200">
        <v>26.370131485772799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776.42542038946999</v>
      </c>
      <c r="R58" s="200">
        <v>1</v>
      </c>
      <c r="S58" s="200">
        <v>84.322694361526914</v>
      </c>
      <c r="T58" s="200">
        <v>860.74811475099693</v>
      </c>
    </row>
    <row r="59" spans="1:20" x14ac:dyDescent="0.35">
      <c r="A59" s="201" t="s">
        <v>910</v>
      </c>
      <c r="B59" s="200">
        <v>0</v>
      </c>
      <c r="C59" s="200">
        <v>152.7706198929171</v>
      </c>
      <c r="D59" s="200">
        <v>121.95061543618181</v>
      </c>
      <c r="E59" s="200">
        <v>0</v>
      </c>
      <c r="F59" s="200">
        <v>2.8863741989081761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152.7706198929171</v>
      </c>
      <c r="R59" s="200">
        <v>1</v>
      </c>
      <c r="S59" s="200">
        <v>0</v>
      </c>
      <c r="T59" s="200">
        <v>152.7706198929171</v>
      </c>
    </row>
    <row r="60" spans="1:20" x14ac:dyDescent="0.35">
      <c r="A60" s="201" t="s">
        <v>909</v>
      </c>
      <c r="B60" s="200">
        <v>0</v>
      </c>
      <c r="C60" s="200">
        <v>831.45112840019999</v>
      </c>
      <c r="D60" s="200">
        <v>40.456469755444331</v>
      </c>
      <c r="E60" s="200">
        <v>0</v>
      </c>
      <c r="F60" s="200">
        <v>16.667258895361901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831.45112840019999</v>
      </c>
      <c r="R60" s="200">
        <v>1</v>
      </c>
      <c r="S60" s="200">
        <v>468.56479204620803</v>
      </c>
      <c r="T60" s="200">
        <v>1300.015920446408</v>
      </c>
    </row>
    <row r="61" spans="1:20" x14ac:dyDescent="0.35">
      <c r="A61" s="201" t="s">
        <v>908</v>
      </c>
      <c r="B61" s="200">
        <v>0</v>
      </c>
      <c r="C61" s="200">
        <v>547.04098280063226</v>
      </c>
      <c r="D61" s="200">
        <v>7.4875734296758427</v>
      </c>
      <c r="E61" s="200">
        <v>0</v>
      </c>
      <c r="F61" s="200">
        <v>18.334307895564042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547.04098280063226</v>
      </c>
      <c r="R61" s="200">
        <v>1</v>
      </c>
      <c r="S61" s="200">
        <v>0</v>
      </c>
      <c r="T61" s="200">
        <v>547.04098280063226</v>
      </c>
    </row>
    <row r="62" spans="1:20" x14ac:dyDescent="0.35">
      <c r="A62" s="201" t="s">
        <v>907</v>
      </c>
      <c r="B62" s="200">
        <v>15004.58465275036</v>
      </c>
      <c r="C62" s="200">
        <v>0</v>
      </c>
      <c r="D62" s="200">
        <v>302.05509977632988</v>
      </c>
      <c r="E62" s="200" t="s">
        <v>984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15004.58465275036</v>
      </c>
      <c r="Q62" s="200">
        <v>0</v>
      </c>
      <c r="R62" s="200">
        <v>1</v>
      </c>
      <c r="S62" s="200">
        <v>16506.480170958672</v>
      </c>
      <c r="T62" s="200">
        <v>1501.895518208313</v>
      </c>
    </row>
    <row r="63" spans="1:20" x14ac:dyDescent="0.35">
      <c r="A63" s="201" t="s">
        <v>906</v>
      </c>
      <c r="B63" s="200">
        <v>3516.8976290121032</v>
      </c>
      <c r="C63" s="200">
        <v>0</v>
      </c>
      <c r="D63" s="200">
        <v>150.20940202808131</v>
      </c>
      <c r="E63" s="200">
        <v>17556.232397059001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3516.8976290121032</v>
      </c>
      <c r="Q63" s="200">
        <v>0</v>
      </c>
      <c r="R63" s="200">
        <v>1</v>
      </c>
      <c r="S63" s="200">
        <v>4703.1611820879089</v>
      </c>
      <c r="T63" s="200">
        <v>1186.2635530758059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1380.606986651492</v>
      </c>
      <c r="C67" s="200">
        <v>0</v>
      </c>
      <c r="D67" s="200">
        <v>81.110455108736588</v>
      </c>
      <c r="E67" s="200">
        <v>1553.5487941303229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1380.606986651492</v>
      </c>
      <c r="Q67" s="200">
        <v>0</v>
      </c>
      <c r="R67" s="200">
        <v>1</v>
      </c>
      <c r="S67" s="200">
        <v>3338.457251771516</v>
      </c>
      <c r="T67" s="200">
        <v>1957.8502651200249</v>
      </c>
    </row>
    <row r="68" spans="1:20" x14ac:dyDescent="0.35">
      <c r="A68" s="201" t="s">
        <v>901</v>
      </c>
      <c r="B68" s="200">
        <v>5819.6065192753131</v>
      </c>
      <c r="C68" s="200">
        <v>0</v>
      </c>
      <c r="D68" s="200">
        <v>196.1556531483476</v>
      </c>
      <c r="E68" s="200">
        <v>23400.802252298119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5819.6065192753131</v>
      </c>
      <c r="Q68" s="200">
        <v>0</v>
      </c>
      <c r="R68" s="200">
        <v>1</v>
      </c>
      <c r="S68" s="200">
        <v>6226.9577607738702</v>
      </c>
      <c r="T68" s="200">
        <v>407.35124149855721</v>
      </c>
    </row>
    <row r="69" spans="1:20" x14ac:dyDescent="0.35">
      <c r="A69" s="201" t="s">
        <v>900</v>
      </c>
      <c r="B69" s="200">
        <v>147.09121954489751</v>
      </c>
      <c r="C69" s="200">
        <v>0</v>
      </c>
      <c r="D69" s="200">
        <v>21.11490259391741</v>
      </c>
      <c r="E69" s="200">
        <v>103.02073102972869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147.09121954489751</v>
      </c>
      <c r="Q69" s="200">
        <v>0</v>
      </c>
      <c r="R69" s="200">
        <v>1</v>
      </c>
      <c r="S69" s="200">
        <v>1661.0783963930639</v>
      </c>
      <c r="T69" s="200">
        <v>1513.9871768481671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430.61374417178331</v>
      </c>
      <c r="D71" s="200">
        <v>3.3105533359083532</v>
      </c>
      <c r="E71" s="200">
        <v>0</v>
      </c>
      <c r="F71" s="200" t="s">
        <v>984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430.61374417178331</v>
      </c>
      <c r="R71" s="200">
        <v>1</v>
      </c>
      <c r="S71" s="200">
        <v>373.72507424361748</v>
      </c>
      <c r="T71" s="200">
        <v>804.33881841540085</v>
      </c>
    </row>
    <row r="72" spans="1:20" x14ac:dyDescent="0.35">
      <c r="A72" s="201" t="s">
        <v>897</v>
      </c>
      <c r="B72" s="200">
        <v>0</v>
      </c>
      <c r="C72" s="200">
        <v>36754.208293715339</v>
      </c>
      <c r="D72" s="200">
        <v>92.818308932783793</v>
      </c>
      <c r="E72" s="200">
        <v>0</v>
      </c>
      <c r="F72" s="200">
        <v>70482.406533875735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36754.208293715339</v>
      </c>
      <c r="R72" s="200">
        <v>1</v>
      </c>
      <c r="S72" s="200">
        <v>10159.907330944619</v>
      </c>
      <c r="T72" s="200">
        <v>46914.115624659957</v>
      </c>
    </row>
    <row r="73" spans="1:20" x14ac:dyDescent="0.35">
      <c r="A73" s="201" t="s">
        <v>896</v>
      </c>
      <c r="B73" s="200">
        <v>12189.98806357291</v>
      </c>
      <c r="C73" s="200">
        <v>0</v>
      </c>
      <c r="D73" s="200">
        <v>45.308763491992963</v>
      </c>
      <c r="E73" s="200">
        <v>13143.45728853153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12189.98806357291</v>
      </c>
      <c r="Q73" s="200">
        <v>0</v>
      </c>
      <c r="R73" s="200">
        <v>1</v>
      </c>
      <c r="S73" s="200">
        <v>12535.693501133959</v>
      </c>
      <c r="T73" s="200">
        <v>345.7054375610528</v>
      </c>
    </row>
    <row r="74" spans="1:20" x14ac:dyDescent="0.35">
      <c r="A74" s="201" t="s">
        <v>895</v>
      </c>
      <c r="B74" s="200">
        <v>22263.5510401756</v>
      </c>
      <c r="C74" s="200">
        <v>0</v>
      </c>
      <c r="D74" s="200">
        <v>105.7936433532094</v>
      </c>
      <c r="E74" s="200" t="s">
        <v>984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22263.5510401756</v>
      </c>
      <c r="Q74" s="200">
        <v>0</v>
      </c>
      <c r="R74" s="200">
        <v>1</v>
      </c>
      <c r="S74" s="200">
        <v>32968.320841443892</v>
      </c>
      <c r="T74" s="200">
        <v>10704.769801268299</v>
      </c>
    </row>
    <row r="75" spans="1:20" x14ac:dyDescent="0.35">
      <c r="A75" s="201" t="s">
        <v>894</v>
      </c>
      <c r="B75" s="200">
        <v>5757.6027687401511</v>
      </c>
      <c r="C75" s="200">
        <v>0</v>
      </c>
      <c r="D75" s="200">
        <v>82.93989468549681</v>
      </c>
      <c r="E75" s="200">
        <v>26062.837766346809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5757.6027687401511</v>
      </c>
      <c r="Q75" s="200">
        <v>0</v>
      </c>
      <c r="R75" s="200">
        <v>1</v>
      </c>
      <c r="S75" s="200">
        <v>249619.5017131104</v>
      </c>
      <c r="T75" s="200">
        <v>243861.8989443703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FF260-EE27-4272-AFE2-CD72FFA57B1A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940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1758.181583836852</v>
      </c>
      <c r="C16" s="200">
        <v>0</v>
      </c>
      <c r="D16" s="200">
        <v>0</v>
      </c>
      <c r="E16" s="200">
        <v>0</v>
      </c>
      <c r="F16" s="200">
        <v>0</v>
      </c>
      <c r="G16" s="200">
        <v>29076.672374897949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1796.3587473382379</v>
      </c>
      <c r="N16" s="200">
        <v>32631.212706073049</v>
      </c>
      <c r="O16" s="200">
        <v>30834.85395873481</v>
      </c>
      <c r="P16" s="200">
        <v>3472.5976301829569</v>
      </c>
      <c r="Q16" s="200">
        <v>1714.4160463461039</v>
      </c>
      <c r="R16" s="200">
        <v>1</v>
      </c>
      <c r="S16" s="200">
        <v>3472.5976301829569</v>
      </c>
      <c r="T16" s="200">
        <v>1714.4160463461039</v>
      </c>
      <c r="U16" s="199">
        <v>0</v>
      </c>
      <c r="V16" s="199">
        <v>81.94270099213395</v>
      </c>
      <c r="W16" s="199">
        <v>29158.615075890091</v>
      </c>
      <c r="X16" s="199">
        <v>0</v>
      </c>
      <c r="Y16" s="199">
        <v>0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92.292144235999146</v>
      </c>
      <c r="D27" s="200">
        <v>8.4896865118487899</v>
      </c>
      <c r="E27" s="200">
        <v>0</v>
      </c>
      <c r="F27" s="200">
        <v>7.4876521480029119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92.292144235999146</v>
      </c>
      <c r="R27" s="200">
        <v>1</v>
      </c>
      <c r="S27" s="200">
        <v>0</v>
      </c>
      <c r="T27" s="200">
        <v>92.292144235999146</v>
      </c>
    </row>
    <row r="28" spans="1:20" x14ac:dyDescent="0.35">
      <c r="A28" s="201" t="s">
        <v>941</v>
      </c>
      <c r="B28" s="200">
        <v>0</v>
      </c>
      <c r="C28" s="200">
        <v>257.26923147927221</v>
      </c>
      <c r="D28" s="200">
        <v>28.739191966874849</v>
      </c>
      <c r="E28" s="200">
        <v>0</v>
      </c>
      <c r="F28" s="200">
        <v>588.98938531636963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257.26923147927221</v>
      </c>
      <c r="R28" s="200">
        <v>1</v>
      </c>
      <c r="S28" s="200">
        <v>0</v>
      </c>
      <c r="T28" s="200">
        <v>257.26923147927221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1864.159317863109</v>
      </c>
      <c r="C30" s="200">
        <v>0</v>
      </c>
      <c r="D30" s="200">
        <v>237.49487050246361</v>
      </c>
      <c r="E30" s="200">
        <v>53.776768729800047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1864.159317863109</v>
      </c>
      <c r="Q30" s="200">
        <v>0</v>
      </c>
      <c r="R30" s="200">
        <v>1</v>
      </c>
      <c r="S30" s="200">
        <v>1864.159317863109</v>
      </c>
      <c r="T30" s="200">
        <v>0</v>
      </c>
    </row>
    <row r="31" spans="1:20" x14ac:dyDescent="0.35">
      <c r="A31" s="201" t="s">
        <v>938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466.86604389356972</v>
      </c>
      <c r="D34" s="200">
        <v>660.13219926278953</v>
      </c>
      <c r="E34" s="200">
        <v>0</v>
      </c>
      <c r="F34" s="200">
        <v>288.84298622620452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466.86604389356972</v>
      </c>
      <c r="R34" s="200">
        <v>1</v>
      </c>
      <c r="S34" s="200">
        <v>0</v>
      </c>
      <c r="T34" s="200">
        <v>466.86604389356972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174.37190396171661</v>
      </c>
      <c r="D36" s="200">
        <v>105.06968055429719</v>
      </c>
      <c r="E36" s="200">
        <v>0</v>
      </c>
      <c r="F36" s="200">
        <v>95.473760433494988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174.37190396171661</v>
      </c>
      <c r="R36" s="200">
        <v>1</v>
      </c>
      <c r="S36" s="200">
        <v>0</v>
      </c>
      <c r="T36" s="200">
        <v>174.37190396171661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723.6167227755468</v>
      </c>
      <c r="D44" s="200">
        <v>3255.512439096598</v>
      </c>
      <c r="E44" s="200">
        <v>0</v>
      </c>
      <c r="F44" s="200">
        <v>770.84391383593254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723.6167227755468</v>
      </c>
      <c r="R44" s="200">
        <v>1</v>
      </c>
      <c r="S44" s="200">
        <v>0</v>
      </c>
      <c r="T44" s="200">
        <v>723.6167227755468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1608.438312319847</v>
      </c>
      <c r="C75" s="200">
        <v>0</v>
      </c>
      <c r="D75" s="200">
        <v>235.04086398445509</v>
      </c>
      <c r="E75" s="200">
        <v>26278.953831924639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1608.438312319847</v>
      </c>
      <c r="Q75" s="200">
        <v>0</v>
      </c>
      <c r="R75" s="200">
        <v>1</v>
      </c>
      <c r="S75" s="200">
        <v>1608.438312319847</v>
      </c>
      <c r="T75" s="200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2D874-7A11-4E42-953B-7AC1E8899F8B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939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575564.34884250595</v>
      </c>
      <c r="C16" s="200">
        <v>0</v>
      </c>
      <c r="D16" s="200">
        <v>0</v>
      </c>
      <c r="E16" s="200">
        <v>0</v>
      </c>
      <c r="F16" s="200">
        <v>0</v>
      </c>
      <c r="G16" s="200">
        <v>1681792.9123108571</v>
      </c>
      <c r="H16" s="200">
        <v>1</v>
      </c>
      <c r="I16" s="200">
        <v>1</v>
      </c>
      <c r="J16" s="200">
        <v>1</v>
      </c>
      <c r="K16" s="200">
        <v>1</v>
      </c>
      <c r="L16" s="200">
        <v>-337456.73894969752</v>
      </c>
      <c r="M16" s="200">
        <v>7274252.027130181</v>
      </c>
      <c r="N16" s="200">
        <v>9194152.5493338462</v>
      </c>
      <c r="O16" s="200">
        <v>1919900.522203665</v>
      </c>
      <c r="P16" s="200">
        <v>844190.34001331986</v>
      </c>
      <c r="Q16" s="200">
        <v>268625.99117081391</v>
      </c>
      <c r="R16" s="200">
        <v>1</v>
      </c>
      <c r="S16" s="200">
        <v>2441780.9046561881</v>
      </c>
      <c r="T16" s="200">
        <v>1866216.555813682</v>
      </c>
      <c r="U16" s="199">
        <v>1719547.815930258</v>
      </c>
      <c r="V16" s="199">
        <v>1463114.959077155</v>
      </c>
      <c r="W16" s="199">
        <v>3144907.871388013</v>
      </c>
      <c r="X16" s="199">
        <v>2225372.6963090859</v>
      </c>
      <c r="Y16" s="199">
        <v>1887915.957359388</v>
      </c>
    </row>
    <row r="17" spans="1:20" x14ac:dyDescent="0.35">
      <c r="A17" s="201" t="s">
        <v>952</v>
      </c>
      <c r="B17" s="200">
        <v>0</v>
      </c>
      <c r="C17" s="200">
        <v>277.03546750521059</v>
      </c>
      <c r="D17" s="200">
        <v>21.70570976794863</v>
      </c>
      <c r="E17" s="200">
        <v>0</v>
      </c>
      <c r="F17" s="200">
        <v>4.9629258898756854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277.03546750521059</v>
      </c>
      <c r="R17" s="200">
        <v>1</v>
      </c>
      <c r="S17" s="200">
        <v>0</v>
      </c>
      <c r="T17" s="200">
        <v>277.03546750521059</v>
      </c>
    </row>
    <row r="18" spans="1:20" x14ac:dyDescent="0.35">
      <c r="A18" s="201" t="s">
        <v>951</v>
      </c>
      <c r="B18" s="200">
        <v>0</v>
      </c>
      <c r="C18" s="200">
        <v>164.803141762476</v>
      </c>
      <c r="D18" s="200">
        <v>14.83785315537401</v>
      </c>
      <c r="E18" s="200">
        <v>0</v>
      </c>
      <c r="F18" s="200">
        <v>0.122382756170938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164.803141762476</v>
      </c>
      <c r="R18" s="200">
        <v>1</v>
      </c>
      <c r="S18" s="200">
        <v>0</v>
      </c>
      <c r="T18" s="200">
        <v>164.803141762476</v>
      </c>
    </row>
    <row r="19" spans="1:20" x14ac:dyDescent="0.35">
      <c r="A19" s="201" t="s">
        <v>950</v>
      </c>
      <c r="B19" s="200">
        <v>1703.4931602510239</v>
      </c>
      <c r="C19" s="200">
        <v>0</v>
      </c>
      <c r="D19" s="200">
        <v>114.36861727709569</v>
      </c>
      <c r="E19" s="200">
        <v>0.62701246126669763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1703.4931602510239</v>
      </c>
      <c r="Q19" s="200">
        <v>0</v>
      </c>
      <c r="R19" s="200">
        <v>1</v>
      </c>
      <c r="S19" s="200">
        <v>1703.4931602510239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4474.4645380491174</v>
      </c>
      <c r="D25" s="200">
        <v>155.37636842407409</v>
      </c>
      <c r="E25" s="200">
        <v>0</v>
      </c>
      <c r="F25" s="200">
        <v>6.2042414974955848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4474.4645380491174</v>
      </c>
      <c r="R25" s="200">
        <v>1</v>
      </c>
      <c r="S25" s="200">
        <v>0</v>
      </c>
      <c r="T25" s="200">
        <v>4474.4645380491174</v>
      </c>
    </row>
    <row r="26" spans="1:20" x14ac:dyDescent="0.35">
      <c r="A26" s="201" t="s">
        <v>943</v>
      </c>
      <c r="B26" s="200">
        <v>4839.2932339804956</v>
      </c>
      <c r="C26" s="200">
        <v>0</v>
      </c>
      <c r="D26" s="200">
        <v>441.94040880791158</v>
      </c>
      <c r="E26" s="200">
        <v>1.8906480386826801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4839.2932339804956</v>
      </c>
      <c r="Q26" s="200">
        <v>0</v>
      </c>
      <c r="R26" s="200">
        <v>1</v>
      </c>
      <c r="S26" s="200">
        <v>4839.2932339804956</v>
      </c>
      <c r="T26" s="200">
        <v>0</v>
      </c>
    </row>
    <row r="27" spans="1:20" x14ac:dyDescent="0.35">
      <c r="A27" s="201" t="s">
        <v>942</v>
      </c>
      <c r="B27" s="200">
        <v>81669.663199218281</v>
      </c>
      <c r="C27" s="200">
        <v>0</v>
      </c>
      <c r="D27" s="200">
        <v>110.3937552280465</v>
      </c>
      <c r="E27" s="200">
        <v>109.54732159747979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81669.663199218281</v>
      </c>
      <c r="Q27" s="200">
        <v>0</v>
      </c>
      <c r="R27" s="200">
        <v>1</v>
      </c>
      <c r="S27" s="200">
        <v>586260.55354235717</v>
      </c>
      <c r="T27" s="200">
        <v>504590.89034313889</v>
      </c>
    </row>
    <row r="28" spans="1:20" x14ac:dyDescent="0.35">
      <c r="A28" s="201" t="s">
        <v>941</v>
      </c>
      <c r="B28" s="200">
        <v>84801.510348043696</v>
      </c>
      <c r="C28" s="200">
        <v>0</v>
      </c>
      <c r="D28" s="200">
        <v>124.509717206733</v>
      </c>
      <c r="E28" s="200">
        <v>3107.3844051513661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84801.510348043696</v>
      </c>
      <c r="Q28" s="200">
        <v>0</v>
      </c>
      <c r="R28" s="200">
        <v>1</v>
      </c>
      <c r="S28" s="200">
        <v>535740.98901578388</v>
      </c>
      <c r="T28" s="200">
        <v>450939.47866774019</v>
      </c>
    </row>
    <row r="29" spans="1:20" x14ac:dyDescent="0.35">
      <c r="A29" s="201" t="s">
        <v>940</v>
      </c>
      <c r="B29" s="200">
        <v>0</v>
      </c>
      <c r="C29" s="200">
        <v>1864.159317863109</v>
      </c>
      <c r="D29" s="200">
        <v>237.49487050246361</v>
      </c>
      <c r="E29" s="200">
        <v>0</v>
      </c>
      <c r="F29" s="200">
        <v>19.512835996118291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1864.159317863109</v>
      </c>
      <c r="R29" s="200">
        <v>1</v>
      </c>
      <c r="S29" s="200">
        <v>0</v>
      </c>
      <c r="T29" s="200">
        <v>1864.159317863109</v>
      </c>
    </row>
    <row r="30" spans="1:20" x14ac:dyDescent="0.35">
      <c r="A30" s="201" t="s">
        <v>939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938</v>
      </c>
      <c r="B31" s="200">
        <v>0</v>
      </c>
      <c r="C31" s="200">
        <v>43215.909392961388</v>
      </c>
      <c r="D31" s="200">
        <v>88.111058093328964</v>
      </c>
      <c r="E31" s="200">
        <v>0</v>
      </c>
      <c r="F31" s="200">
        <v>706.80666365290665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43215.909392961388</v>
      </c>
      <c r="R31" s="200">
        <v>1</v>
      </c>
      <c r="S31" s="200">
        <v>66921.073489910719</v>
      </c>
      <c r="T31" s="200">
        <v>110136.98288287209</v>
      </c>
    </row>
    <row r="32" spans="1:20" x14ac:dyDescent="0.35">
      <c r="A32" s="201" t="s">
        <v>937</v>
      </c>
      <c r="B32" s="200">
        <v>8142.5932355923142</v>
      </c>
      <c r="C32" s="200">
        <v>0</v>
      </c>
      <c r="D32" s="200">
        <v>70.550927636483578</v>
      </c>
      <c r="E32" s="200">
        <v>6.9607918642778861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8142.5932355923142</v>
      </c>
      <c r="Q32" s="200">
        <v>0</v>
      </c>
      <c r="R32" s="200">
        <v>1</v>
      </c>
      <c r="S32" s="200">
        <v>38032.038305737668</v>
      </c>
      <c r="T32" s="200">
        <v>29889.445070145361</v>
      </c>
    </row>
    <row r="33" spans="1:20" x14ac:dyDescent="0.35">
      <c r="A33" s="201" t="s">
        <v>936</v>
      </c>
      <c r="B33" s="200">
        <v>64720.548914624313</v>
      </c>
      <c r="C33" s="200">
        <v>0</v>
      </c>
      <c r="D33" s="200">
        <v>164.07840922401721</v>
      </c>
      <c r="E33" s="200">
        <v>308.73186985689648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64720.548914624313</v>
      </c>
      <c r="Q33" s="200">
        <v>0</v>
      </c>
      <c r="R33" s="200">
        <v>1</v>
      </c>
      <c r="S33" s="200">
        <v>88693.485338681319</v>
      </c>
      <c r="T33" s="200">
        <v>23972.93642405701</v>
      </c>
    </row>
    <row r="34" spans="1:20" x14ac:dyDescent="0.35">
      <c r="A34" s="201" t="s">
        <v>935</v>
      </c>
      <c r="B34" s="200">
        <v>0</v>
      </c>
      <c r="C34" s="200">
        <v>31705.81973097509</v>
      </c>
      <c r="D34" s="200">
        <v>63.56070170150101</v>
      </c>
      <c r="E34" s="200">
        <v>0</v>
      </c>
      <c r="F34" s="200">
        <v>837.0976200037195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31705.81973097509</v>
      </c>
      <c r="R34" s="200">
        <v>1</v>
      </c>
      <c r="S34" s="200">
        <v>4568.0487716681218</v>
      </c>
      <c r="T34" s="200">
        <v>36273.868502643207</v>
      </c>
    </row>
    <row r="35" spans="1:20" x14ac:dyDescent="0.35">
      <c r="A35" s="201" t="s">
        <v>934</v>
      </c>
      <c r="B35" s="200">
        <v>852.44525111726034</v>
      </c>
      <c r="C35" s="200">
        <v>0</v>
      </c>
      <c r="D35" s="200">
        <v>38.443616485535351</v>
      </c>
      <c r="E35" s="200">
        <v>4.3542170630058541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852.44525111726034</v>
      </c>
      <c r="Q35" s="200">
        <v>0</v>
      </c>
      <c r="R35" s="200">
        <v>1</v>
      </c>
      <c r="S35" s="200">
        <v>15945.47934211046</v>
      </c>
      <c r="T35" s="200">
        <v>15093.0340909932</v>
      </c>
    </row>
    <row r="36" spans="1:20" x14ac:dyDescent="0.35">
      <c r="A36" s="201" t="s">
        <v>933</v>
      </c>
      <c r="B36" s="200">
        <v>23630.455506399001</v>
      </c>
      <c r="C36" s="200">
        <v>0</v>
      </c>
      <c r="D36" s="200">
        <v>64.445443480245274</v>
      </c>
      <c r="E36" s="200">
        <v>194.40109702768439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23630.455506399001</v>
      </c>
      <c r="Q36" s="200">
        <v>0</v>
      </c>
      <c r="R36" s="200">
        <v>1</v>
      </c>
      <c r="S36" s="200">
        <v>59120.49883327858</v>
      </c>
      <c r="T36" s="200">
        <v>35490.043326879582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17262.923221400171</v>
      </c>
      <c r="D38" s="200">
        <v>134.54346868186551</v>
      </c>
      <c r="E38" s="200">
        <v>0</v>
      </c>
      <c r="F38" s="200">
        <v>367.18691946839408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17262.923221400171</v>
      </c>
      <c r="R38" s="200">
        <v>1</v>
      </c>
      <c r="S38" s="200">
        <v>60108.799538871237</v>
      </c>
      <c r="T38" s="200">
        <v>77371.722760271412</v>
      </c>
    </row>
    <row r="39" spans="1:20" x14ac:dyDescent="0.35">
      <c r="A39" s="201" t="s">
        <v>930</v>
      </c>
      <c r="B39" s="200">
        <v>0</v>
      </c>
      <c r="C39" s="200">
        <v>5505.0324491239753</v>
      </c>
      <c r="D39" s="200">
        <v>55.543907426716579</v>
      </c>
      <c r="E39" s="200">
        <v>0</v>
      </c>
      <c r="F39" s="200">
        <v>127.0839816211524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5505.0324491239753</v>
      </c>
      <c r="R39" s="200">
        <v>1</v>
      </c>
      <c r="S39" s="200">
        <v>15951.827583737429</v>
      </c>
      <c r="T39" s="200">
        <v>21456.860032861401</v>
      </c>
    </row>
    <row r="40" spans="1:20" x14ac:dyDescent="0.35">
      <c r="A40" s="201" t="s">
        <v>929</v>
      </c>
      <c r="B40" s="200">
        <v>0</v>
      </c>
      <c r="C40" s="200">
        <v>28616.432917455149</v>
      </c>
      <c r="D40" s="200">
        <v>112.2997897395999</v>
      </c>
      <c r="E40" s="200">
        <v>0</v>
      </c>
      <c r="F40" s="200">
        <v>612.23096958485041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28616.432917455149</v>
      </c>
      <c r="R40" s="200">
        <v>1</v>
      </c>
      <c r="S40" s="200">
        <v>165298.72238748911</v>
      </c>
      <c r="T40" s="200">
        <v>193915.1553049442</v>
      </c>
    </row>
    <row r="41" spans="1:20" x14ac:dyDescent="0.35">
      <c r="A41" s="201" t="s">
        <v>928</v>
      </c>
      <c r="B41" s="200">
        <v>0</v>
      </c>
      <c r="C41" s="200">
        <v>30550.505133961611</v>
      </c>
      <c r="D41" s="200">
        <v>95.693080348260793</v>
      </c>
      <c r="E41" s="200">
        <v>0</v>
      </c>
      <c r="F41" s="200">
        <v>1810.3301615603721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30550.505133961611</v>
      </c>
      <c r="R41" s="200">
        <v>1</v>
      </c>
      <c r="S41" s="200">
        <v>3164.808398251032</v>
      </c>
      <c r="T41" s="200">
        <v>33715.313532212647</v>
      </c>
    </row>
    <row r="42" spans="1:20" x14ac:dyDescent="0.35">
      <c r="A42" s="201" t="s">
        <v>927</v>
      </c>
      <c r="B42" s="200">
        <v>0</v>
      </c>
      <c r="C42" s="200">
        <v>18339.71004306043</v>
      </c>
      <c r="D42" s="200">
        <v>61.078328982930593</v>
      </c>
      <c r="E42" s="200">
        <v>0</v>
      </c>
      <c r="F42" s="200">
        <v>338.01208551113928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18339.71004306043</v>
      </c>
      <c r="R42" s="200">
        <v>1</v>
      </c>
      <c r="S42" s="200">
        <v>946.36268712385231</v>
      </c>
      <c r="T42" s="200">
        <v>19286.072730184289</v>
      </c>
    </row>
    <row r="43" spans="1:20" x14ac:dyDescent="0.35">
      <c r="A43" s="201" t="s">
        <v>926</v>
      </c>
      <c r="B43" s="200">
        <v>1430.6509304502181</v>
      </c>
      <c r="C43" s="200">
        <v>0</v>
      </c>
      <c r="D43" s="200">
        <v>69.568277815568337</v>
      </c>
      <c r="E43" s="200">
        <v>12.308459977044601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1430.6509304502181</v>
      </c>
      <c r="Q43" s="200">
        <v>0</v>
      </c>
      <c r="R43" s="200">
        <v>1</v>
      </c>
      <c r="S43" s="200">
        <v>20071.664955730619</v>
      </c>
      <c r="T43" s="200">
        <v>18641.014025280401</v>
      </c>
    </row>
    <row r="44" spans="1:20" x14ac:dyDescent="0.35">
      <c r="A44" s="201" t="s">
        <v>925</v>
      </c>
      <c r="B44" s="200">
        <v>19175.039504276159</v>
      </c>
      <c r="C44" s="200">
        <v>0</v>
      </c>
      <c r="D44" s="200">
        <v>102.29043587891179</v>
      </c>
      <c r="E44" s="200">
        <v>167.7898002469222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19175.039504276159</v>
      </c>
      <c r="Q44" s="200">
        <v>0</v>
      </c>
      <c r="R44" s="200">
        <v>1</v>
      </c>
      <c r="S44" s="200">
        <v>19220.329290996429</v>
      </c>
      <c r="T44" s="200">
        <v>45.289786720268758</v>
      </c>
    </row>
    <row r="45" spans="1:20" x14ac:dyDescent="0.35">
      <c r="A45" s="201" t="s">
        <v>924</v>
      </c>
      <c r="B45" s="200">
        <v>8858.519477297039</v>
      </c>
      <c r="C45" s="200">
        <v>0</v>
      </c>
      <c r="D45" s="200">
        <v>101.2043253167718</v>
      </c>
      <c r="E45" s="200">
        <v>36.237756208502141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8858.519477297039</v>
      </c>
      <c r="Q45" s="200">
        <v>0</v>
      </c>
      <c r="R45" s="200">
        <v>1</v>
      </c>
      <c r="S45" s="200">
        <v>18239.696071911709</v>
      </c>
      <c r="T45" s="200">
        <v>9381.1765946146661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2887.4177691315158</v>
      </c>
      <c r="D47" s="200">
        <v>41.644500371939777</v>
      </c>
      <c r="E47" s="200">
        <v>0</v>
      </c>
      <c r="F47" s="200">
        <v>232.16872734418959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2887.4177691315158</v>
      </c>
      <c r="R47" s="200">
        <v>1</v>
      </c>
      <c r="S47" s="200">
        <v>7012.6217040732208</v>
      </c>
      <c r="T47" s="200">
        <v>9900.0394732047371</v>
      </c>
    </row>
    <row r="48" spans="1:20" x14ac:dyDescent="0.35">
      <c r="A48" s="201" t="s">
        <v>921</v>
      </c>
      <c r="B48" s="200">
        <v>0</v>
      </c>
      <c r="C48" s="200">
        <v>220.08562131118239</v>
      </c>
      <c r="D48" s="200">
        <v>25.601993462912201</v>
      </c>
      <c r="E48" s="200">
        <v>0</v>
      </c>
      <c r="F48" s="200">
        <v>18.280855513257691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220.08562131118239</v>
      </c>
      <c r="R48" s="200">
        <v>1</v>
      </c>
      <c r="S48" s="200">
        <v>2417.8773449036371</v>
      </c>
      <c r="T48" s="200">
        <v>2637.9629662148191</v>
      </c>
    </row>
    <row r="49" spans="1:20" x14ac:dyDescent="0.35">
      <c r="A49" s="201" t="s">
        <v>920</v>
      </c>
      <c r="B49" s="200">
        <v>7006.0338505107939</v>
      </c>
      <c r="C49" s="200">
        <v>0</v>
      </c>
      <c r="D49" s="200">
        <v>179.43901240169129</v>
      </c>
      <c r="E49" s="200">
        <v>140.52567213906059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7006.0338505107939</v>
      </c>
      <c r="Q49" s="200">
        <v>0</v>
      </c>
      <c r="R49" s="200">
        <v>1</v>
      </c>
      <c r="S49" s="200">
        <v>23737.99166854858</v>
      </c>
      <c r="T49" s="200">
        <v>16731.95781803779</v>
      </c>
    </row>
    <row r="50" spans="1:20" x14ac:dyDescent="0.35">
      <c r="A50" s="201" t="s">
        <v>919</v>
      </c>
      <c r="B50" s="200">
        <v>0</v>
      </c>
      <c r="C50" s="200">
        <v>3902.0520245031798</v>
      </c>
      <c r="D50" s="200">
        <v>52.745209599225277</v>
      </c>
      <c r="E50" s="200">
        <v>0</v>
      </c>
      <c r="F50" s="200">
        <v>116.85306872704371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3902.0520245031798</v>
      </c>
      <c r="R50" s="200">
        <v>1</v>
      </c>
      <c r="S50" s="200">
        <v>1320.665398836989</v>
      </c>
      <c r="T50" s="200">
        <v>5222.7174233401693</v>
      </c>
    </row>
    <row r="51" spans="1:20" x14ac:dyDescent="0.35">
      <c r="A51" s="201" t="s">
        <v>918</v>
      </c>
      <c r="B51" s="200">
        <v>0</v>
      </c>
      <c r="C51" s="200">
        <v>5381.2511049045279</v>
      </c>
      <c r="D51" s="200">
        <v>12.44105793682726</v>
      </c>
      <c r="E51" s="200">
        <v>0</v>
      </c>
      <c r="F51" s="200">
        <v>112.0573554030825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5381.2511049045279</v>
      </c>
      <c r="R51" s="200">
        <v>1</v>
      </c>
      <c r="S51" s="200">
        <v>38.346219751346958</v>
      </c>
      <c r="T51" s="200">
        <v>5419.5973246558751</v>
      </c>
    </row>
    <row r="52" spans="1:20" x14ac:dyDescent="0.35">
      <c r="A52" s="201" t="s">
        <v>917</v>
      </c>
      <c r="B52" s="200">
        <v>31223.248507489181</v>
      </c>
      <c r="C52" s="200">
        <v>0</v>
      </c>
      <c r="D52" s="200">
        <v>112.66622171292811</v>
      </c>
      <c r="E52" s="200">
        <v>210.1335193536805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31223.248507489181</v>
      </c>
      <c r="Q52" s="200">
        <v>0</v>
      </c>
      <c r="R52" s="200">
        <v>1</v>
      </c>
      <c r="S52" s="200">
        <v>34103.682897909617</v>
      </c>
      <c r="T52" s="200">
        <v>2880.4343904204352</v>
      </c>
    </row>
    <row r="53" spans="1:20" x14ac:dyDescent="0.35">
      <c r="A53" s="201" t="s">
        <v>916</v>
      </c>
      <c r="B53" s="200">
        <v>4744.1726648794483</v>
      </c>
      <c r="C53" s="200">
        <v>0</v>
      </c>
      <c r="D53" s="200">
        <v>137.37927892950691</v>
      </c>
      <c r="E53" s="200" t="s">
        <v>984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4744.1726648794483</v>
      </c>
      <c r="Q53" s="200">
        <v>0</v>
      </c>
      <c r="R53" s="200">
        <v>1</v>
      </c>
      <c r="S53" s="200">
        <v>9903.1743479592369</v>
      </c>
      <c r="T53" s="200">
        <v>5159.0016830797886</v>
      </c>
    </row>
    <row r="54" spans="1:20" x14ac:dyDescent="0.35">
      <c r="A54" s="201" t="s">
        <v>915</v>
      </c>
      <c r="B54" s="200">
        <v>4679.8032008795626</v>
      </c>
      <c r="C54" s="200">
        <v>0</v>
      </c>
      <c r="D54" s="200">
        <v>31.787413737899271</v>
      </c>
      <c r="E54" s="200" t="s">
        <v>984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4679.8032008795626</v>
      </c>
      <c r="Q54" s="200">
        <v>0</v>
      </c>
      <c r="R54" s="200">
        <v>1</v>
      </c>
      <c r="S54" s="200">
        <v>9395.1185235938992</v>
      </c>
      <c r="T54" s="200">
        <v>4715.3153227143366</v>
      </c>
    </row>
    <row r="55" spans="1:20" x14ac:dyDescent="0.35">
      <c r="A55" s="201" t="s">
        <v>914</v>
      </c>
      <c r="B55" s="200">
        <v>0</v>
      </c>
      <c r="C55" s="200">
        <v>11884.900152441531</v>
      </c>
      <c r="D55" s="200">
        <v>67.557072084961817</v>
      </c>
      <c r="E55" s="200">
        <v>0</v>
      </c>
      <c r="F55" s="200">
        <v>3286.673829477093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11884.900152441531</v>
      </c>
      <c r="R55" s="200">
        <v>1</v>
      </c>
      <c r="S55" s="200">
        <v>0</v>
      </c>
      <c r="T55" s="200">
        <v>11884.900152441531</v>
      </c>
    </row>
    <row r="56" spans="1:20" x14ac:dyDescent="0.35">
      <c r="A56" s="201" t="s">
        <v>913</v>
      </c>
      <c r="B56" s="200">
        <v>13817.02316606171</v>
      </c>
      <c r="C56" s="200">
        <v>0</v>
      </c>
      <c r="D56" s="200">
        <v>34.425145498160013</v>
      </c>
      <c r="E56" s="200">
        <v>1033.373234455403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13817.02316606171</v>
      </c>
      <c r="Q56" s="200">
        <v>0</v>
      </c>
      <c r="R56" s="200">
        <v>1</v>
      </c>
      <c r="S56" s="200">
        <v>14531.528856808651</v>
      </c>
      <c r="T56" s="200">
        <v>714.50569074694374</v>
      </c>
    </row>
    <row r="57" spans="1:20" x14ac:dyDescent="0.35">
      <c r="A57" s="201" t="s">
        <v>912</v>
      </c>
      <c r="B57" s="200">
        <v>0</v>
      </c>
      <c r="C57" s="200">
        <v>1523.044271709661</v>
      </c>
      <c r="D57" s="200">
        <v>13.35071604020985</v>
      </c>
      <c r="E57" s="200">
        <v>0</v>
      </c>
      <c r="F57" s="200">
        <v>211.2383408310522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1523.044271709661</v>
      </c>
      <c r="R57" s="200">
        <v>1</v>
      </c>
      <c r="S57" s="200">
        <v>0</v>
      </c>
      <c r="T57" s="200">
        <v>1523.044271709661</v>
      </c>
    </row>
    <row r="58" spans="1:20" x14ac:dyDescent="0.35">
      <c r="A58" s="201" t="s">
        <v>911</v>
      </c>
      <c r="B58" s="200">
        <v>0</v>
      </c>
      <c r="C58" s="200">
        <v>631.54134098060445</v>
      </c>
      <c r="D58" s="200">
        <v>28.279864214896801</v>
      </c>
      <c r="E58" s="200">
        <v>0</v>
      </c>
      <c r="F58" s="200">
        <v>59.602421509399541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631.54134098060445</v>
      </c>
      <c r="R58" s="200">
        <v>1</v>
      </c>
      <c r="S58" s="200">
        <v>0</v>
      </c>
      <c r="T58" s="200">
        <v>631.54134098060445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1885.8927847811781</v>
      </c>
      <c r="D60" s="200">
        <v>94.70342734038411</v>
      </c>
      <c r="E60" s="200">
        <v>0</v>
      </c>
      <c r="F60" s="200">
        <v>105.0495081890212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1885.8927847811781</v>
      </c>
      <c r="R60" s="200">
        <v>1</v>
      </c>
      <c r="S60" s="200">
        <v>1153.015438876532</v>
      </c>
      <c r="T60" s="200">
        <v>3038.9082236577101</v>
      </c>
    </row>
    <row r="61" spans="1:20" x14ac:dyDescent="0.35">
      <c r="A61" s="201" t="s">
        <v>908</v>
      </c>
      <c r="B61" s="200">
        <v>0</v>
      </c>
      <c r="C61" s="200">
        <v>720.40211158746888</v>
      </c>
      <c r="D61" s="200">
        <v>29.318898132120321</v>
      </c>
      <c r="E61" s="200">
        <v>0</v>
      </c>
      <c r="F61" s="200">
        <v>67.091762965038512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720.40211158746888</v>
      </c>
      <c r="R61" s="200">
        <v>1</v>
      </c>
      <c r="S61" s="200">
        <v>660.1838069817552</v>
      </c>
      <c r="T61" s="200">
        <v>1380.5859185692241</v>
      </c>
    </row>
    <row r="62" spans="1:20" x14ac:dyDescent="0.35">
      <c r="A62" s="201" t="s">
        <v>907</v>
      </c>
      <c r="B62" s="200">
        <v>0</v>
      </c>
      <c r="C62" s="200">
        <v>1582.074243401167</v>
      </c>
      <c r="D62" s="200">
        <v>27.323954731359539</v>
      </c>
      <c r="E62" s="200">
        <v>0</v>
      </c>
      <c r="F62" s="200">
        <v>430.69684729943702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1582.074243401167</v>
      </c>
      <c r="R62" s="200">
        <v>1</v>
      </c>
      <c r="S62" s="200">
        <v>0</v>
      </c>
      <c r="T62" s="200">
        <v>1582.074243401167</v>
      </c>
    </row>
    <row r="63" spans="1:20" x14ac:dyDescent="0.35">
      <c r="A63" s="201" t="s">
        <v>906</v>
      </c>
      <c r="B63" s="200">
        <v>4522.5281702101611</v>
      </c>
      <c r="C63" s="200">
        <v>0</v>
      </c>
      <c r="D63" s="200">
        <v>154.22123173412419</v>
      </c>
      <c r="E63" s="200">
        <v>9061.6272671209845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4522.5281702101611</v>
      </c>
      <c r="Q63" s="200">
        <v>0</v>
      </c>
      <c r="R63" s="200">
        <v>1</v>
      </c>
      <c r="S63" s="200">
        <v>5340.1550071957299</v>
      </c>
      <c r="T63" s="200">
        <v>817.62683698556907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9713.5402779668839</v>
      </c>
      <c r="C67" s="200">
        <v>0</v>
      </c>
      <c r="D67" s="200">
        <v>148.760119864746</v>
      </c>
      <c r="E67" s="200">
        <v>4387.1824536450131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9713.5402779668839</v>
      </c>
      <c r="Q67" s="200">
        <v>0</v>
      </c>
      <c r="R67" s="200">
        <v>1</v>
      </c>
      <c r="S67" s="200">
        <v>9713.5402779668839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1102.0652176253609</v>
      </c>
      <c r="D68" s="200">
        <v>82.25143997853462</v>
      </c>
      <c r="E68" s="200">
        <v>0</v>
      </c>
      <c r="F68" s="200" t="s">
        <v>984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1102.0652176253609</v>
      </c>
      <c r="R68" s="200">
        <v>1</v>
      </c>
      <c r="S68" s="200">
        <v>748.84259562428474</v>
      </c>
      <c r="T68" s="200">
        <v>1850.907813249645</v>
      </c>
    </row>
    <row r="69" spans="1:20" x14ac:dyDescent="0.35">
      <c r="A69" s="201" t="s">
        <v>900</v>
      </c>
      <c r="B69" s="200">
        <v>5267.8888088763824</v>
      </c>
      <c r="C69" s="200">
        <v>0</v>
      </c>
      <c r="D69" s="200">
        <v>33.207407460479018</v>
      </c>
      <c r="E69" s="200">
        <v>1480.9070395717031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5267.8888088763824</v>
      </c>
      <c r="Q69" s="200">
        <v>0</v>
      </c>
      <c r="R69" s="200">
        <v>1</v>
      </c>
      <c r="S69" s="200">
        <v>5267.8888088763824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6861.1218805753706</v>
      </c>
      <c r="D71" s="200">
        <v>23.472365583884962</v>
      </c>
      <c r="E71" s="200">
        <v>0</v>
      </c>
      <c r="F71" s="200" t="s">
        <v>984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6861.1218805753706</v>
      </c>
      <c r="R71" s="200">
        <v>1</v>
      </c>
      <c r="S71" s="200">
        <v>0</v>
      </c>
      <c r="T71" s="200">
        <v>6861.1218805753706</v>
      </c>
    </row>
    <row r="72" spans="1:20" x14ac:dyDescent="0.35">
      <c r="A72" s="201" t="s">
        <v>897</v>
      </c>
      <c r="B72" s="200">
        <v>0</v>
      </c>
      <c r="C72" s="200">
        <v>48067.347293743413</v>
      </c>
      <c r="D72" s="200">
        <v>112.4521280581626</v>
      </c>
      <c r="E72" s="200">
        <v>0</v>
      </c>
      <c r="F72" s="200">
        <v>256137.6244164393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48067.347293743413</v>
      </c>
      <c r="R72" s="200">
        <v>1</v>
      </c>
      <c r="S72" s="200">
        <v>8136.0264596942043</v>
      </c>
      <c r="T72" s="200">
        <v>56203.37375343762</v>
      </c>
    </row>
    <row r="73" spans="1:20" x14ac:dyDescent="0.35">
      <c r="A73" s="201" t="s">
        <v>896</v>
      </c>
      <c r="B73" s="200">
        <v>24877.190536342008</v>
      </c>
      <c r="C73" s="200">
        <v>0</v>
      </c>
      <c r="D73" s="200">
        <v>92.634951671986457</v>
      </c>
      <c r="E73" s="200">
        <v>10766.16396638862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24877.190536342008</v>
      </c>
      <c r="Q73" s="200">
        <v>0</v>
      </c>
      <c r="R73" s="200">
        <v>1</v>
      </c>
      <c r="S73" s="200">
        <v>24954.17472398101</v>
      </c>
      <c r="T73" s="200">
        <v>76.984187638997483</v>
      </c>
    </row>
    <row r="74" spans="1:20" x14ac:dyDescent="0.35">
      <c r="A74" s="201" t="s">
        <v>895</v>
      </c>
      <c r="B74" s="200">
        <v>8089.1947151265313</v>
      </c>
      <c r="C74" s="200">
        <v>0</v>
      </c>
      <c r="D74" s="200">
        <v>22.51472029586116</v>
      </c>
      <c r="E74" s="200" t="s">
        <v>984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8089.1947151265313</v>
      </c>
      <c r="Q74" s="200">
        <v>0</v>
      </c>
      <c r="R74" s="200">
        <v>1</v>
      </c>
      <c r="S74" s="200">
        <v>8478.8317894843585</v>
      </c>
      <c r="T74" s="200">
        <v>389.63707435782698</v>
      </c>
    </row>
    <row r="75" spans="1:20" x14ac:dyDescent="0.35">
      <c r="A75" s="201" t="s">
        <v>894</v>
      </c>
      <c r="B75" s="200">
        <v>430425.50335372752</v>
      </c>
      <c r="C75" s="200">
        <v>0</v>
      </c>
      <c r="D75" s="200">
        <v>122.48538822226089</v>
      </c>
      <c r="E75" s="200">
        <v>782044.23272515344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430425.50335372752</v>
      </c>
      <c r="Q75" s="200">
        <v>0</v>
      </c>
      <c r="R75" s="200">
        <v>1</v>
      </c>
      <c r="S75" s="200">
        <v>570040.07483725064</v>
      </c>
      <c r="T75" s="200">
        <v>139614.57148352321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5A21D-7BFC-43C6-A1F7-198965F0AA5D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938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85045.543139199232</v>
      </c>
      <c r="D16" s="200">
        <v>0</v>
      </c>
      <c r="E16" s="200">
        <v>0</v>
      </c>
      <c r="F16" s="200">
        <v>0</v>
      </c>
      <c r="G16" s="200">
        <v>396647.49644581339</v>
      </c>
      <c r="H16" s="200">
        <v>1</v>
      </c>
      <c r="I16" s="200">
        <v>1</v>
      </c>
      <c r="J16" s="200">
        <v>1</v>
      </c>
      <c r="K16" s="200">
        <v>1</v>
      </c>
      <c r="L16" s="200">
        <v>114613.43361624191</v>
      </c>
      <c r="M16" s="200">
        <v>1996103.805593221</v>
      </c>
      <c r="N16" s="200">
        <v>2422319.1925160768</v>
      </c>
      <c r="O16" s="200">
        <v>426215.38692285609</v>
      </c>
      <c r="P16" s="200">
        <v>235918.5057569677</v>
      </c>
      <c r="Q16" s="200">
        <v>320964.04889616702</v>
      </c>
      <c r="R16" s="200">
        <v>1</v>
      </c>
      <c r="S16" s="200">
        <v>576559.01972616219</v>
      </c>
      <c r="T16" s="200">
        <v>661604.56286536145</v>
      </c>
      <c r="U16" s="199">
        <v>327077.76273326308</v>
      </c>
      <c r="V16" s="199">
        <v>324485.21450290008</v>
      </c>
      <c r="W16" s="199">
        <v>721132.71094871359</v>
      </c>
      <c r="X16" s="199">
        <v>682936.26549169607</v>
      </c>
      <c r="Y16" s="199">
        <v>797549.69910793798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1995.1692925175601</v>
      </c>
      <c r="D19" s="200">
        <v>936.6093686360133</v>
      </c>
      <c r="E19" s="200">
        <v>0</v>
      </c>
      <c r="F19" s="200">
        <v>1.4342046316689989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1995.1692925175601</v>
      </c>
      <c r="R19" s="200">
        <v>1</v>
      </c>
      <c r="S19" s="200">
        <v>965.2797494875432</v>
      </c>
      <c r="T19" s="200">
        <v>2960.4490420051029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7646.1757689506576</v>
      </c>
      <c r="D21" s="200">
        <v>187.8129347366154</v>
      </c>
      <c r="E21" s="200">
        <v>0</v>
      </c>
      <c r="F21" s="200">
        <v>60.442763981986147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7646.1757689506576</v>
      </c>
      <c r="R21" s="200">
        <v>1</v>
      </c>
      <c r="S21" s="200">
        <v>0</v>
      </c>
      <c r="T21" s="200">
        <v>7646.1757689506576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704.35316796471318</v>
      </c>
      <c r="D25" s="200">
        <v>75.065079822553301</v>
      </c>
      <c r="E25" s="200">
        <v>0</v>
      </c>
      <c r="F25" s="200">
        <v>0.76966421155054399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704.35316796471318</v>
      </c>
      <c r="R25" s="200">
        <v>1</v>
      </c>
      <c r="S25" s="200">
        <v>0</v>
      </c>
      <c r="T25" s="200">
        <v>704.35316796471318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42913.031207881868</v>
      </c>
      <c r="D27" s="200">
        <v>70.072843331720804</v>
      </c>
      <c r="E27" s="200">
        <v>0</v>
      </c>
      <c r="F27" s="200">
        <v>117.08490186234501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42913.031207881868</v>
      </c>
      <c r="R27" s="200">
        <v>1</v>
      </c>
      <c r="S27" s="200">
        <v>74399.953110255577</v>
      </c>
      <c r="T27" s="200">
        <v>117312.9843181374</v>
      </c>
    </row>
    <row r="28" spans="1:20" x14ac:dyDescent="0.35">
      <c r="A28" s="201" t="s">
        <v>941</v>
      </c>
      <c r="B28" s="200">
        <v>46553.65974766478</v>
      </c>
      <c r="C28" s="200">
        <v>0</v>
      </c>
      <c r="D28" s="200">
        <v>66.495835785209607</v>
      </c>
      <c r="E28" s="200">
        <v>2265.595026195731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46553.65974766478</v>
      </c>
      <c r="Q28" s="200">
        <v>0</v>
      </c>
      <c r="R28" s="200">
        <v>1</v>
      </c>
      <c r="S28" s="200">
        <v>94374.867296158642</v>
      </c>
      <c r="T28" s="200">
        <v>47821.207548493861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43215.909392961388</v>
      </c>
      <c r="C30" s="200">
        <v>0</v>
      </c>
      <c r="D30" s="200">
        <v>88.111058093328978</v>
      </c>
      <c r="E30" s="200">
        <v>184.12893979346899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43215.909392961388</v>
      </c>
      <c r="Q30" s="200">
        <v>0</v>
      </c>
      <c r="R30" s="200">
        <v>1</v>
      </c>
      <c r="S30" s="200">
        <v>110136.98288287209</v>
      </c>
      <c r="T30" s="200">
        <v>66921.073489910719</v>
      </c>
    </row>
    <row r="31" spans="1:20" x14ac:dyDescent="0.35">
      <c r="A31" s="201" t="s">
        <v>938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937</v>
      </c>
      <c r="B32" s="200">
        <v>3292.1093290650551</v>
      </c>
      <c r="C32" s="200">
        <v>0</v>
      </c>
      <c r="D32" s="200">
        <v>17.650292618812639</v>
      </c>
      <c r="E32" s="200">
        <v>3.7377238981868719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3292.1093290650551</v>
      </c>
      <c r="Q32" s="200">
        <v>0</v>
      </c>
      <c r="R32" s="200">
        <v>1</v>
      </c>
      <c r="S32" s="200">
        <v>3908.3024225598811</v>
      </c>
      <c r="T32" s="200">
        <v>616.1930934948258</v>
      </c>
    </row>
    <row r="33" spans="1:20" x14ac:dyDescent="0.35">
      <c r="A33" s="201" t="s">
        <v>936</v>
      </c>
      <c r="B33" s="200">
        <v>945.23212028313401</v>
      </c>
      <c r="C33" s="200">
        <v>0</v>
      </c>
      <c r="D33" s="200">
        <v>14.478141449215149</v>
      </c>
      <c r="E33" s="200">
        <v>5.9884551642740016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945.23212028313401</v>
      </c>
      <c r="Q33" s="200">
        <v>0</v>
      </c>
      <c r="R33" s="200">
        <v>1</v>
      </c>
      <c r="S33" s="200">
        <v>1788.1770773382691</v>
      </c>
      <c r="T33" s="200">
        <v>842.94495705513509</v>
      </c>
    </row>
    <row r="34" spans="1:20" x14ac:dyDescent="0.35">
      <c r="A34" s="201" t="s">
        <v>935</v>
      </c>
      <c r="B34" s="200">
        <v>290.70013781019662</v>
      </c>
      <c r="C34" s="200">
        <v>0</v>
      </c>
      <c r="D34" s="200">
        <v>19.09015623786928</v>
      </c>
      <c r="E34" s="200">
        <v>4.3983801291692703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290.70013781019662</v>
      </c>
      <c r="Q34" s="200">
        <v>0</v>
      </c>
      <c r="R34" s="200">
        <v>1</v>
      </c>
      <c r="S34" s="200">
        <v>1822.273530503091</v>
      </c>
      <c r="T34" s="200">
        <v>1531.5733926928949</v>
      </c>
    </row>
    <row r="35" spans="1:20" x14ac:dyDescent="0.35">
      <c r="A35" s="201" t="s">
        <v>934</v>
      </c>
      <c r="B35" s="200">
        <v>0</v>
      </c>
      <c r="C35" s="200">
        <v>125183.24771722651</v>
      </c>
      <c r="D35" s="200">
        <v>712.19224977413865</v>
      </c>
      <c r="E35" s="200">
        <v>0</v>
      </c>
      <c r="F35" s="200">
        <v>970.99350367401109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125183.24771722651</v>
      </c>
      <c r="R35" s="200">
        <v>1</v>
      </c>
      <c r="S35" s="200">
        <v>19659.95239335559</v>
      </c>
      <c r="T35" s="200">
        <v>144843.20011058211</v>
      </c>
    </row>
    <row r="36" spans="1:20" x14ac:dyDescent="0.35">
      <c r="A36" s="201" t="s">
        <v>933</v>
      </c>
      <c r="B36" s="200">
        <v>4669.8688492702713</v>
      </c>
      <c r="C36" s="200">
        <v>0</v>
      </c>
      <c r="D36" s="200">
        <v>132.42726647368019</v>
      </c>
      <c r="E36" s="200">
        <v>51.023278627320259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4669.8688492702713</v>
      </c>
      <c r="Q36" s="200">
        <v>0</v>
      </c>
      <c r="R36" s="200">
        <v>1</v>
      </c>
      <c r="S36" s="200">
        <v>28326.177208958721</v>
      </c>
      <c r="T36" s="200">
        <v>23656.30835968845</v>
      </c>
    </row>
    <row r="37" spans="1:20" x14ac:dyDescent="0.35">
      <c r="A37" s="201" t="s">
        <v>932</v>
      </c>
      <c r="B37" s="200">
        <v>868.71630127090077</v>
      </c>
      <c r="C37" s="200">
        <v>0</v>
      </c>
      <c r="D37" s="200">
        <v>132.486412658424</v>
      </c>
      <c r="E37" s="200">
        <v>85.707728381672439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868.71630127090077</v>
      </c>
      <c r="Q37" s="200">
        <v>0</v>
      </c>
      <c r="R37" s="200">
        <v>1</v>
      </c>
      <c r="S37" s="200">
        <v>868.71630127090077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74192.646442897996</v>
      </c>
      <c r="D38" s="200">
        <v>292.97521707623707</v>
      </c>
      <c r="E38" s="200">
        <v>0</v>
      </c>
      <c r="F38" s="200">
        <v>1243.646414607211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74192.646442897996</v>
      </c>
      <c r="R38" s="200">
        <v>1</v>
      </c>
      <c r="S38" s="200">
        <v>5154.1709041267723</v>
      </c>
      <c r="T38" s="200">
        <v>79346.817347024771</v>
      </c>
    </row>
    <row r="39" spans="1:20" x14ac:dyDescent="0.35">
      <c r="A39" s="201" t="s">
        <v>930</v>
      </c>
      <c r="B39" s="200">
        <v>36161.584666635878</v>
      </c>
      <c r="C39" s="200">
        <v>0</v>
      </c>
      <c r="D39" s="200">
        <v>232.61922460165499</v>
      </c>
      <c r="E39" s="200">
        <v>515.02009805253022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36161.584666635878</v>
      </c>
      <c r="Q39" s="200">
        <v>0</v>
      </c>
      <c r="R39" s="200">
        <v>1</v>
      </c>
      <c r="S39" s="200">
        <v>38083.159387048887</v>
      </c>
      <c r="T39" s="200">
        <v>1921.5747204130059</v>
      </c>
    </row>
    <row r="40" spans="1:20" x14ac:dyDescent="0.35">
      <c r="A40" s="201" t="s">
        <v>929</v>
      </c>
      <c r="B40" s="200">
        <v>8309.5999262326095</v>
      </c>
      <c r="C40" s="200">
        <v>0</v>
      </c>
      <c r="D40" s="200">
        <v>30.40212347230273</v>
      </c>
      <c r="E40" s="200">
        <v>76.881918017801411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8309.5999262326095</v>
      </c>
      <c r="Q40" s="200">
        <v>0</v>
      </c>
      <c r="R40" s="200">
        <v>1</v>
      </c>
      <c r="S40" s="200">
        <v>17647.955190990018</v>
      </c>
      <c r="T40" s="200">
        <v>9338.3552647574088</v>
      </c>
    </row>
    <row r="41" spans="1:20" x14ac:dyDescent="0.35">
      <c r="A41" s="201" t="s">
        <v>928</v>
      </c>
      <c r="B41" s="200">
        <v>2873.4476372791751</v>
      </c>
      <c r="C41" s="200">
        <v>0</v>
      </c>
      <c r="D41" s="200">
        <v>171.15410296850629</v>
      </c>
      <c r="E41" s="200">
        <v>66.141304900858188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2873.4476372791751</v>
      </c>
      <c r="Q41" s="200">
        <v>0</v>
      </c>
      <c r="R41" s="200">
        <v>1</v>
      </c>
      <c r="S41" s="200">
        <v>10273.561181631991</v>
      </c>
      <c r="T41" s="200">
        <v>7400.1135443528156</v>
      </c>
    </row>
    <row r="42" spans="1:20" x14ac:dyDescent="0.35">
      <c r="A42" s="201" t="s">
        <v>927</v>
      </c>
      <c r="B42" s="200">
        <v>9784.2952157704549</v>
      </c>
      <c r="C42" s="200">
        <v>0</v>
      </c>
      <c r="D42" s="200">
        <v>187.47013863944861</v>
      </c>
      <c r="E42" s="200">
        <v>52.862481415839348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9784.2952157704549</v>
      </c>
      <c r="Q42" s="200">
        <v>0</v>
      </c>
      <c r="R42" s="200">
        <v>1</v>
      </c>
      <c r="S42" s="200">
        <v>13306.16603338636</v>
      </c>
      <c r="T42" s="200">
        <v>3521.870817615903</v>
      </c>
    </row>
    <row r="43" spans="1:20" x14ac:dyDescent="0.35">
      <c r="A43" s="201" t="s">
        <v>926</v>
      </c>
      <c r="B43" s="200">
        <v>20143.933185689759</v>
      </c>
      <c r="C43" s="200">
        <v>0</v>
      </c>
      <c r="D43" s="200">
        <v>302.30413864089297</v>
      </c>
      <c r="E43" s="200">
        <v>230.1714048189726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20143.933185689759</v>
      </c>
      <c r="Q43" s="200">
        <v>0</v>
      </c>
      <c r="R43" s="200">
        <v>1</v>
      </c>
      <c r="S43" s="200">
        <v>31586.951144540591</v>
      </c>
      <c r="T43" s="200">
        <v>11443.017958850831</v>
      </c>
    </row>
    <row r="44" spans="1:20" x14ac:dyDescent="0.35">
      <c r="A44" s="201" t="s">
        <v>925</v>
      </c>
      <c r="B44" s="200">
        <v>981.35252580406416</v>
      </c>
      <c r="C44" s="200">
        <v>0</v>
      </c>
      <c r="D44" s="200">
        <v>42.734031098918123</v>
      </c>
      <c r="E44" s="200">
        <v>11.404897703136839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981.35252580406416</v>
      </c>
      <c r="Q44" s="200">
        <v>0</v>
      </c>
      <c r="R44" s="200">
        <v>1</v>
      </c>
      <c r="S44" s="200">
        <v>1522.5325244302819</v>
      </c>
      <c r="T44" s="200">
        <v>541.17999862621798</v>
      </c>
    </row>
    <row r="45" spans="1:20" x14ac:dyDescent="0.35">
      <c r="A45" s="201" t="s">
        <v>924</v>
      </c>
      <c r="B45" s="200">
        <v>10791.3007135883</v>
      </c>
      <c r="C45" s="200">
        <v>0</v>
      </c>
      <c r="D45" s="200">
        <v>157.13520941128991</v>
      </c>
      <c r="E45" s="200">
        <v>58.628800554687743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10791.3007135883</v>
      </c>
      <c r="Q45" s="200">
        <v>0</v>
      </c>
      <c r="R45" s="200">
        <v>1</v>
      </c>
      <c r="S45" s="200">
        <v>10993.82555282487</v>
      </c>
      <c r="T45" s="200">
        <v>202.52483923657761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4918.6849055878374</v>
      </c>
      <c r="D47" s="200">
        <v>189.72591966940871</v>
      </c>
      <c r="E47" s="200">
        <v>0</v>
      </c>
      <c r="F47" s="200">
        <v>311.67810527080871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4918.6849055878374</v>
      </c>
      <c r="R47" s="200">
        <v>1</v>
      </c>
      <c r="S47" s="200">
        <v>7239.9989991297234</v>
      </c>
      <c r="T47" s="200">
        <v>12158.68390471756</v>
      </c>
    </row>
    <row r="48" spans="1:20" x14ac:dyDescent="0.35">
      <c r="A48" s="201" t="s">
        <v>921</v>
      </c>
      <c r="B48" s="200">
        <v>3580.279391082438</v>
      </c>
      <c r="C48" s="200">
        <v>0</v>
      </c>
      <c r="D48" s="200">
        <v>62.052048820627952</v>
      </c>
      <c r="E48" s="200">
        <v>123.3820791600542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3580.279391082438</v>
      </c>
      <c r="Q48" s="200">
        <v>0</v>
      </c>
      <c r="R48" s="200">
        <v>1</v>
      </c>
      <c r="S48" s="200">
        <v>3580.279391082438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155.40146237193881</v>
      </c>
      <c r="D49" s="200">
        <v>2.6359719356565501</v>
      </c>
      <c r="E49" s="200">
        <v>0</v>
      </c>
      <c r="F49" s="200">
        <v>1.971104086046745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155.40146237193881</v>
      </c>
      <c r="R49" s="200">
        <v>1</v>
      </c>
      <c r="S49" s="200">
        <v>0</v>
      </c>
      <c r="T49" s="200">
        <v>155.40146237193881</v>
      </c>
    </row>
    <row r="50" spans="1:20" x14ac:dyDescent="0.35">
      <c r="A50" s="201" t="s">
        <v>919</v>
      </c>
      <c r="B50" s="200">
        <v>474.96815046608049</v>
      </c>
      <c r="C50" s="200">
        <v>0</v>
      </c>
      <c r="D50" s="200">
        <v>110.9857434471171</v>
      </c>
      <c r="E50" s="200">
        <v>6.5988413499937533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474.96815046608049</v>
      </c>
      <c r="Q50" s="200">
        <v>0</v>
      </c>
      <c r="R50" s="200">
        <v>1</v>
      </c>
      <c r="S50" s="200">
        <v>2217.6352424931879</v>
      </c>
      <c r="T50" s="200">
        <v>1742.6670920271081</v>
      </c>
    </row>
    <row r="51" spans="1:20" x14ac:dyDescent="0.35">
      <c r="A51" s="201" t="s">
        <v>918</v>
      </c>
      <c r="B51" s="200">
        <v>0</v>
      </c>
      <c r="C51" s="200">
        <v>3050.3687339227499</v>
      </c>
      <c r="D51" s="200">
        <v>22.566992008684078</v>
      </c>
      <c r="E51" s="200">
        <v>0</v>
      </c>
      <c r="F51" s="200">
        <v>50.0579025413575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3050.3687339227499</v>
      </c>
      <c r="R51" s="200">
        <v>1</v>
      </c>
      <c r="S51" s="200">
        <v>48.829001701743401</v>
      </c>
      <c r="T51" s="200">
        <v>3099.1977356244929</v>
      </c>
    </row>
    <row r="52" spans="1:20" x14ac:dyDescent="0.35">
      <c r="A52" s="201" t="s">
        <v>917</v>
      </c>
      <c r="B52" s="200">
        <v>0</v>
      </c>
      <c r="C52" s="200">
        <v>777.02592864779081</v>
      </c>
      <c r="D52" s="200">
        <v>67.840971941010878</v>
      </c>
      <c r="E52" s="200">
        <v>0</v>
      </c>
      <c r="F52" s="200">
        <v>41.348987955613239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777.02592864779081</v>
      </c>
      <c r="R52" s="200">
        <v>1</v>
      </c>
      <c r="S52" s="200">
        <v>2498.1166555741261</v>
      </c>
      <c r="T52" s="200">
        <v>3275.142584221916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40092.074226023207</v>
      </c>
      <c r="D54" s="200">
        <v>350.94473620746402</v>
      </c>
      <c r="E54" s="200">
        <v>0</v>
      </c>
      <c r="F54" s="200">
        <v>186004.3753070714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40092.074226023207</v>
      </c>
      <c r="R54" s="200">
        <v>1</v>
      </c>
      <c r="S54" s="200">
        <v>2600.3286052992371</v>
      </c>
      <c r="T54" s="200">
        <v>42692.402831322448</v>
      </c>
    </row>
    <row r="55" spans="1:20" x14ac:dyDescent="0.35">
      <c r="A55" s="201" t="s">
        <v>914</v>
      </c>
      <c r="B55" s="200">
        <v>4505.6883454468443</v>
      </c>
      <c r="C55" s="200">
        <v>0</v>
      </c>
      <c r="D55" s="200">
        <v>97.727502836701461</v>
      </c>
      <c r="E55" s="200">
        <v>241.94266220988561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4505.6883454468443</v>
      </c>
      <c r="Q55" s="200">
        <v>0</v>
      </c>
      <c r="R55" s="200">
        <v>1</v>
      </c>
      <c r="S55" s="200">
        <v>4505.6883454468443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254.6803999937151</v>
      </c>
      <c r="D56" s="200">
        <v>32.556149577300701</v>
      </c>
      <c r="E56" s="200">
        <v>0</v>
      </c>
      <c r="F56" s="200">
        <v>59.987867157031573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254.6803999937151</v>
      </c>
      <c r="R56" s="200">
        <v>1</v>
      </c>
      <c r="S56" s="200">
        <v>1638.7599179516681</v>
      </c>
      <c r="T56" s="200">
        <v>1893.440317945383</v>
      </c>
    </row>
    <row r="57" spans="1:20" x14ac:dyDescent="0.35">
      <c r="A57" s="201" t="s">
        <v>912</v>
      </c>
      <c r="B57" s="200">
        <v>0</v>
      </c>
      <c r="C57" s="200">
        <v>223.8179142265794</v>
      </c>
      <c r="D57" s="200">
        <v>23.401103049242948</v>
      </c>
      <c r="E57" s="200">
        <v>0</v>
      </c>
      <c r="F57" s="200">
        <v>24.4634813780232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223.8179142265794</v>
      </c>
      <c r="R57" s="200">
        <v>1</v>
      </c>
      <c r="S57" s="200">
        <v>239.83134279305031</v>
      </c>
      <c r="T57" s="200">
        <v>463.64925701962972</v>
      </c>
    </row>
    <row r="58" spans="1:20" x14ac:dyDescent="0.35">
      <c r="A58" s="201" t="s">
        <v>911</v>
      </c>
      <c r="B58" s="200">
        <v>0</v>
      </c>
      <c r="C58" s="200">
        <v>2354.7070961344821</v>
      </c>
      <c r="D58" s="200">
        <v>568.68834901397372</v>
      </c>
      <c r="E58" s="200">
        <v>0</v>
      </c>
      <c r="F58" s="200">
        <v>175.130669938756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2354.7070961344821</v>
      </c>
      <c r="R58" s="200">
        <v>1</v>
      </c>
      <c r="S58" s="200">
        <v>597.04478866727209</v>
      </c>
      <c r="T58" s="200">
        <v>2951.751884801753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259.32320696733888</v>
      </c>
      <c r="C60" s="200">
        <v>0</v>
      </c>
      <c r="D60" s="200">
        <v>23.82299723843256</v>
      </c>
      <c r="E60" s="200" t="s">
        <v>984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259.32320696733888</v>
      </c>
      <c r="Q60" s="200">
        <v>0</v>
      </c>
      <c r="R60" s="200">
        <v>1</v>
      </c>
      <c r="S60" s="200">
        <v>259.32320696733888</v>
      </c>
      <c r="T60" s="200">
        <v>0</v>
      </c>
    </row>
    <row r="61" spans="1:20" x14ac:dyDescent="0.35">
      <c r="A61" s="201" t="s">
        <v>908</v>
      </c>
      <c r="B61" s="200">
        <v>1619.079871313565</v>
      </c>
      <c r="C61" s="200">
        <v>0</v>
      </c>
      <c r="D61" s="200">
        <v>88.302245545178152</v>
      </c>
      <c r="E61" s="200">
        <v>177.15969198107601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1619.079871313565</v>
      </c>
      <c r="Q61" s="200">
        <v>0</v>
      </c>
      <c r="R61" s="200">
        <v>1</v>
      </c>
      <c r="S61" s="200">
        <v>1619.079871313565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68.821102324567079</v>
      </c>
      <c r="D63" s="200">
        <v>7.0545921254300676</v>
      </c>
      <c r="E63" s="200">
        <v>0</v>
      </c>
      <c r="F63" s="200">
        <v>4.8546976356539702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68.821102324567079</v>
      </c>
      <c r="R63" s="200">
        <v>1</v>
      </c>
      <c r="S63" s="200">
        <v>0</v>
      </c>
      <c r="T63" s="200">
        <v>68.821102324567079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1054.072484437595</v>
      </c>
      <c r="C67" s="200">
        <v>0</v>
      </c>
      <c r="D67" s="200">
        <v>64.720940860694583</v>
      </c>
      <c r="E67" s="200">
        <v>632.28908877557001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1054.072484437595</v>
      </c>
      <c r="Q67" s="200">
        <v>0</v>
      </c>
      <c r="R67" s="200">
        <v>1</v>
      </c>
      <c r="S67" s="200">
        <v>1054.072484437595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1400.2319832197179</v>
      </c>
      <c r="C69" s="200">
        <v>0</v>
      </c>
      <c r="D69" s="200">
        <v>37.605115490966398</v>
      </c>
      <c r="E69" s="200">
        <v>522.79117907923057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1400.2319832197179</v>
      </c>
      <c r="Q69" s="200">
        <v>0</v>
      </c>
      <c r="R69" s="200">
        <v>1</v>
      </c>
      <c r="S69" s="200">
        <v>1400.2319832197179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2358.6046084775908</v>
      </c>
      <c r="D71" s="200">
        <v>34.520017038267667</v>
      </c>
      <c r="E71" s="200">
        <v>0</v>
      </c>
      <c r="F71" s="200" t="s">
        <v>984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2358.6046084775908</v>
      </c>
      <c r="R71" s="200">
        <v>1</v>
      </c>
      <c r="S71" s="200">
        <v>388.6077043435489</v>
      </c>
      <c r="T71" s="200">
        <v>2747.2123128211401</v>
      </c>
    </row>
    <row r="72" spans="1:20" x14ac:dyDescent="0.35">
      <c r="A72" s="201" t="s">
        <v>897</v>
      </c>
      <c r="B72" s="200">
        <v>32897.055879097548</v>
      </c>
      <c r="C72" s="200">
        <v>0</v>
      </c>
      <c r="D72" s="200">
        <v>212.48446659400059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32897.055879097548</v>
      </c>
      <c r="Q72" s="200">
        <v>0</v>
      </c>
      <c r="R72" s="200">
        <v>1</v>
      </c>
      <c r="S72" s="200">
        <v>32897.055879097548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3490.4735575516438</v>
      </c>
      <c r="D73" s="200">
        <v>48.89883014143647</v>
      </c>
      <c r="E73" s="200">
        <v>0</v>
      </c>
      <c r="F73" s="200">
        <v>564.11578309923959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3490.4735575516438</v>
      </c>
      <c r="R73" s="200">
        <v>1</v>
      </c>
      <c r="S73" s="200">
        <v>0</v>
      </c>
      <c r="T73" s="200">
        <v>3490.4735575516438</v>
      </c>
    </row>
    <row r="74" spans="1:20" x14ac:dyDescent="0.35">
      <c r="A74" s="201" t="s">
        <v>895</v>
      </c>
      <c r="B74" s="200">
        <v>1246.096695610614</v>
      </c>
      <c r="C74" s="200">
        <v>0</v>
      </c>
      <c r="D74" s="200">
        <v>12.027319229620071</v>
      </c>
      <c r="E74" s="200" t="s">
        <v>984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1246.096695610614</v>
      </c>
      <c r="Q74" s="200">
        <v>0</v>
      </c>
      <c r="R74" s="200">
        <v>1</v>
      </c>
      <c r="S74" s="200">
        <v>1246.096695610614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10584.76536346562</v>
      </c>
      <c r="D75" s="200">
        <v>70.931591791177112</v>
      </c>
      <c r="E75" s="200">
        <v>0</v>
      </c>
      <c r="F75" s="200" t="s">
        <v>984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10584.76536346562</v>
      </c>
      <c r="R75" s="200">
        <v>1</v>
      </c>
      <c r="S75" s="200">
        <v>47709.035719292857</v>
      </c>
      <c r="T75" s="200">
        <v>58293.80108275848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EFEC9-208D-4119-A515-BDF66FA2F3ED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937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57925.589625721906</v>
      </c>
      <c r="D16" s="200">
        <v>0</v>
      </c>
      <c r="E16" s="200">
        <v>0</v>
      </c>
      <c r="F16" s="200">
        <v>0</v>
      </c>
      <c r="G16" s="200">
        <v>128426.2163747302</v>
      </c>
      <c r="H16" s="200">
        <v>1</v>
      </c>
      <c r="I16" s="200">
        <v>1</v>
      </c>
      <c r="J16" s="200">
        <v>1</v>
      </c>
      <c r="K16" s="200">
        <v>1</v>
      </c>
      <c r="L16" s="200">
        <v>-49658.988146778138</v>
      </c>
      <c r="M16" s="200">
        <v>780361.25434962241</v>
      </c>
      <c r="N16" s="200">
        <v>801202.89295185253</v>
      </c>
      <c r="O16" s="200">
        <v>20841.638602230119</v>
      </c>
      <c r="P16" s="200">
        <v>81417.941325263993</v>
      </c>
      <c r="Q16" s="200">
        <v>139343.53095098591</v>
      </c>
      <c r="R16" s="200">
        <v>1</v>
      </c>
      <c r="S16" s="200">
        <v>269724.79399407218</v>
      </c>
      <c r="T16" s="200">
        <v>327650.3836197941</v>
      </c>
      <c r="U16" s="199">
        <v>120222.9978505101</v>
      </c>
      <c r="V16" s="199">
        <v>131154.58016744629</v>
      </c>
      <c r="W16" s="199">
        <v>259580.79654217651</v>
      </c>
      <c r="X16" s="199">
        <v>201333.29271187179</v>
      </c>
      <c r="Y16" s="199">
        <v>151674.3045650936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42879.642341758386</v>
      </c>
      <c r="C27" s="200">
        <v>0</v>
      </c>
      <c r="D27" s="200">
        <v>117.5757395623766</v>
      </c>
      <c r="E27" s="200">
        <v>138.7935650222166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42879.642341758386</v>
      </c>
      <c r="Q27" s="200">
        <v>0</v>
      </c>
      <c r="R27" s="200">
        <v>1</v>
      </c>
      <c r="S27" s="200">
        <v>98434.708017702287</v>
      </c>
      <c r="T27" s="200">
        <v>55555.065675943893</v>
      </c>
    </row>
    <row r="28" spans="1:20" x14ac:dyDescent="0.35">
      <c r="A28" s="201" t="s">
        <v>941</v>
      </c>
      <c r="B28" s="200">
        <v>0</v>
      </c>
      <c r="C28" s="200">
        <v>28640.803274231021</v>
      </c>
      <c r="D28" s="200">
        <v>122.5672553280348</v>
      </c>
      <c r="E28" s="200">
        <v>0</v>
      </c>
      <c r="F28" s="200">
        <v>1019.724831635007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28640.803274231021</v>
      </c>
      <c r="R28" s="200">
        <v>1</v>
      </c>
      <c r="S28" s="200">
        <v>48167.993169666668</v>
      </c>
      <c r="T28" s="200">
        <v>76808.796443897692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8142.5932355923142</v>
      </c>
      <c r="D30" s="200">
        <v>70.550927636483578</v>
      </c>
      <c r="E30" s="200">
        <v>0</v>
      </c>
      <c r="F30" s="200">
        <v>27.751247783433261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8142.5932355923142</v>
      </c>
      <c r="R30" s="200">
        <v>1</v>
      </c>
      <c r="S30" s="200">
        <v>29889.445070145361</v>
      </c>
      <c r="T30" s="200">
        <v>38032.038305737668</v>
      </c>
    </row>
    <row r="31" spans="1:20" x14ac:dyDescent="0.35">
      <c r="A31" s="201" t="s">
        <v>938</v>
      </c>
      <c r="B31" s="200">
        <v>0</v>
      </c>
      <c r="C31" s="200">
        <v>3292.1093290650551</v>
      </c>
      <c r="D31" s="200">
        <v>17.650292618812639</v>
      </c>
      <c r="E31" s="200">
        <v>0</v>
      </c>
      <c r="F31" s="200">
        <v>19.621934770225209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3292.1093290650551</v>
      </c>
      <c r="R31" s="200">
        <v>1</v>
      </c>
      <c r="S31" s="200">
        <v>616.1930934948258</v>
      </c>
      <c r="T31" s="200">
        <v>3908.3024225598811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2858.840709487552</v>
      </c>
      <c r="C33" s="200">
        <v>0</v>
      </c>
      <c r="D33" s="200">
        <v>39.267064670436433</v>
      </c>
      <c r="E33" s="200">
        <v>32.908372669825411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2858.840709487552</v>
      </c>
      <c r="Q33" s="200">
        <v>0</v>
      </c>
      <c r="R33" s="200">
        <v>1</v>
      </c>
      <c r="S33" s="200">
        <v>3125.287692785344</v>
      </c>
      <c r="T33" s="200">
        <v>266.44698329779311</v>
      </c>
    </row>
    <row r="34" spans="1:20" x14ac:dyDescent="0.35">
      <c r="A34" s="201" t="s">
        <v>935</v>
      </c>
      <c r="B34" s="200">
        <v>0</v>
      </c>
      <c r="C34" s="200">
        <v>2526.009873471553</v>
      </c>
      <c r="D34" s="200">
        <v>41.303785266192818</v>
      </c>
      <c r="E34" s="200">
        <v>0</v>
      </c>
      <c r="F34" s="200">
        <v>24.304280234147878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2526.009873471553</v>
      </c>
      <c r="R34" s="200">
        <v>1</v>
      </c>
      <c r="S34" s="200">
        <v>470.13722098083542</v>
      </c>
      <c r="T34" s="200">
        <v>2996.147094452388</v>
      </c>
    </row>
    <row r="35" spans="1:20" x14ac:dyDescent="0.35">
      <c r="A35" s="201" t="s">
        <v>934</v>
      </c>
      <c r="B35" s="200">
        <v>2621.0066151223309</v>
      </c>
      <c r="C35" s="200">
        <v>0</v>
      </c>
      <c r="D35" s="200">
        <v>50.009694095087539</v>
      </c>
      <c r="E35" s="200">
        <v>32.306422951513312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2621.0066151223309</v>
      </c>
      <c r="Q35" s="200">
        <v>0</v>
      </c>
      <c r="R35" s="200">
        <v>1</v>
      </c>
      <c r="S35" s="200">
        <v>4087.920486147405</v>
      </c>
      <c r="T35" s="200">
        <v>1466.913871025075</v>
      </c>
    </row>
    <row r="36" spans="1:20" x14ac:dyDescent="0.35">
      <c r="A36" s="201" t="s">
        <v>933</v>
      </c>
      <c r="B36" s="200">
        <v>0</v>
      </c>
      <c r="C36" s="200">
        <v>12209.861307735549</v>
      </c>
      <c r="D36" s="200">
        <v>101.50487061501531</v>
      </c>
      <c r="E36" s="200">
        <v>0</v>
      </c>
      <c r="F36" s="200">
        <v>103.96722004255081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12209.861307735549</v>
      </c>
      <c r="R36" s="200">
        <v>1</v>
      </c>
      <c r="S36" s="200">
        <v>3379.3605607318291</v>
      </c>
      <c r="T36" s="200">
        <v>15589.221868467381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2734.315163844924</v>
      </c>
      <c r="D38" s="200">
        <v>31.274700994622879</v>
      </c>
      <c r="E38" s="200">
        <v>0</v>
      </c>
      <c r="F38" s="200">
        <v>21.194932257342629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2734.315163844924</v>
      </c>
      <c r="R38" s="200">
        <v>1</v>
      </c>
      <c r="S38" s="200">
        <v>797.51161596911038</v>
      </c>
      <c r="T38" s="200">
        <v>3531.8267798140341</v>
      </c>
    </row>
    <row r="39" spans="1:20" x14ac:dyDescent="0.35">
      <c r="A39" s="201" t="s">
        <v>930</v>
      </c>
      <c r="B39" s="200">
        <v>3474.271169168695</v>
      </c>
      <c r="C39" s="200">
        <v>0</v>
      </c>
      <c r="D39" s="200">
        <v>45.280148610047753</v>
      </c>
      <c r="E39" s="200">
        <v>89.904318573946767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3474.271169168695</v>
      </c>
      <c r="Q39" s="200">
        <v>0</v>
      </c>
      <c r="R39" s="200">
        <v>1</v>
      </c>
      <c r="S39" s="200">
        <v>3577.1294977899329</v>
      </c>
      <c r="T39" s="200">
        <v>102.858328621238</v>
      </c>
    </row>
    <row r="40" spans="1:20" x14ac:dyDescent="0.35">
      <c r="A40" s="201" t="s">
        <v>929</v>
      </c>
      <c r="B40" s="200">
        <v>1263.635661937222</v>
      </c>
      <c r="C40" s="200">
        <v>0</v>
      </c>
      <c r="D40" s="200">
        <v>60.606974052891132</v>
      </c>
      <c r="E40" s="200">
        <v>21.24252247517364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1263.635661937222</v>
      </c>
      <c r="Q40" s="200">
        <v>0</v>
      </c>
      <c r="R40" s="200">
        <v>1</v>
      </c>
      <c r="S40" s="200">
        <v>13510.45210596369</v>
      </c>
      <c r="T40" s="200">
        <v>12246.81644402647</v>
      </c>
    </row>
    <row r="41" spans="1:20" x14ac:dyDescent="0.35">
      <c r="A41" s="201" t="s">
        <v>928</v>
      </c>
      <c r="B41" s="200">
        <v>1185.3619785379519</v>
      </c>
      <c r="C41" s="200">
        <v>0</v>
      </c>
      <c r="D41" s="200">
        <v>24.105577431826291</v>
      </c>
      <c r="E41" s="200">
        <v>49.574755625905901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1185.3619785379519</v>
      </c>
      <c r="Q41" s="200">
        <v>0</v>
      </c>
      <c r="R41" s="200">
        <v>1</v>
      </c>
      <c r="S41" s="200">
        <v>1185.3619785379519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13916.87681471321</v>
      </c>
      <c r="D42" s="200">
        <v>527.27536361211367</v>
      </c>
      <c r="E42" s="200">
        <v>0</v>
      </c>
      <c r="F42" s="200">
        <v>93.474283706441568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13916.87681471321</v>
      </c>
      <c r="R42" s="200">
        <v>1</v>
      </c>
      <c r="S42" s="200">
        <v>4330.6002825533214</v>
      </c>
      <c r="T42" s="200">
        <v>18247.477097266539</v>
      </c>
    </row>
    <row r="43" spans="1:20" x14ac:dyDescent="0.35">
      <c r="A43" s="201" t="s">
        <v>926</v>
      </c>
      <c r="B43" s="200">
        <v>8168.452346465655</v>
      </c>
      <c r="C43" s="200">
        <v>0</v>
      </c>
      <c r="D43" s="200">
        <v>192.18023299653129</v>
      </c>
      <c r="E43" s="200">
        <v>169.5848274032883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8168.452346465655</v>
      </c>
      <c r="Q43" s="200">
        <v>0</v>
      </c>
      <c r="R43" s="200">
        <v>1</v>
      </c>
      <c r="S43" s="200">
        <v>10549.70305304575</v>
      </c>
      <c r="T43" s="200">
        <v>2381.2507065800969</v>
      </c>
    </row>
    <row r="44" spans="1:20" x14ac:dyDescent="0.35">
      <c r="A44" s="201" t="s">
        <v>925</v>
      </c>
      <c r="B44" s="200">
        <v>0</v>
      </c>
      <c r="C44" s="200">
        <v>221.49327913609091</v>
      </c>
      <c r="D44" s="200">
        <v>10.637025717367861</v>
      </c>
      <c r="E44" s="200">
        <v>0</v>
      </c>
      <c r="F44" s="200">
        <v>3.6694129360407231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221.49327913609091</v>
      </c>
      <c r="R44" s="200">
        <v>1</v>
      </c>
      <c r="S44" s="200">
        <v>10.711417355682769</v>
      </c>
      <c r="T44" s="200">
        <v>232.2046964917736</v>
      </c>
    </row>
    <row r="45" spans="1:20" x14ac:dyDescent="0.35">
      <c r="A45" s="201" t="s">
        <v>924</v>
      </c>
      <c r="B45" s="200">
        <v>0</v>
      </c>
      <c r="C45" s="200">
        <v>51.492117488724581</v>
      </c>
      <c r="D45" s="200">
        <v>1.523749920710191</v>
      </c>
      <c r="E45" s="200">
        <v>0</v>
      </c>
      <c r="F45" s="200">
        <v>0.44652817357816721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51.492117488724581</v>
      </c>
      <c r="R45" s="200">
        <v>1</v>
      </c>
      <c r="S45" s="200">
        <v>0</v>
      </c>
      <c r="T45" s="200">
        <v>51.492117488724581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1093.224440360611</v>
      </c>
      <c r="C47" s="200">
        <v>0</v>
      </c>
      <c r="D47" s="200">
        <v>22.678081749908049</v>
      </c>
      <c r="E47" s="200">
        <v>43.076482209433777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1093.224440360611</v>
      </c>
      <c r="Q47" s="200">
        <v>0</v>
      </c>
      <c r="R47" s="200">
        <v>1</v>
      </c>
      <c r="S47" s="200">
        <v>1093.224440360611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1327.581312881985</v>
      </c>
      <c r="D49" s="200">
        <v>203.48826303002761</v>
      </c>
      <c r="E49" s="200">
        <v>0</v>
      </c>
      <c r="F49" s="200">
        <v>7.7868711749130073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1327.581312881985</v>
      </c>
      <c r="R49" s="200">
        <v>1</v>
      </c>
      <c r="S49" s="200">
        <v>2181.5367697489801</v>
      </c>
      <c r="T49" s="200">
        <v>3509.118082630966</v>
      </c>
    </row>
    <row r="50" spans="1:20" x14ac:dyDescent="0.35">
      <c r="A50" s="201" t="s">
        <v>919</v>
      </c>
      <c r="B50" s="200">
        <v>147.3410025881179</v>
      </c>
      <c r="C50" s="200">
        <v>0</v>
      </c>
      <c r="D50" s="200">
        <v>8.580161759929819</v>
      </c>
      <c r="E50" s="200">
        <v>3.719349047202646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147.3410025881179</v>
      </c>
      <c r="Q50" s="200">
        <v>0</v>
      </c>
      <c r="R50" s="200">
        <v>1</v>
      </c>
      <c r="S50" s="200">
        <v>147.3410025881179</v>
      </c>
      <c r="T50" s="200">
        <v>0</v>
      </c>
    </row>
    <row r="51" spans="1:20" x14ac:dyDescent="0.35">
      <c r="A51" s="201" t="s">
        <v>918</v>
      </c>
      <c r="B51" s="200">
        <v>7548.2217690138623</v>
      </c>
      <c r="C51" s="200">
        <v>0</v>
      </c>
      <c r="D51" s="200">
        <v>116.99301550649091</v>
      </c>
      <c r="E51" s="200">
        <v>238.30606827058759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7548.2217690138623</v>
      </c>
      <c r="Q51" s="200">
        <v>0</v>
      </c>
      <c r="R51" s="200">
        <v>1</v>
      </c>
      <c r="S51" s="200">
        <v>7754.5374200023434</v>
      </c>
      <c r="T51" s="200">
        <v>206.31565098848111</v>
      </c>
    </row>
    <row r="52" spans="1:20" x14ac:dyDescent="0.35">
      <c r="A52" s="201" t="s">
        <v>917</v>
      </c>
      <c r="B52" s="200">
        <v>856.52705447582605</v>
      </c>
      <c r="C52" s="200">
        <v>0</v>
      </c>
      <c r="D52" s="200">
        <v>21.245974205471239</v>
      </c>
      <c r="E52" s="200">
        <v>13.910268457414659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856.52705447582605</v>
      </c>
      <c r="Q52" s="200">
        <v>0</v>
      </c>
      <c r="R52" s="200">
        <v>1</v>
      </c>
      <c r="S52" s="200">
        <v>856.52705447582605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379.46892341929379</v>
      </c>
      <c r="D54" s="200">
        <v>117.5815630966203</v>
      </c>
      <c r="E54" s="200">
        <v>0</v>
      </c>
      <c r="F54" s="200">
        <v>814.11967737768794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379.46892341929379</v>
      </c>
      <c r="R54" s="200">
        <v>1</v>
      </c>
      <c r="S54" s="200">
        <v>3467.308168583173</v>
      </c>
      <c r="T54" s="200">
        <v>3846.7770920024668</v>
      </c>
    </row>
    <row r="55" spans="1:20" x14ac:dyDescent="0.35">
      <c r="A55" s="201" t="s">
        <v>914</v>
      </c>
      <c r="B55" s="200">
        <v>0</v>
      </c>
      <c r="C55" s="200">
        <v>2537.6406103214558</v>
      </c>
      <c r="D55" s="200">
        <v>115.98441192869549</v>
      </c>
      <c r="E55" s="200">
        <v>0</v>
      </c>
      <c r="F55" s="200">
        <v>255.74183923037549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2537.6406103214558</v>
      </c>
      <c r="R55" s="200">
        <v>1</v>
      </c>
      <c r="S55" s="200">
        <v>0</v>
      </c>
      <c r="T55" s="200">
        <v>2537.6406103214558</v>
      </c>
    </row>
    <row r="56" spans="1:20" x14ac:dyDescent="0.35">
      <c r="A56" s="201" t="s">
        <v>913</v>
      </c>
      <c r="B56" s="200">
        <v>0</v>
      </c>
      <c r="C56" s="200">
        <v>27895.933893954749</v>
      </c>
      <c r="D56" s="200">
        <v>547.86687975475354</v>
      </c>
      <c r="E56" s="200">
        <v>0</v>
      </c>
      <c r="F56" s="200">
        <v>3038.4787632399871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27895.933893954749</v>
      </c>
      <c r="R56" s="200">
        <v>1</v>
      </c>
      <c r="S56" s="200">
        <v>0</v>
      </c>
      <c r="T56" s="200">
        <v>27895.933893954749</v>
      </c>
    </row>
    <row r="57" spans="1:20" x14ac:dyDescent="0.35">
      <c r="A57" s="201" t="s">
        <v>912</v>
      </c>
      <c r="B57" s="200">
        <v>70.165169080800581</v>
      </c>
      <c r="C57" s="200">
        <v>0</v>
      </c>
      <c r="D57" s="200">
        <v>22.857626148540682</v>
      </c>
      <c r="E57" s="200">
        <v>8.969293932471361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70.165169080800581</v>
      </c>
      <c r="Q57" s="200">
        <v>0</v>
      </c>
      <c r="R57" s="200">
        <v>1</v>
      </c>
      <c r="S57" s="200">
        <v>198.26752825554931</v>
      </c>
      <c r="T57" s="200">
        <v>128.1023591747487</v>
      </c>
    </row>
    <row r="58" spans="1:20" x14ac:dyDescent="0.35">
      <c r="A58" s="201" t="s">
        <v>911</v>
      </c>
      <c r="B58" s="200">
        <v>0</v>
      </c>
      <c r="C58" s="200">
        <v>28.54070381134553</v>
      </c>
      <c r="D58" s="200">
        <v>9.543603838843179</v>
      </c>
      <c r="E58" s="200">
        <v>0</v>
      </c>
      <c r="F58" s="200">
        <v>0.98160643618778154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28.54070381134553</v>
      </c>
      <c r="R58" s="200">
        <v>1</v>
      </c>
      <c r="S58" s="200">
        <v>0</v>
      </c>
      <c r="T58" s="200">
        <v>28.54070381134553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614.88710818222592</v>
      </c>
      <c r="D62" s="200">
        <v>87.036001082739105</v>
      </c>
      <c r="E62" s="200">
        <v>0</v>
      </c>
      <c r="F62" s="200">
        <v>61.002947491627282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614.88710818222592</v>
      </c>
      <c r="R62" s="200">
        <v>1</v>
      </c>
      <c r="S62" s="200">
        <v>0</v>
      </c>
      <c r="T62" s="200">
        <v>614.88710818222592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81.16132069343989</v>
      </c>
      <c r="D68" s="200">
        <v>20.017876810348088</v>
      </c>
      <c r="E68" s="200">
        <v>0</v>
      </c>
      <c r="F68" s="200" t="s">
        <v>984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81.16132069343989</v>
      </c>
      <c r="R68" s="200">
        <v>1</v>
      </c>
      <c r="S68" s="200">
        <v>0</v>
      </c>
      <c r="T68" s="200">
        <v>81.16132069343989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733.70813990500892</v>
      </c>
      <c r="D71" s="200">
        <v>16.606983376415169</v>
      </c>
      <c r="E71" s="200">
        <v>0</v>
      </c>
      <c r="F71" s="200" t="s">
        <v>984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733.70813990500892</v>
      </c>
      <c r="R71" s="200">
        <v>1</v>
      </c>
      <c r="S71" s="200">
        <v>0</v>
      </c>
      <c r="T71" s="200">
        <v>733.70813990500892</v>
      </c>
    </row>
    <row r="72" spans="1:20" x14ac:dyDescent="0.35">
      <c r="A72" s="201" t="s">
        <v>897</v>
      </c>
      <c r="B72" s="200">
        <v>4964.1792853240813</v>
      </c>
      <c r="C72" s="200">
        <v>0</v>
      </c>
      <c r="D72" s="200">
        <v>118.0132206766537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4964.1792853240813</v>
      </c>
      <c r="Q72" s="200">
        <v>0</v>
      </c>
      <c r="R72" s="200">
        <v>1</v>
      </c>
      <c r="S72" s="200">
        <v>6839.0827916235421</v>
      </c>
      <c r="T72" s="200">
        <v>1874.903506299461</v>
      </c>
    </row>
    <row r="73" spans="1:20" x14ac:dyDescent="0.35">
      <c r="A73" s="201" t="s">
        <v>896</v>
      </c>
      <c r="B73" s="200">
        <v>275.45227249883459</v>
      </c>
      <c r="C73" s="200">
        <v>0</v>
      </c>
      <c r="D73" s="200">
        <v>347.91391440073761</v>
      </c>
      <c r="E73" s="200">
        <v>287.66246308536932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275.45227249883459</v>
      </c>
      <c r="Q73" s="200">
        <v>0</v>
      </c>
      <c r="R73" s="200">
        <v>1</v>
      </c>
      <c r="S73" s="200">
        <v>6037.8548133568538</v>
      </c>
      <c r="T73" s="200">
        <v>5762.4025408580192</v>
      </c>
    </row>
    <row r="74" spans="1:20" x14ac:dyDescent="0.35">
      <c r="A74" s="201" t="s">
        <v>895</v>
      </c>
      <c r="B74" s="200">
        <v>4011.6195094440818</v>
      </c>
      <c r="C74" s="200">
        <v>0</v>
      </c>
      <c r="D74" s="200">
        <v>81.545073973931025</v>
      </c>
      <c r="E74" s="200" t="s">
        <v>984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4011.6195094440818</v>
      </c>
      <c r="Q74" s="200">
        <v>0</v>
      </c>
      <c r="R74" s="200">
        <v>1</v>
      </c>
      <c r="S74" s="200">
        <v>4011.6195094440818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34009.054542537953</v>
      </c>
      <c r="D75" s="200">
        <v>90.487434558533906</v>
      </c>
      <c r="E75" s="200">
        <v>0</v>
      </c>
      <c r="F75" s="200" t="s">
        <v>984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34009.054542537953</v>
      </c>
      <c r="R75" s="200">
        <v>1</v>
      </c>
      <c r="S75" s="200">
        <v>15004.97923276318</v>
      </c>
      <c r="T75" s="200">
        <v>49014.033775301134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A9475-F802-4A7C-974F-86E963EC15F2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936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54602.653670226377</v>
      </c>
      <c r="D16" s="200">
        <v>0</v>
      </c>
      <c r="E16" s="200">
        <v>0</v>
      </c>
      <c r="F16" s="200">
        <v>0</v>
      </c>
      <c r="G16" s="200">
        <v>233982.28255092679</v>
      </c>
      <c r="H16" s="200">
        <v>1</v>
      </c>
      <c r="I16" s="200">
        <v>1</v>
      </c>
      <c r="J16" s="200">
        <v>1</v>
      </c>
      <c r="K16" s="200">
        <v>1</v>
      </c>
      <c r="L16" s="200">
        <v>148505.72262584741</v>
      </c>
      <c r="M16" s="200">
        <v>524180.11531770747</v>
      </c>
      <c r="N16" s="200">
        <v>852065.4668242553</v>
      </c>
      <c r="O16" s="200">
        <v>327885.35150654783</v>
      </c>
      <c r="P16" s="200">
        <v>54324.239644910427</v>
      </c>
      <c r="Q16" s="200">
        <v>108926.8933151368</v>
      </c>
      <c r="R16" s="200">
        <v>1</v>
      </c>
      <c r="S16" s="200">
        <v>185525.2577985262</v>
      </c>
      <c r="T16" s="200">
        <v>240127.9114687526</v>
      </c>
      <c r="U16" s="199">
        <v>63861.372835523332</v>
      </c>
      <c r="V16" s="199">
        <v>154314.07250046579</v>
      </c>
      <c r="W16" s="199">
        <v>388296.35505139257</v>
      </c>
      <c r="X16" s="199">
        <v>65876.758512965796</v>
      </c>
      <c r="Y16" s="199">
        <v>214382.48113881319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19310.08598647096</v>
      </c>
      <c r="D27" s="200">
        <v>99.053069747614771</v>
      </c>
      <c r="E27" s="200">
        <v>0</v>
      </c>
      <c r="F27" s="200">
        <v>70.563860144447716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19310.08598647096</v>
      </c>
      <c r="R27" s="200">
        <v>1</v>
      </c>
      <c r="S27" s="200">
        <v>36557.681959046087</v>
      </c>
      <c r="T27" s="200">
        <v>55867.767945517051</v>
      </c>
    </row>
    <row r="28" spans="1:20" x14ac:dyDescent="0.35">
      <c r="A28" s="201" t="s">
        <v>941</v>
      </c>
      <c r="B28" s="200">
        <v>8816.0885762414073</v>
      </c>
      <c r="C28" s="200">
        <v>0</v>
      </c>
      <c r="D28" s="200">
        <v>80.913740405606447</v>
      </c>
      <c r="E28" s="200">
        <v>597.21464591254517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8816.0885762414073</v>
      </c>
      <c r="Q28" s="200">
        <v>0</v>
      </c>
      <c r="R28" s="200">
        <v>1</v>
      </c>
      <c r="S28" s="200">
        <v>33677.80046991595</v>
      </c>
      <c r="T28" s="200">
        <v>24861.711893674539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64720.548914624313</v>
      </c>
      <c r="D30" s="200">
        <v>164.07840922401729</v>
      </c>
      <c r="E30" s="200">
        <v>0</v>
      </c>
      <c r="F30" s="200">
        <v>638.85306660481422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64720.548914624313</v>
      </c>
      <c r="R30" s="200">
        <v>1</v>
      </c>
      <c r="S30" s="200">
        <v>23972.93642405701</v>
      </c>
      <c r="T30" s="200">
        <v>88693.485338681319</v>
      </c>
    </row>
    <row r="31" spans="1:20" x14ac:dyDescent="0.35">
      <c r="A31" s="201" t="s">
        <v>938</v>
      </c>
      <c r="B31" s="200">
        <v>0</v>
      </c>
      <c r="C31" s="200">
        <v>945.23212028313401</v>
      </c>
      <c r="D31" s="200">
        <v>14.478141449215149</v>
      </c>
      <c r="E31" s="200">
        <v>0</v>
      </c>
      <c r="F31" s="200">
        <v>16.317178560595291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945.23212028313401</v>
      </c>
      <c r="R31" s="200">
        <v>1</v>
      </c>
      <c r="S31" s="200">
        <v>842.94495705513509</v>
      </c>
      <c r="T31" s="200">
        <v>1788.1770773382691</v>
      </c>
    </row>
    <row r="32" spans="1:20" x14ac:dyDescent="0.35">
      <c r="A32" s="201" t="s">
        <v>937</v>
      </c>
      <c r="B32" s="200">
        <v>0</v>
      </c>
      <c r="C32" s="200">
        <v>2858.840709487552</v>
      </c>
      <c r="D32" s="200">
        <v>39.267064670436433</v>
      </c>
      <c r="E32" s="200">
        <v>0</v>
      </c>
      <c r="F32" s="200">
        <v>6.1486577781570633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2858.840709487552</v>
      </c>
      <c r="R32" s="200">
        <v>1</v>
      </c>
      <c r="S32" s="200">
        <v>266.44698329779311</v>
      </c>
      <c r="T32" s="200">
        <v>3125.287692785344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58.755669888779501</v>
      </c>
      <c r="D34" s="200">
        <v>0.98411339519086272</v>
      </c>
      <c r="E34" s="200">
        <v>0</v>
      </c>
      <c r="F34" s="200">
        <v>1.637331130834804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58.755669888779501</v>
      </c>
      <c r="R34" s="200">
        <v>1</v>
      </c>
      <c r="S34" s="200">
        <v>0</v>
      </c>
      <c r="T34" s="200">
        <v>58.755669888779501</v>
      </c>
    </row>
    <row r="35" spans="1:20" x14ac:dyDescent="0.35">
      <c r="A35" s="201" t="s">
        <v>934</v>
      </c>
      <c r="B35" s="200">
        <v>6235.0698606312544</v>
      </c>
      <c r="C35" s="200">
        <v>0</v>
      </c>
      <c r="D35" s="200">
        <v>86.390014298625815</v>
      </c>
      <c r="E35" s="200">
        <v>58.877317333391623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6235.0698606312544</v>
      </c>
      <c r="Q35" s="200">
        <v>0</v>
      </c>
      <c r="R35" s="200">
        <v>1</v>
      </c>
      <c r="S35" s="200">
        <v>6555.5247828273659</v>
      </c>
      <c r="T35" s="200">
        <v>320.45492219611208</v>
      </c>
    </row>
    <row r="36" spans="1:20" x14ac:dyDescent="0.35">
      <c r="A36" s="201" t="s">
        <v>933</v>
      </c>
      <c r="B36" s="200">
        <v>0</v>
      </c>
      <c r="C36" s="200">
        <v>9570.3063882720198</v>
      </c>
      <c r="D36" s="200">
        <v>72.258301063987247</v>
      </c>
      <c r="E36" s="200">
        <v>0</v>
      </c>
      <c r="F36" s="200">
        <v>236.02095282135099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9570.3063882720198</v>
      </c>
      <c r="R36" s="200">
        <v>1</v>
      </c>
      <c r="S36" s="200">
        <v>0</v>
      </c>
      <c r="T36" s="200">
        <v>9570.3063882720198</v>
      </c>
    </row>
    <row r="37" spans="1:20" x14ac:dyDescent="0.35">
      <c r="A37" s="201" t="s">
        <v>932</v>
      </c>
      <c r="B37" s="200">
        <v>0</v>
      </c>
      <c r="C37" s="200">
        <v>1255.6068796168031</v>
      </c>
      <c r="D37" s="200">
        <v>580.96921424996071</v>
      </c>
      <c r="E37" s="200">
        <v>0</v>
      </c>
      <c r="F37" s="200">
        <v>411.99693280950783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1255.6068796168031</v>
      </c>
      <c r="R37" s="200">
        <v>1</v>
      </c>
      <c r="S37" s="200">
        <v>0</v>
      </c>
      <c r="T37" s="200">
        <v>1255.6068796168031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161.18819373378051</v>
      </c>
      <c r="D39" s="200">
        <v>13.768220106802969</v>
      </c>
      <c r="E39" s="200">
        <v>0</v>
      </c>
      <c r="F39" s="200">
        <v>3.9274781215002461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161.18819373378051</v>
      </c>
      <c r="R39" s="200">
        <v>1</v>
      </c>
      <c r="S39" s="200">
        <v>312.76514605849889</v>
      </c>
      <c r="T39" s="200">
        <v>473.95333979227939</v>
      </c>
    </row>
    <row r="40" spans="1:20" x14ac:dyDescent="0.35">
      <c r="A40" s="201" t="s">
        <v>929</v>
      </c>
      <c r="B40" s="200">
        <v>34654.484175833859</v>
      </c>
      <c r="C40" s="200">
        <v>0</v>
      </c>
      <c r="D40" s="200">
        <v>211.03410677994859</v>
      </c>
      <c r="E40" s="200">
        <v>446.30277147326888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34654.484175833859</v>
      </c>
      <c r="Q40" s="200">
        <v>0</v>
      </c>
      <c r="R40" s="200">
        <v>1</v>
      </c>
      <c r="S40" s="200">
        <v>49301.693036161771</v>
      </c>
      <c r="T40" s="200">
        <v>14647.208860327921</v>
      </c>
    </row>
    <row r="41" spans="1:20" x14ac:dyDescent="0.35">
      <c r="A41" s="201" t="s">
        <v>928</v>
      </c>
      <c r="B41" s="200">
        <v>0</v>
      </c>
      <c r="C41" s="200">
        <v>2849.605276375808</v>
      </c>
      <c r="D41" s="200">
        <v>91.623330876388792</v>
      </c>
      <c r="E41" s="200">
        <v>0</v>
      </c>
      <c r="F41" s="200">
        <v>178.22708907037489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2849.605276375808</v>
      </c>
      <c r="R41" s="200">
        <v>1</v>
      </c>
      <c r="S41" s="200">
        <v>172.48468523188771</v>
      </c>
      <c r="T41" s="200">
        <v>3022.0899616076949</v>
      </c>
    </row>
    <row r="42" spans="1:20" x14ac:dyDescent="0.35">
      <c r="A42" s="201" t="s">
        <v>927</v>
      </c>
      <c r="B42" s="200">
        <v>0</v>
      </c>
      <c r="C42" s="200">
        <v>43.615501514198598</v>
      </c>
      <c r="D42" s="200">
        <v>5.3910301082136218</v>
      </c>
      <c r="E42" s="200">
        <v>0</v>
      </c>
      <c r="F42" s="200">
        <v>0.84845780692350325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43.615501514198598</v>
      </c>
      <c r="R42" s="200">
        <v>1</v>
      </c>
      <c r="S42" s="200">
        <v>60.187790927790893</v>
      </c>
      <c r="T42" s="200">
        <v>103.8032924419895</v>
      </c>
    </row>
    <row r="43" spans="1:20" x14ac:dyDescent="0.35">
      <c r="A43" s="201" t="s">
        <v>926</v>
      </c>
      <c r="B43" s="200">
        <v>255.85087155310211</v>
      </c>
      <c r="C43" s="200">
        <v>0</v>
      </c>
      <c r="D43" s="200">
        <v>5.4065718335802186</v>
      </c>
      <c r="E43" s="200">
        <v>4.0693031733381613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255.85087155310211</v>
      </c>
      <c r="Q43" s="200">
        <v>0</v>
      </c>
      <c r="R43" s="200">
        <v>1</v>
      </c>
      <c r="S43" s="200">
        <v>255.85087155310211</v>
      </c>
      <c r="T43" s="200">
        <v>0</v>
      </c>
    </row>
    <row r="44" spans="1:20" x14ac:dyDescent="0.35">
      <c r="A44" s="201" t="s">
        <v>925</v>
      </c>
      <c r="B44" s="200">
        <v>832.41796911869619</v>
      </c>
      <c r="C44" s="200">
        <v>0</v>
      </c>
      <c r="D44" s="200">
        <v>215.201568903999</v>
      </c>
      <c r="E44" s="200">
        <v>13.465852295875891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832.41796911869619</v>
      </c>
      <c r="Q44" s="200">
        <v>0</v>
      </c>
      <c r="R44" s="200">
        <v>1</v>
      </c>
      <c r="S44" s="200">
        <v>2145.2010313718729</v>
      </c>
      <c r="T44" s="200">
        <v>1312.7830622531769</v>
      </c>
    </row>
    <row r="45" spans="1:20" x14ac:dyDescent="0.35">
      <c r="A45" s="201" t="s">
        <v>924</v>
      </c>
      <c r="B45" s="200">
        <v>1157.829326205919</v>
      </c>
      <c r="C45" s="200">
        <v>0</v>
      </c>
      <c r="D45" s="200">
        <v>48.538053622659149</v>
      </c>
      <c r="E45" s="200">
        <v>8.7560414777409612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1157.829326205919</v>
      </c>
      <c r="Q45" s="200">
        <v>0</v>
      </c>
      <c r="R45" s="200">
        <v>1</v>
      </c>
      <c r="S45" s="200">
        <v>1157.829326205919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9.960406589066281</v>
      </c>
      <c r="C47" s="200">
        <v>0</v>
      </c>
      <c r="D47" s="200">
        <v>15.340356721434301</v>
      </c>
      <c r="E47" s="200">
        <v>0.30067263036789671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9.960406589066281</v>
      </c>
      <c r="Q47" s="200">
        <v>0</v>
      </c>
      <c r="R47" s="200">
        <v>1</v>
      </c>
      <c r="S47" s="200">
        <v>264.27374935016348</v>
      </c>
      <c r="T47" s="200">
        <v>254.3133427610972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148.29227700326831</v>
      </c>
      <c r="C50" s="200">
        <v>0</v>
      </c>
      <c r="D50" s="200">
        <v>12.040904601840341</v>
      </c>
      <c r="E50" s="200">
        <v>2.8677928832540061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148.29227700326831</v>
      </c>
      <c r="Q50" s="200">
        <v>0</v>
      </c>
      <c r="R50" s="200">
        <v>1</v>
      </c>
      <c r="S50" s="200">
        <v>148.29227700326831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227.86547185860161</v>
      </c>
      <c r="D54" s="200">
        <v>5.0995149321929691</v>
      </c>
      <c r="E54" s="200">
        <v>0</v>
      </c>
      <c r="F54" s="200">
        <v>1415.890199073199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227.86547185860161</v>
      </c>
      <c r="R54" s="200">
        <v>1</v>
      </c>
      <c r="S54" s="200">
        <v>0</v>
      </c>
      <c r="T54" s="200">
        <v>227.86547185860161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3586.6337607655419</v>
      </c>
      <c r="D56" s="200">
        <v>100.96838382252101</v>
      </c>
      <c r="E56" s="200">
        <v>0</v>
      </c>
      <c r="F56" s="200">
        <v>1131.465585385859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3586.6337607655419</v>
      </c>
      <c r="R56" s="200">
        <v>1</v>
      </c>
      <c r="S56" s="200">
        <v>0</v>
      </c>
      <c r="T56" s="200">
        <v>3586.6337607655419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1652.8801153120689</v>
      </c>
      <c r="C69" s="200">
        <v>0</v>
      </c>
      <c r="D69" s="200">
        <v>137.7790171160637</v>
      </c>
      <c r="E69" s="200">
        <v>859.00494352271983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1652.8801153120689</v>
      </c>
      <c r="Q69" s="200">
        <v>0</v>
      </c>
      <c r="R69" s="200">
        <v>1</v>
      </c>
      <c r="S69" s="200">
        <v>1652.8801153120689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757.29340571077387</v>
      </c>
      <c r="D72" s="200">
        <v>53.529980989373939</v>
      </c>
      <c r="E72" s="200">
        <v>0</v>
      </c>
      <c r="F72" s="200">
        <v>4259.2880625171128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757.29340571077387</v>
      </c>
      <c r="R72" s="200">
        <v>1</v>
      </c>
      <c r="S72" s="200">
        <v>1024.948902289683</v>
      </c>
      <c r="T72" s="200">
        <v>1782.242308000456</v>
      </c>
    </row>
    <row r="73" spans="1:20" x14ac:dyDescent="0.35">
      <c r="A73" s="201" t="s">
        <v>896</v>
      </c>
      <c r="B73" s="200">
        <v>377.05464057794143</v>
      </c>
      <c r="C73" s="200">
        <v>0</v>
      </c>
      <c r="D73" s="200">
        <v>15.716590256918391</v>
      </c>
      <c r="E73" s="200">
        <v>301.66648133950929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377.05464057794143</v>
      </c>
      <c r="Q73" s="200">
        <v>0</v>
      </c>
      <c r="R73" s="200">
        <v>1</v>
      </c>
      <c r="S73" s="200">
        <v>377.05464057794143</v>
      </c>
      <c r="T73" s="200">
        <v>0</v>
      </c>
    </row>
    <row r="74" spans="1:20" x14ac:dyDescent="0.35">
      <c r="A74" s="201" t="s">
        <v>895</v>
      </c>
      <c r="B74" s="200">
        <v>184.31142584385199</v>
      </c>
      <c r="C74" s="200">
        <v>0</v>
      </c>
      <c r="D74" s="200">
        <v>5.3006977637544823</v>
      </c>
      <c r="E74" s="200" t="s">
        <v>984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184.31142584385199</v>
      </c>
      <c r="Q74" s="200">
        <v>0</v>
      </c>
      <c r="R74" s="200">
        <v>1</v>
      </c>
      <c r="S74" s="200">
        <v>184.31142584385199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2581.3150365345568</v>
      </c>
      <c r="D75" s="200">
        <v>111.9497356924111</v>
      </c>
      <c r="E75" s="200">
        <v>0</v>
      </c>
      <c r="F75" s="200" t="s">
        <v>984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2581.3150365345568</v>
      </c>
      <c r="R75" s="200">
        <v>1</v>
      </c>
      <c r="S75" s="200">
        <v>26594.14922443905</v>
      </c>
      <c r="T75" s="200">
        <v>29175.4642609736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5CA9-775B-44E6-8E3C-3E958751D0DE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935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18628.77060610487</v>
      </c>
      <c r="C16" s="200">
        <v>0</v>
      </c>
      <c r="D16" s="200">
        <v>0</v>
      </c>
      <c r="E16" s="200">
        <v>0</v>
      </c>
      <c r="F16" s="200">
        <v>0</v>
      </c>
      <c r="G16" s="200">
        <v>152406.96008315429</v>
      </c>
      <c r="H16" s="200">
        <v>1</v>
      </c>
      <c r="I16" s="200">
        <v>1</v>
      </c>
      <c r="J16" s="200">
        <v>1</v>
      </c>
      <c r="K16" s="200">
        <v>1</v>
      </c>
      <c r="L16" s="200">
        <v>31836.33249041934</v>
      </c>
      <c r="M16" s="200">
        <v>310258.4410524838</v>
      </c>
      <c r="N16" s="200">
        <v>513130.50423216232</v>
      </c>
      <c r="O16" s="200">
        <v>202872.06317967849</v>
      </c>
      <c r="P16" s="200">
        <v>122257.5982508298</v>
      </c>
      <c r="Q16" s="200">
        <v>103628.82764472489</v>
      </c>
      <c r="R16" s="200">
        <v>1</v>
      </c>
      <c r="S16" s="200">
        <v>212723.10973733969</v>
      </c>
      <c r="T16" s="200">
        <v>194094.3391312348</v>
      </c>
      <c r="U16" s="199">
        <v>15422.32057184525</v>
      </c>
      <c r="V16" s="199">
        <v>41271.057694471237</v>
      </c>
      <c r="W16" s="199">
        <v>193678.0177776255</v>
      </c>
      <c r="X16" s="199">
        <v>59470.723654932517</v>
      </c>
      <c r="Y16" s="199">
        <v>91307.05614535186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305.43812326083429</v>
      </c>
      <c r="C19" s="200">
        <v>0</v>
      </c>
      <c r="D19" s="200">
        <v>230.13751614052109</v>
      </c>
      <c r="E19" s="200">
        <v>0.57239586951894605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305.43812326083429</v>
      </c>
      <c r="Q19" s="200">
        <v>0</v>
      </c>
      <c r="R19" s="200">
        <v>1</v>
      </c>
      <c r="S19" s="200">
        <v>305.43812326083429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1522.6661154138581</v>
      </c>
      <c r="D25" s="200">
        <v>557.1426926353405</v>
      </c>
      <c r="E25" s="200">
        <v>0</v>
      </c>
      <c r="F25" s="200">
        <v>2.505407553805711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1522.6661154138581</v>
      </c>
      <c r="R25" s="200">
        <v>1</v>
      </c>
      <c r="S25" s="200">
        <v>0</v>
      </c>
      <c r="T25" s="200">
        <v>1522.6661154138581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90365.923449192211</v>
      </c>
      <c r="D27" s="200">
        <v>228.81113647571121</v>
      </c>
      <c r="E27" s="200">
        <v>0</v>
      </c>
      <c r="F27" s="200">
        <v>371.26095151035042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90365.923449192211</v>
      </c>
      <c r="R27" s="200">
        <v>1</v>
      </c>
      <c r="S27" s="200">
        <v>55391.47037831221</v>
      </c>
      <c r="T27" s="200">
        <v>145757.39382750439</v>
      </c>
    </row>
    <row r="28" spans="1:20" x14ac:dyDescent="0.35">
      <c r="A28" s="201" t="s">
        <v>941</v>
      </c>
      <c r="B28" s="200">
        <v>18443.18597349327</v>
      </c>
      <c r="C28" s="200">
        <v>0</v>
      </c>
      <c r="D28" s="200">
        <v>60.178720231651923</v>
      </c>
      <c r="E28" s="200">
        <v>3440.8426340738638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18443.18597349327</v>
      </c>
      <c r="Q28" s="200">
        <v>0</v>
      </c>
      <c r="R28" s="200">
        <v>1</v>
      </c>
      <c r="S28" s="200">
        <v>30192.638632330301</v>
      </c>
      <c r="T28" s="200">
        <v>11749.45265883703</v>
      </c>
    </row>
    <row r="29" spans="1:20" x14ac:dyDescent="0.35">
      <c r="A29" s="201" t="s">
        <v>940</v>
      </c>
      <c r="B29" s="200">
        <v>466.86604389356972</v>
      </c>
      <c r="C29" s="200">
        <v>0</v>
      </c>
      <c r="D29" s="200">
        <v>660.13219926278953</v>
      </c>
      <c r="E29" s="200">
        <v>8.1556425341516743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466.86604389356972</v>
      </c>
      <c r="Q29" s="200">
        <v>0</v>
      </c>
      <c r="R29" s="200">
        <v>1</v>
      </c>
      <c r="S29" s="200">
        <v>466.86604389356972</v>
      </c>
      <c r="T29" s="200">
        <v>0</v>
      </c>
    </row>
    <row r="30" spans="1:20" x14ac:dyDescent="0.35">
      <c r="A30" s="201" t="s">
        <v>939</v>
      </c>
      <c r="B30" s="200">
        <v>31705.81973097509</v>
      </c>
      <c r="C30" s="200">
        <v>0</v>
      </c>
      <c r="D30" s="200">
        <v>63.56070170150101</v>
      </c>
      <c r="E30" s="200">
        <v>517.8664700827444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31705.81973097509</v>
      </c>
      <c r="Q30" s="200">
        <v>0</v>
      </c>
      <c r="R30" s="200">
        <v>1</v>
      </c>
      <c r="S30" s="200">
        <v>36273.868502643207</v>
      </c>
      <c r="T30" s="200">
        <v>4568.0487716681218</v>
      </c>
    </row>
    <row r="31" spans="1:20" x14ac:dyDescent="0.35">
      <c r="A31" s="201" t="s">
        <v>938</v>
      </c>
      <c r="B31" s="200">
        <v>0</v>
      </c>
      <c r="C31" s="200">
        <v>290.70013781019662</v>
      </c>
      <c r="D31" s="200">
        <v>19.09015623786928</v>
      </c>
      <c r="E31" s="200">
        <v>0</v>
      </c>
      <c r="F31" s="200">
        <v>5.6419377766367127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290.70013781019662</v>
      </c>
      <c r="R31" s="200">
        <v>1</v>
      </c>
      <c r="S31" s="200">
        <v>1531.5733926928949</v>
      </c>
      <c r="T31" s="200">
        <v>1822.273530503091</v>
      </c>
    </row>
    <row r="32" spans="1:20" x14ac:dyDescent="0.35">
      <c r="A32" s="201" t="s">
        <v>937</v>
      </c>
      <c r="B32" s="200">
        <v>2526.009873471553</v>
      </c>
      <c r="C32" s="200">
        <v>0</v>
      </c>
      <c r="D32" s="200">
        <v>41.303785266192818</v>
      </c>
      <c r="E32" s="200">
        <v>10.99432124083892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2526.009873471553</v>
      </c>
      <c r="Q32" s="200">
        <v>0</v>
      </c>
      <c r="R32" s="200">
        <v>1</v>
      </c>
      <c r="S32" s="200">
        <v>2996.147094452388</v>
      </c>
      <c r="T32" s="200">
        <v>470.13722098083542</v>
      </c>
    </row>
    <row r="33" spans="1:20" x14ac:dyDescent="0.35">
      <c r="A33" s="201" t="s">
        <v>936</v>
      </c>
      <c r="B33" s="200">
        <v>58.755669888779501</v>
      </c>
      <c r="C33" s="200">
        <v>0</v>
      </c>
      <c r="D33" s="200">
        <v>0.98411339519086283</v>
      </c>
      <c r="E33" s="200">
        <v>1.4270083818928261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58.755669888779501</v>
      </c>
      <c r="Q33" s="200">
        <v>0</v>
      </c>
      <c r="R33" s="200">
        <v>1</v>
      </c>
      <c r="S33" s="200">
        <v>58.755669888779501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1481.076601343842</v>
      </c>
      <c r="C35" s="200">
        <v>0</v>
      </c>
      <c r="D35" s="200">
        <v>56.540509653897438</v>
      </c>
      <c r="E35" s="200">
        <v>38.517542562867632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1481.076601343842</v>
      </c>
      <c r="Q35" s="200">
        <v>0</v>
      </c>
      <c r="R35" s="200">
        <v>1</v>
      </c>
      <c r="S35" s="200">
        <v>2789.101139781827</v>
      </c>
      <c r="T35" s="200">
        <v>1308.0245384379839</v>
      </c>
    </row>
    <row r="36" spans="1:20" x14ac:dyDescent="0.35">
      <c r="A36" s="201" t="s">
        <v>933</v>
      </c>
      <c r="B36" s="200">
        <v>7782.6011765509011</v>
      </c>
      <c r="C36" s="200">
        <v>0</v>
      </c>
      <c r="D36" s="200">
        <v>60.697291646930182</v>
      </c>
      <c r="E36" s="200">
        <v>325.97843028738401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7782.6011765509011</v>
      </c>
      <c r="Q36" s="200">
        <v>0</v>
      </c>
      <c r="R36" s="200">
        <v>1</v>
      </c>
      <c r="S36" s="200">
        <v>7782.6011765509011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3056.1828061104038</v>
      </c>
      <c r="D38" s="200">
        <v>273.66760059667712</v>
      </c>
      <c r="E38" s="200">
        <v>0</v>
      </c>
      <c r="F38" s="200">
        <v>77.139756962099156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3056.1828061104038</v>
      </c>
      <c r="R38" s="200">
        <v>1</v>
      </c>
      <c r="S38" s="200">
        <v>10952.70391150887</v>
      </c>
      <c r="T38" s="200">
        <v>14008.886717619271</v>
      </c>
    </row>
    <row r="39" spans="1:20" x14ac:dyDescent="0.35">
      <c r="A39" s="201" t="s">
        <v>930</v>
      </c>
      <c r="B39" s="200">
        <v>0</v>
      </c>
      <c r="C39" s="200">
        <v>1107.833585223038</v>
      </c>
      <c r="D39" s="200">
        <v>21.683256334525339</v>
      </c>
      <c r="E39" s="200">
        <v>0</v>
      </c>
      <c r="F39" s="200">
        <v>30.348101817764551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1107.833585223038</v>
      </c>
      <c r="R39" s="200">
        <v>1</v>
      </c>
      <c r="S39" s="200">
        <v>72.058921220879355</v>
      </c>
      <c r="T39" s="200">
        <v>1179.8925064439179</v>
      </c>
    </row>
    <row r="40" spans="1:20" x14ac:dyDescent="0.35">
      <c r="A40" s="201" t="s">
        <v>929</v>
      </c>
      <c r="B40" s="200">
        <v>11640.500621265821</v>
      </c>
      <c r="C40" s="200">
        <v>0</v>
      </c>
      <c r="D40" s="200">
        <v>46.195558278230479</v>
      </c>
      <c r="E40" s="200">
        <v>412.87269652386539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11640.500621265821</v>
      </c>
      <c r="Q40" s="200">
        <v>0</v>
      </c>
      <c r="R40" s="200">
        <v>1</v>
      </c>
      <c r="S40" s="200">
        <v>12376.74384642298</v>
      </c>
      <c r="T40" s="200">
        <v>736.24322515715312</v>
      </c>
    </row>
    <row r="41" spans="1:20" x14ac:dyDescent="0.35">
      <c r="A41" s="201" t="s">
        <v>928</v>
      </c>
      <c r="B41" s="200">
        <v>0</v>
      </c>
      <c r="C41" s="200">
        <v>204.33724593127951</v>
      </c>
      <c r="D41" s="200">
        <v>74.311038278413577</v>
      </c>
      <c r="E41" s="200">
        <v>0</v>
      </c>
      <c r="F41" s="200">
        <v>14.368551960656999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204.33724593127951</v>
      </c>
      <c r="R41" s="200">
        <v>1</v>
      </c>
      <c r="S41" s="200">
        <v>1148.853998577219</v>
      </c>
      <c r="T41" s="200">
        <v>1353.1912445084979</v>
      </c>
    </row>
    <row r="42" spans="1:20" x14ac:dyDescent="0.35">
      <c r="A42" s="201" t="s">
        <v>927</v>
      </c>
      <c r="B42" s="200">
        <v>3680.5743075226169</v>
      </c>
      <c r="C42" s="200">
        <v>0</v>
      </c>
      <c r="D42" s="200">
        <v>235.60462820229009</v>
      </c>
      <c r="E42" s="200">
        <v>76.231418030530946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3680.5743075226169</v>
      </c>
      <c r="Q42" s="200">
        <v>0</v>
      </c>
      <c r="R42" s="200">
        <v>1</v>
      </c>
      <c r="S42" s="200">
        <v>5264.8680356123468</v>
      </c>
      <c r="T42" s="200">
        <v>1584.293728089729</v>
      </c>
    </row>
    <row r="43" spans="1:20" x14ac:dyDescent="0.35">
      <c r="A43" s="201" t="s">
        <v>926</v>
      </c>
      <c r="B43" s="200">
        <v>12661.809944904329</v>
      </c>
      <c r="C43" s="200">
        <v>0</v>
      </c>
      <c r="D43" s="200">
        <v>265.2493772161655</v>
      </c>
      <c r="E43" s="200">
        <v>554.62992380961396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12661.809944904329</v>
      </c>
      <c r="Q43" s="200">
        <v>0</v>
      </c>
      <c r="R43" s="200">
        <v>1</v>
      </c>
      <c r="S43" s="200">
        <v>12661.809944904329</v>
      </c>
      <c r="T43" s="200">
        <v>0</v>
      </c>
    </row>
    <row r="44" spans="1:20" x14ac:dyDescent="0.35">
      <c r="A44" s="201" t="s">
        <v>925</v>
      </c>
      <c r="B44" s="200">
        <v>2247.586033768825</v>
      </c>
      <c r="C44" s="200">
        <v>0</v>
      </c>
      <c r="D44" s="200">
        <v>139.00576751473179</v>
      </c>
      <c r="E44" s="200">
        <v>100.1343504775778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2247.586033768825</v>
      </c>
      <c r="Q44" s="200">
        <v>0</v>
      </c>
      <c r="R44" s="200">
        <v>1</v>
      </c>
      <c r="S44" s="200">
        <v>2247.586033768825</v>
      </c>
      <c r="T44" s="200">
        <v>0</v>
      </c>
    </row>
    <row r="45" spans="1:20" x14ac:dyDescent="0.35">
      <c r="A45" s="201" t="s">
        <v>924</v>
      </c>
      <c r="B45" s="200">
        <v>61.25474935080878</v>
      </c>
      <c r="C45" s="200">
        <v>0</v>
      </c>
      <c r="D45" s="200">
        <v>9.8032962212389823</v>
      </c>
      <c r="E45" s="200">
        <v>1.2757847081755971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61.25474935080878</v>
      </c>
      <c r="Q45" s="200">
        <v>0</v>
      </c>
      <c r="R45" s="200">
        <v>1</v>
      </c>
      <c r="S45" s="200">
        <v>146.29402048549639</v>
      </c>
      <c r="T45" s="200">
        <v>85.039271134687638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380.02382941968568</v>
      </c>
      <c r="C49" s="200">
        <v>0</v>
      </c>
      <c r="D49" s="200">
        <v>51.572948604054062</v>
      </c>
      <c r="E49" s="200">
        <v>38.808936388900797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380.02382941968568</v>
      </c>
      <c r="Q49" s="200">
        <v>0</v>
      </c>
      <c r="R49" s="200">
        <v>1</v>
      </c>
      <c r="S49" s="200">
        <v>693.09108350004783</v>
      </c>
      <c r="T49" s="200">
        <v>313.06725408036209</v>
      </c>
    </row>
    <row r="50" spans="1:20" x14ac:dyDescent="0.35">
      <c r="A50" s="201" t="s">
        <v>919</v>
      </c>
      <c r="B50" s="200">
        <v>0</v>
      </c>
      <c r="C50" s="200">
        <v>77.878383594925339</v>
      </c>
      <c r="D50" s="200">
        <v>6.9811308619081167</v>
      </c>
      <c r="E50" s="200">
        <v>0</v>
      </c>
      <c r="F50" s="200">
        <v>2.7675155585969868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77.878383594925339</v>
      </c>
      <c r="R50" s="200">
        <v>1</v>
      </c>
      <c r="S50" s="200">
        <v>0</v>
      </c>
      <c r="T50" s="200">
        <v>77.878383594925339</v>
      </c>
    </row>
    <row r="51" spans="1:20" x14ac:dyDescent="0.35">
      <c r="A51" s="201" t="s">
        <v>918</v>
      </c>
      <c r="B51" s="200">
        <v>76.49185015361239</v>
      </c>
      <c r="C51" s="200">
        <v>0</v>
      </c>
      <c r="D51" s="200">
        <v>1.8571447391830429</v>
      </c>
      <c r="E51" s="200">
        <v>5.0952548203569847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76.49185015361239</v>
      </c>
      <c r="Q51" s="200">
        <v>0</v>
      </c>
      <c r="R51" s="200">
        <v>1</v>
      </c>
      <c r="S51" s="200">
        <v>76.49185015361239</v>
      </c>
      <c r="T51" s="200">
        <v>0</v>
      </c>
    </row>
    <row r="52" spans="1:20" x14ac:dyDescent="0.35">
      <c r="A52" s="201" t="s">
        <v>917</v>
      </c>
      <c r="B52" s="200">
        <v>183.9476117993741</v>
      </c>
      <c r="C52" s="200">
        <v>0</v>
      </c>
      <c r="D52" s="200">
        <v>6.4988643217846853</v>
      </c>
      <c r="E52" s="200">
        <v>6.3030227255738636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183.9476117993741</v>
      </c>
      <c r="Q52" s="200">
        <v>0</v>
      </c>
      <c r="R52" s="200">
        <v>1</v>
      </c>
      <c r="S52" s="200">
        <v>183.9476117993741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1123.970450463949</v>
      </c>
      <c r="C54" s="200">
        <v>0</v>
      </c>
      <c r="D54" s="200">
        <v>28.027248152439348</v>
      </c>
      <c r="E54" s="200" t="s">
        <v>984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1123.970450463949</v>
      </c>
      <c r="Q54" s="200">
        <v>0</v>
      </c>
      <c r="R54" s="200">
        <v>1</v>
      </c>
      <c r="S54" s="200">
        <v>1123.970450463949</v>
      </c>
      <c r="T54" s="200">
        <v>0</v>
      </c>
    </row>
    <row r="55" spans="1:20" x14ac:dyDescent="0.35">
      <c r="A55" s="201" t="s">
        <v>914</v>
      </c>
      <c r="B55" s="200">
        <v>1308.310921849961</v>
      </c>
      <c r="C55" s="200">
        <v>0</v>
      </c>
      <c r="D55" s="200">
        <v>85.886545841007674</v>
      </c>
      <c r="E55" s="200">
        <v>269.31632777906452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1308.310921849961</v>
      </c>
      <c r="Q55" s="200">
        <v>0</v>
      </c>
      <c r="R55" s="200">
        <v>1</v>
      </c>
      <c r="S55" s="200">
        <v>1308.310921849961</v>
      </c>
      <c r="T55" s="200">
        <v>0</v>
      </c>
    </row>
    <row r="56" spans="1:20" x14ac:dyDescent="0.35">
      <c r="A56" s="201" t="s">
        <v>913</v>
      </c>
      <c r="B56" s="200">
        <v>3227.604361693137</v>
      </c>
      <c r="C56" s="200">
        <v>0</v>
      </c>
      <c r="D56" s="200">
        <v>86.386690973732613</v>
      </c>
      <c r="E56" s="200">
        <v>1229.024349503401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3227.604361693137</v>
      </c>
      <c r="Q56" s="200">
        <v>0</v>
      </c>
      <c r="R56" s="200">
        <v>1</v>
      </c>
      <c r="S56" s="200">
        <v>3227.604361693137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4318.7533543289064</v>
      </c>
      <c r="D57" s="200">
        <v>532.73314528782032</v>
      </c>
      <c r="E57" s="200">
        <v>0</v>
      </c>
      <c r="F57" s="200">
        <v>710.79554576752241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4318.7533543289064</v>
      </c>
      <c r="R57" s="200">
        <v>1</v>
      </c>
      <c r="S57" s="200">
        <v>477.448068354209</v>
      </c>
      <c r="T57" s="200">
        <v>4796.2014226831143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3194.8256856642379</v>
      </c>
      <c r="C60" s="200">
        <v>0</v>
      </c>
      <c r="D60" s="200">
        <v>854.42093139899418</v>
      </c>
      <c r="E60" s="200" t="s">
        <v>984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3194.8256856642379</v>
      </c>
      <c r="Q60" s="200">
        <v>0</v>
      </c>
      <c r="R60" s="200">
        <v>1</v>
      </c>
      <c r="S60" s="200">
        <v>3194.8256856642379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2684.5525671201049</v>
      </c>
      <c r="D61" s="200">
        <v>444.53290205286987</v>
      </c>
      <c r="E61" s="200">
        <v>0</v>
      </c>
      <c r="F61" s="200">
        <v>296.68269455644509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2684.5525671201049</v>
      </c>
      <c r="R61" s="200">
        <v>1</v>
      </c>
      <c r="S61" s="200">
        <v>0</v>
      </c>
      <c r="T61" s="200">
        <v>2684.5525671201049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108.71726840705099</v>
      </c>
      <c r="C63" s="200">
        <v>0</v>
      </c>
      <c r="D63" s="200">
        <v>32.312013513059071</v>
      </c>
      <c r="E63" s="200">
        <v>1109.075000967814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108.71726840705099</v>
      </c>
      <c r="Q63" s="200">
        <v>0</v>
      </c>
      <c r="R63" s="200">
        <v>1</v>
      </c>
      <c r="S63" s="200">
        <v>108.71726840705099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4389.2432264497329</v>
      </c>
      <c r="C67" s="200">
        <v>0</v>
      </c>
      <c r="D67" s="200">
        <v>791.45203621512326</v>
      </c>
      <c r="E67" s="200">
        <v>10093.348508849231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4389.2432264497329</v>
      </c>
      <c r="Q67" s="200">
        <v>0</v>
      </c>
      <c r="R67" s="200">
        <v>1</v>
      </c>
      <c r="S67" s="200">
        <v>4389.2432264497329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1708.9757256369401</v>
      </c>
      <c r="C72" s="200">
        <v>0</v>
      </c>
      <c r="D72" s="200">
        <v>34.05103318217239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1708.9757256369401</v>
      </c>
      <c r="Q72" s="200">
        <v>0</v>
      </c>
      <c r="R72" s="200">
        <v>1</v>
      </c>
      <c r="S72" s="200">
        <v>1708.9757256369401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1688.164017706343</v>
      </c>
      <c r="C74" s="200">
        <v>0</v>
      </c>
      <c r="D74" s="200">
        <v>49.419656485314718</v>
      </c>
      <c r="E74" s="200" t="s">
        <v>984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1688.164017706343</v>
      </c>
      <c r="Q74" s="200">
        <v>0</v>
      </c>
      <c r="R74" s="200">
        <v>1</v>
      </c>
      <c r="S74" s="200">
        <v>1688.164017706343</v>
      </c>
      <c r="T74" s="200">
        <v>0</v>
      </c>
    </row>
    <row r="75" spans="1:20" x14ac:dyDescent="0.35">
      <c r="A75" s="201" t="s">
        <v>894</v>
      </c>
      <c r="B75" s="200">
        <v>11805.84445189552</v>
      </c>
      <c r="C75" s="200">
        <v>0</v>
      </c>
      <c r="D75" s="200">
        <v>23.928846974453659</v>
      </c>
      <c r="E75" s="200">
        <v>109211.36848974389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11805.84445189552</v>
      </c>
      <c r="Q75" s="200">
        <v>0</v>
      </c>
      <c r="R75" s="200">
        <v>1</v>
      </c>
      <c r="S75" s="200">
        <v>11882.94059935322</v>
      </c>
      <c r="T75" s="200">
        <v>77.096147457702315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B52FE-12D7-4AF3-B2D8-6281C56FE49C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934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150040.8669429943</v>
      </c>
      <c r="C16" s="200">
        <v>0</v>
      </c>
      <c r="D16" s="200">
        <v>0</v>
      </c>
      <c r="E16" s="200">
        <v>0</v>
      </c>
      <c r="F16" s="200">
        <v>0</v>
      </c>
      <c r="G16" s="200">
        <v>78161.404663646652</v>
      </c>
      <c r="H16" s="200">
        <v>1</v>
      </c>
      <c r="I16" s="200">
        <v>1</v>
      </c>
      <c r="J16" s="200">
        <v>1</v>
      </c>
      <c r="K16" s="200">
        <v>1</v>
      </c>
      <c r="L16" s="200">
        <v>-166062.1495299502</v>
      </c>
      <c r="M16" s="200">
        <v>834608.46535243443</v>
      </c>
      <c r="N16" s="200">
        <v>896748.58742912521</v>
      </c>
      <c r="O16" s="200">
        <v>62140.122076690779</v>
      </c>
      <c r="P16" s="200">
        <v>205855.44180392509</v>
      </c>
      <c r="Q16" s="200">
        <v>55814.57486093085</v>
      </c>
      <c r="R16" s="200">
        <v>1</v>
      </c>
      <c r="S16" s="200">
        <v>337919.21829369012</v>
      </c>
      <c r="T16" s="200">
        <v>187878.3513506958</v>
      </c>
      <c r="U16" s="199">
        <v>112655.6415151687</v>
      </c>
      <c r="V16" s="199">
        <v>203321.9065952427</v>
      </c>
      <c r="W16" s="199">
        <v>281483.31125888939</v>
      </c>
      <c r="X16" s="199">
        <v>330752.56589132722</v>
      </c>
      <c r="Y16" s="199">
        <v>164690.41636137699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18362.35126239861</v>
      </c>
      <c r="C27" s="200">
        <v>0</v>
      </c>
      <c r="D27" s="200">
        <v>90.745040566470209</v>
      </c>
      <c r="E27" s="200">
        <v>24.596404477662169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18362.35126239861</v>
      </c>
      <c r="Q27" s="200">
        <v>0</v>
      </c>
      <c r="R27" s="200">
        <v>1</v>
      </c>
      <c r="S27" s="200">
        <v>59785.744365675753</v>
      </c>
      <c r="T27" s="200">
        <v>41423.393103277143</v>
      </c>
    </row>
    <row r="28" spans="1:20" x14ac:dyDescent="0.35">
      <c r="A28" s="201" t="s">
        <v>941</v>
      </c>
      <c r="B28" s="200">
        <v>9598.3841280605193</v>
      </c>
      <c r="C28" s="200">
        <v>0</v>
      </c>
      <c r="D28" s="200">
        <v>63.344677804325883</v>
      </c>
      <c r="E28" s="200">
        <v>351.23020501869769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9598.3841280605193</v>
      </c>
      <c r="Q28" s="200">
        <v>0</v>
      </c>
      <c r="R28" s="200">
        <v>1</v>
      </c>
      <c r="S28" s="200">
        <v>33681.94702697992</v>
      </c>
      <c r="T28" s="200">
        <v>24083.562898919401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852.44525111726034</v>
      </c>
      <c r="D30" s="200">
        <v>38.443616485535351</v>
      </c>
      <c r="E30" s="200">
        <v>0</v>
      </c>
      <c r="F30" s="200">
        <v>12.09498231008002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852.44525111726034</v>
      </c>
      <c r="R30" s="200">
        <v>1</v>
      </c>
      <c r="S30" s="200">
        <v>15093.0340909932</v>
      </c>
      <c r="T30" s="200">
        <v>15945.47934211046</v>
      </c>
    </row>
    <row r="31" spans="1:20" x14ac:dyDescent="0.35">
      <c r="A31" s="201" t="s">
        <v>938</v>
      </c>
      <c r="B31" s="200">
        <v>125183.24771722651</v>
      </c>
      <c r="C31" s="200">
        <v>0</v>
      </c>
      <c r="D31" s="200">
        <v>712.19224977413842</v>
      </c>
      <c r="E31" s="200">
        <v>366.52956767933478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125183.24771722651</v>
      </c>
      <c r="Q31" s="200">
        <v>0</v>
      </c>
      <c r="R31" s="200">
        <v>1</v>
      </c>
      <c r="S31" s="200">
        <v>144843.20011058211</v>
      </c>
      <c r="T31" s="200">
        <v>19659.95239335559</v>
      </c>
    </row>
    <row r="32" spans="1:20" x14ac:dyDescent="0.35">
      <c r="A32" s="201" t="s">
        <v>937</v>
      </c>
      <c r="B32" s="200">
        <v>0</v>
      </c>
      <c r="C32" s="200">
        <v>2621.0066151223309</v>
      </c>
      <c r="D32" s="200">
        <v>50.009694095087553</v>
      </c>
      <c r="E32" s="200">
        <v>0</v>
      </c>
      <c r="F32" s="200">
        <v>8.1028617864567902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2621.0066151223309</v>
      </c>
      <c r="R32" s="200">
        <v>1</v>
      </c>
      <c r="S32" s="200">
        <v>1466.913871025075</v>
      </c>
      <c r="T32" s="200">
        <v>4087.920486147405</v>
      </c>
    </row>
    <row r="33" spans="1:20" x14ac:dyDescent="0.35">
      <c r="A33" s="201" t="s">
        <v>936</v>
      </c>
      <c r="B33" s="200">
        <v>0</v>
      </c>
      <c r="C33" s="200">
        <v>6235.0698606312544</v>
      </c>
      <c r="D33" s="200">
        <v>86.390014298625829</v>
      </c>
      <c r="E33" s="200">
        <v>0</v>
      </c>
      <c r="F33" s="200">
        <v>309.74910503502741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6235.0698606312544</v>
      </c>
      <c r="R33" s="200">
        <v>1</v>
      </c>
      <c r="S33" s="200">
        <v>320.45492219611208</v>
      </c>
      <c r="T33" s="200">
        <v>6555.5247828273659</v>
      </c>
    </row>
    <row r="34" spans="1:20" x14ac:dyDescent="0.35">
      <c r="A34" s="201" t="s">
        <v>935</v>
      </c>
      <c r="B34" s="200">
        <v>0</v>
      </c>
      <c r="C34" s="200">
        <v>1481.076601343842</v>
      </c>
      <c r="D34" s="200">
        <v>56.540509653897431</v>
      </c>
      <c r="E34" s="200">
        <v>0</v>
      </c>
      <c r="F34" s="200">
        <v>59.32588258533945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1481.076601343842</v>
      </c>
      <c r="R34" s="200">
        <v>1</v>
      </c>
      <c r="S34" s="200">
        <v>1308.0245384379839</v>
      </c>
      <c r="T34" s="200">
        <v>2789.101139781827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1248.4605891374181</v>
      </c>
      <c r="D36" s="200">
        <v>21.86650746373315</v>
      </c>
      <c r="E36" s="200">
        <v>0</v>
      </c>
      <c r="F36" s="200">
        <v>44.256748630458389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1248.4605891374181</v>
      </c>
      <c r="R36" s="200">
        <v>1</v>
      </c>
      <c r="S36" s="200">
        <v>1222.3525272907241</v>
      </c>
      <c r="T36" s="200">
        <v>2470.8131164281408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876.66543992032723</v>
      </c>
      <c r="C38" s="200">
        <v>0</v>
      </c>
      <c r="D38" s="200">
        <v>7.8241319432262131</v>
      </c>
      <c r="E38" s="200">
        <v>24.878421521142549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876.66543992032723</v>
      </c>
      <c r="Q38" s="200">
        <v>0</v>
      </c>
      <c r="R38" s="200">
        <v>1</v>
      </c>
      <c r="S38" s="200">
        <v>876.66543992032723</v>
      </c>
      <c r="T38" s="200">
        <v>0</v>
      </c>
    </row>
    <row r="39" spans="1:20" x14ac:dyDescent="0.35">
      <c r="A39" s="201" t="s">
        <v>930</v>
      </c>
      <c r="B39" s="200">
        <v>14781.386008277101</v>
      </c>
      <c r="C39" s="200">
        <v>0</v>
      </c>
      <c r="D39" s="200">
        <v>262.94229840267951</v>
      </c>
      <c r="E39" s="200">
        <v>158.29134094864699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14781.386008277101</v>
      </c>
      <c r="Q39" s="200">
        <v>0</v>
      </c>
      <c r="R39" s="200">
        <v>1</v>
      </c>
      <c r="S39" s="200">
        <v>17948.628334718651</v>
      </c>
      <c r="T39" s="200">
        <v>3167.242326441547</v>
      </c>
    </row>
    <row r="40" spans="1:20" x14ac:dyDescent="0.35">
      <c r="A40" s="201" t="s">
        <v>929</v>
      </c>
      <c r="B40" s="200">
        <v>4777.8463404184513</v>
      </c>
      <c r="C40" s="200">
        <v>0</v>
      </c>
      <c r="D40" s="200">
        <v>26.487427267487831</v>
      </c>
      <c r="E40" s="200">
        <v>33.238510157513197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4777.8463404184513</v>
      </c>
      <c r="Q40" s="200">
        <v>0</v>
      </c>
      <c r="R40" s="200">
        <v>1</v>
      </c>
      <c r="S40" s="200">
        <v>7119.8545320755811</v>
      </c>
      <c r="T40" s="200">
        <v>2342.0081916571298</v>
      </c>
    </row>
    <row r="41" spans="1:20" x14ac:dyDescent="0.35">
      <c r="A41" s="201" t="s">
        <v>928</v>
      </c>
      <c r="B41" s="200">
        <v>0</v>
      </c>
      <c r="C41" s="200">
        <v>7841.5262164495161</v>
      </c>
      <c r="D41" s="200">
        <v>274.63706918789029</v>
      </c>
      <c r="E41" s="200">
        <v>0</v>
      </c>
      <c r="F41" s="200">
        <v>704.9682476318294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7841.5262164495161</v>
      </c>
      <c r="R41" s="200">
        <v>1</v>
      </c>
      <c r="S41" s="200">
        <v>2149.3396059229231</v>
      </c>
      <c r="T41" s="200">
        <v>9990.8658223724397</v>
      </c>
    </row>
    <row r="42" spans="1:20" x14ac:dyDescent="0.35">
      <c r="A42" s="201" t="s">
        <v>927</v>
      </c>
      <c r="B42" s="200">
        <v>907.33661683697005</v>
      </c>
      <c r="C42" s="200">
        <v>0</v>
      </c>
      <c r="D42" s="200">
        <v>27.251879663712259</v>
      </c>
      <c r="E42" s="200">
        <v>3.6859692820554808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907.33661683697005</v>
      </c>
      <c r="Q42" s="200">
        <v>0</v>
      </c>
      <c r="R42" s="200">
        <v>1</v>
      </c>
      <c r="S42" s="200">
        <v>966.41004607068373</v>
      </c>
      <c r="T42" s="200">
        <v>59.073429233713682</v>
      </c>
    </row>
    <row r="43" spans="1:20" x14ac:dyDescent="0.35">
      <c r="A43" s="201" t="s">
        <v>926</v>
      </c>
      <c r="B43" s="200">
        <v>0</v>
      </c>
      <c r="C43" s="200">
        <v>2156.2460235418089</v>
      </c>
      <c r="D43" s="200">
        <v>105.2492963730201</v>
      </c>
      <c r="E43" s="200">
        <v>0</v>
      </c>
      <c r="F43" s="200">
        <v>140.26845711751099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2156.2460235418089</v>
      </c>
      <c r="R43" s="200">
        <v>1</v>
      </c>
      <c r="S43" s="200">
        <v>2408.5755137622068</v>
      </c>
      <c r="T43" s="200">
        <v>4564.8215373040166</v>
      </c>
    </row>
    <row r="44" spans="1:20" x14ac:dyDescent="0.35">
      <c r="A44" s="201" t="s">
        <v>925</v>
      </c>
      <c r="B44" s="200">
        <v>198.82868893968751</v>
      </c>
      <c r="C44" s="200">
        <v>0</v>
      </c>
      <c r="D44" s="200">
        <v>8.8861266658694955</v>
      </c>
      <c r="E44" s="200">
        <v>1.737443436154352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198.82868893968751</v>
      </c>
      <c r="Q44" s="200">
        <v>0</v>
      </c>
      <c r="R44" s="200">
        <v>1</v>
      </c>
      <c r="S44" s="200">
        <v>198.82868893968751</v>
      </c>
      <c r="T44" s="200">
        <v>0</v>
      </c>
    </row>
    <row r="45" spans="1:20" x14ac:dyDescent="0.35">
      <c r="A45" s="201" t="s">
        <v>924</v>
      </c>
      <c r="B45" s="200">
        <v>10815.930802434419</v>
      </c>
      <c r="C45" s="200">
        <v>0</v>
      </c>
      <c r="D45" s="200">
        <v>338.31683737211807</v>
      </c>
      <c r="E45" s="200">
        <v>44.184138425912103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10815.930802434419</v>
      </c>
      <c r="Q45" s="200">
        <v>0</v>
      </c>
      <c r="R45" s="200">
        <v>1</v>
      </c>
      <c r="S45" s="200">
        <v>10815.930802434419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3697.3693727370678</v>
      </c>
      <c r="C48" s="200">
        <v>0</v>
      </c>
      <c r="D48" s="200">
        <v>176.66750532370469</v>
      </c>
      <c r="E48" s="200">
        <v>95.80612644785316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3697.3693727370678</v>
      </c>
      <c r="Q48" s="200">
        <v>0</v>
      </c>
      <c r="R48" s="200">
        <v>1</v>
      </c>
      <c r="S48" s="200">
        <v>3697.3693727370678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869.44092601343118</v>
      </c>
      <c r="D50" s="200">
        <v>103.41748094225851</v>
      </c>
      <c r="E50" s="200">
        <v>0</v>
      </c>
      <c r="F50" s="200">
        <v>39.501784183589614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869.44092601343118</v>
      </c>
      <c r="R50" s="200">
        <v>1</v>
      </c>
      <c r="S50" s="200">
        <v>255.49125310044701</v>
      </c>
      <c r="T50" s="200">
        <v>1124.932179113878</v>
      </c>
    </row>
    <row r="51" spans="1:20" x14ac:dyDescent="0.35">
      <c r="A51" s="201" t="s">
        <v>918</v>
      </c>
      <c r="B51" s="200">
        <v>0</v>
      </c>
      <c r="C51" s="200">
        <v>2948.7317344254971</v>
      </c>
      <c r="D51" s="200">
        <v>69.490634927300363</v>
      </c>
      <c r="E51" s="200">
        <v>0</v>
      </c>
      <c r="F51" s="200">
        <v>93.158382736189637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2948.7317344254971</v>
      </c>
      <c r="R51" s="200">
        <v>1</v>
      </c>
      <c r="S51" s="200">
        <v>0</v>
      </c>
      <c r="T51" s="200">
        <v>2948.7317344254971</v>
      </c>
    </row>
    <row r="52" spans="1:20" x14ac:dyDescent="0.35">
      <c r="A52" s="201" t="s">
        <v>917</v>
      </c>
      <c r="B52" s="200">
        <v>0</v>
      </c>
      <c r="C52" s="200">
        <v>2397.0972511582099</v>
      </c>
      <c r="D52" s="200">
        <v>159.89778704979099</v>
      </c>
      <c r="E52" s="200">
        <v>0</v>
      </c>
      <c r="F52" s="200">
        <v>245.57344134859119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2397.0972511582099</v>
      </c>
      <c r="R52" s="200">
        <v>1</v>
      </c>
      <c r="S52" s="200">
        <v>1893.072961026852</v>
      </c>
      <c r="T52" s="200">
        <v>4290.1702121850622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80.233809936289276</v>
      </c>
      <c r="C58" s="200">
        <v>0</v>
      </c>
      <c r="D58" s="200">
        <v>32.507320295340627</v>
      </c>
      <c r="E58" s="200">
        <v>2.993889511784865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80.233809936289276</v>
      </c>
      <c r="Q58" s="200">
        <v>0</v>
      </c>
      <c r="R58" s="200">
        <v>1</v>
      </c>
      <c r="S58" s="200">
        <v>80.233809936289276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14580.4662016937</v>
      </c>
      <c r="D71" s="200">
        <v>541.66808655825957</v>
      </c>
      <c r="E71" s="200">
        <v>0</v>
      </c>
      <c r="F71" s="200" t="s">
        <v>984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14580.4662016937</v>
      </c>
      <c r="R71" s="200">
        <v>1</v>
      </c>
      <c r="S71" s="200">
        <v>571.61550092441882</v>
      </c>
      <c r="T71" s="200">
        <v>15152.081702618119</v>
      </c>
    </row>
    <row r="72" spans="1:20" x14ac:dyDescent="0.35">
      <c r="A72" s="201" t="s">
        <v>897</v>
      </c>
      <c r="B72" s="200">
        <v>16575.86161673921</v>
      </c>
      <c r="C72" s="200">
        <v>0</v>
      </c>
      <c r="D72" s="200">
        <v>336.74469187640989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16575.86161673921</v>
      </c>
      <c r="Q72" s="200">
        <v>0</v>
      </c>
      <c r="R72" s="200">
        <v>1</v>
      </c>
      <c r="S72" s="200">
        <v>19247.94363398484</v>
      </c>
      <c r="T72" s="200">
        <v>2672.0820172456329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132.96210619822321</v>
      </c>
      <c r="D74" s="200">
        <v>11.01806930015406</v>
      </c>
      <c r="E74" s="200">
        <v>0</v>
      </c>
      <c r="F74" s="200">
        <v>136.24396388746851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132.96210619822321</v>
      </c>
      <c r="R74" s="200">
        <v>1</v>
      </c>
      <c r="S74" s="200">
        <v>186.22711230934681</v>
      </c>
      <c r="T74" s="200">
        <v>319.18921850756999</v>
      </c>
    </row>
    <row r="75" spans="1:20" x14ac:dyDescent="0.35">
      <c r="A75" s="201" t="s">
        <v>894</v>
      </c>
      <c r="B75" s="200">
        <v>0</v>
      </c>
      <c r="C75" s="200">
        <v>12450.045484098349</v>
      </c>
      <c r="D75" s="200">
        <v>52.257989696060427</v>
      </c>
      <c r="E75" s="200">
        <v>0</v>
      </c>
      <c r="F75" s="200" t="s">
        <v>984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12450.045484098349</v>
      </c>
      <c r="R75" s="200">
        <v>1</v>
      </c>
      <c r="S75" s="200">
        <v>11781.360232645529</v>
      </c>
      <c r="T75" s="200">
        <v>24231.40571674388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C6244-B791-4B5B-9578-E9E299840301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933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69506.387464828367</v>
      </c>
      <c r="D16" s="200">
        <v>0</v>
      </c>
      <c r="E16" s="200">
        <v>0</v>
      </c>
      <c r="F16" s="200">
        <v>0</v>
      </c>
      <c r="G16" s="200">
        <v>-280774.51201219222</v>
      </c>
      <c r="H16" s="200">
        <v>1</v>
      </c>
      <c r="I16" s="200">
        <v>1</v>
      </c>
      <c r="J16" s="200">
        <v>1</v>
      </c>
      <c r="K16" s="200">
        <v>1</v>
      </c>
      <c r="L16" s="200">
        <v>-153996.6399665715</v>
      </c>
      <c r="M16" s="200">
        <v>1683125.6132602589</v>
      </c>
      <c r="N16" s="200">
        <v>1178848.0738166659</v>
      </c>
      <c r="O16" s="200">
        <v>-504277.53944359231</v>
      </c>
      <c r="P16" s="200">
        <v>88924.905044379979</v>
      </c>
      <c r="Q16" s="200">
        <v>158431.29250920829</v>
      </c>
      <c r="R16" s="200">
        <v>1</v>
      </c>
      <c r="S16" s="200">
        <v>419549.32204375672</v>
      </c>
      <c r="T16" s="200">
        <v>489055.7095085851</v>
      </c>
      <c r="U16" s="199">
        <v>249790.64967527441</v>
      </c>
      <c r="V16" s="199">
        <v>630387.52564912569</v>
      </c>
      <c r="W16" s="199">
        <v>349613.01363693352</v>
      </c>
      <c r="X16" s="199">
        <v>313891.72842727328</v>
      </c>
      <c r="Y16" s="199">
        <v>159895.08846070181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1208.370985794897</v>
      </c>
      <c r="C18" s="200">
        <v>0</v>
      </c>
      <c r="D18" s="200">
        <v>1443.043929866069</v>
      </c>
      <c r="E18" s="200">
        <v>2.3253850319643372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1208.370985794897</v>
      </c>
      <c r="Q18" s="200">
        <v>0</v>
      </c>
      <c r="R18" s="200">
        <v>1</v>
      </c>
      <c r="S18" s="200">
        <v>2066.83591527</v>
      </c>
      <c r="T18" s="200">
        <v>858.46492947510239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31110.382135687531</v>
      </c>
      <c r="D21" s="200">
        <v>1039.567862861797</v>
      </c>
      <c r="E21" s="200">
        <v>0</v>
      </c>
      <c r="F21" s="200">
        <v>153.61174346881691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31110.382135687531</v>
      </c>
      <c r="R21" s="200">
        <v>1</v>
      </c>
      <c r="S21" s="200">
        <v>0</v>
      </c>
      <c r="T21" s="200">
        <v>31110.382135687531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38304.596160912712</v>
      </c>
      <c r="D27" s="200">
        <v>80.899921376157423</v>
      </c>
      <c r="E27" s="200">
        <v>0</v>
      </c>
      <c r="F27" s="200">
        <v>65.280222474772188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38304.596160912712</v>
      </c>
      <c r="R27" s="200">
        <v>1</v>
      </c>
      <c r="S27" s="200">
        <v>61685.900607809701</v>
      </c>
      <c r="T27" s="200">
        <v>99990.496768722413</v>
      </c>
    </row>
    <row r="28" spans="1:20" x14ac:dyDescent="0.35">
      <c r="A28" s="201" t="s">
        <v>941</v>
      </c>
      <c r="B28" s="200">
        <v>0</v>
      </c>
      <c r="C28" s="200">
        <v>5074.9133706912253</v>
      </c>
      <c r="D28" s="200">
        <v>162.57873712874999</v>
      </c>
      <c r="E28" s="200">
        <v>0</v>
      </c>
      <c r="F28" s="200">
        <v>244.06081980225429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5074.9133706912253</v>
      </c>
      <c r="R28" s="200">
        <v>1</v>
      </c>
      <c r="S28" s="200">
        <v>124291.2840832306</v>
      </c>
      <c r="T28" s="200">
        <v>129366.19745392181</v>
      </c>
    </row>
    <row r="29" spans="1:20" x14ac:dyDescent="0.35">
      <c r="A29" s="201" t="s">
        <v>940</v>
      </c>
      <c r="B29" s="200">
        <v>174.37190396171661</v>
      </c>
      <c r="C29" s="200">
        <v>0</v>
      </c>
      <c r="D29" s="200">
        <v>105.06968055429719</v>
      </c>
      <c r="E29" s="200">
        <v>4.1372205527222956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174.37190396171661</v>
      </c>
      <c r="Q29" s="200">
        <v>0</v>
      </c>
      <c r="R29" s="200">
        <v>1</v>
      </c>
      <c r="S29" s="200">
        <v>174.37190396171661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23630.455506399001</v>
      </c>
      <c r="D30" s="200">
        <v>64.445443480245274</v>
      </c>
      <c r="E30" s="200">
        <v>0</v>
      </c>
      <c r="F30" s="200">
        <v>108.7836183168845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23630.455506399001</v>
      </c>
      <c r="R30" s="200">
        <v>1</v>
      </c>
      <c r="S30" s="200">
        <v>35490.043326879582</v>
      </c>
      <c r="T30" s="200">
        <v>59120.49883327858</v>
      </c>
    </row>
    <row r="31" spans="1:20" x14ac:dyDescent="0.35">
      <c r="A31" s="201" t="s">
        <v>938</v>
      </c>
      <c r="B31" s="200">
        <v>0</v>
      </c>
      <c r="C31" s="200">
        <v>4669.8688492702713</v>
      </c>
      <c r="D31" s="200">
        <v>132.42726647368019</v>
      </c>
      <c r="E31" s="200">
        <v>0</v>
      </c>
      <c r="F31" s="200">
        <v>37.59619502003698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4669.8688492702713</v>
      </c>
      <c r="R31" s="200">
        <v>1</v>
      </c>
      <c r="S31" s="200">
        <v>23656.30835968845</v>
      </c>
      <c r="T31" s="200">
        <v>28326.177208958721</v>
      </c>
    </row>
    <row r="32" spans="1:20" x14ac:dyDescent="0.35">
      <c r="A32" s="201" t="s">
        <v>937</v>
      </c>
      <c r="B32" s="200">
        <v>12209.861307735549</v>
      </c>
      <c r="C32" s="200">
        <v>0</v>
      </c>
      <c r="D32" s="200">
        <v>101.50487061501541</v>
      </c>
      <c r="E32" s="200">
        <v>72.178919928709831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12209.861307735549</v>
      </c>
      <c r="Q32" s="200">
        <v>0</v>
      </c>
      <c r="R32" s="200">
        <v>1</v>
      </c>
      <c r="S32" s="200">
        <v>15589.221868467381</v>
      </c>
      <c r="T32" s="200">
        <v>3379.3605607318291</v>
      </c>
    </row>
    <row r="33" spans="1:20" x14ac:dyDescent="0.35">
      <c r="A33" s="201" t="s">
        <v>936</v>
      </c>
      <c r="B33" s="200">
        <v>9570.3063882720198</v>
      </c>
      <c r="C33" s="200">
        <v>0</v>
      </c>
      <c r="D33" s="200">
        <v>72.258301063987247</v>
      </c>
      <c r="E33" s="200">
        <v>315.69583574943101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9570.3063882720198</v>
      </c>
      <c r="Q33" s="200">
        <v>0</v>
      </c>
      <c r="R33" s="200">
        <v>1</v>
      </c>
      <c r="S33" s="200">
        <v>9570.3063882720198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7782.6011765509011</v>
      </c>
      <c r="D34" s="200">
        <v>60.697291646930161</v>
      </c>
      <c r="E34" s="200">
        <v>0</v>
      </c>
      <c r="F34" s="200">
        <v>101.144932149149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7782.6011765509011</v>
      </c>
      <c r="R34" s="200">
        <v>1</v>
      </c>
      <c r="S34" s="200">
        <v>0</v>
      </c>
      <c r="T34" s="200">
        <v>7782.6011765509011</v>
      </c>
    </row>
    <row r="35" spans="1:20" x14ac:dyDescent="0.35">
      <c r="A35" s="201" t="s">
        <v>934</v>
      </c>
      <c r="B35" s="200">
        <v>1248.4605891374181</v>
      </c>
      <c r="C35" s="200">
        <v>0</v>
      </c>
      <c r="D35" s="200">
        <v>21.86650746373315</v>
      </c>
      <c r="E35" s="200">
        <v>44.098331438343948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1248.4605891374181</v>
      </c>
      <c r="Q35" s="200">
        <v>0</v>
      </c>
      <c r="R35" s="200">
        <v>1</v>
      </c>
      <c r="S35" s="200">
        <v>2470.8131164281408</v>
      </c>
      <c r="T35" s="200">
        <v>1222.3525272907241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16292.494219508901</v>
      </c>
      <c r="D38" s="200">
        <v>77.294736418819966</v>
      </c>
      <c r="E38" s="200">
        <v>0</v>
      </c>
      <c r="F38" s="200">
        <v>170.5857185422708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16292.494219508901</v>
      </c>
      <c r="R38" s="200">
        <v>1</v>
      </c>
      <c r="S38" s="200">
        <v>0</v>
      </c>
      <c r="T38" s="200">
        <v>16292.494219508901</v>
      </c>
    </row>
    <row r="39" spans="1:20" x14ac:dyDescent="0.35">
      <c r="A39" s="201" t="s">
        <v>930</v>
      </c>
      <c r="B39" s="200">
        <v>0</v>
      </c>
      <c r="C39" s="200">
        <v>5972.776859383157</v>
      </c>
      <c r="D39" s="200">
        <v>87.138921048180379</v>
      </c>
      <c r="E39" s="200">
        <v>0</v>
      </c>
      <c r="F39" s="200">
        <v>67.871813069802712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5972.776859383157</v>
      </c>
      <c r="R39" s="200">
        <v>1</v>
      </c>
      <c r="S39" s="200">
        <v>2465.6420286569319</v>
      </c>
      <c r="T39" s="200">
        <v>8438.4188880400889</v>
      </c>
    </row>
    <row r="40" spans="1:20" x14ac:dyDescent="0.35">
      <c r="A40" s="201" t="s">
        <v>929</v>
      </c>
      <c r="B40" s="200">
        <v>9240.9074646794325</v>
      </c>
      <c r="C40" s="200">
        <v>0</v>
      </c>
      <c r="D40" s="200">
        <v>32.81886494601882</v>
      </c>
      <c r="E40" s="200">
        <v>445.16949450092181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9240.9074646794325</v>
      </c>
      <c r="Q40" s="200">
        <v>0</v>
      </c>
      <c r="R40" s="200">
        <v>1</v>
      </c>
      <c r="S40" s="200">
        <v>15258.62853224995</v>
      </c>
      <c r="T40" s="200">
        <v>6017.7210675705182</v>
      </c>
    </row>
    <row r="41" spans="1:20" x14ac:dyDescent="0.35">
      <c r="A41" s="201" t="s">
        <v>928</v>
      </c>
      <c r="B41" s="200">
        <v>1172.711414952762</v>
      </c>
      <c r="C41" s="200">
        <v>0</v>
      </c>
      <c r="D41" s="200">
        <v>64.97625522329308</v>
      </c>
      <c r="E41" s="200">
        <v>140.5488525441985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1172.711414952762</v>
      </c>
      <c r="Q41" s="200">
        <v>0</v>
      </c>
      <c r="R41" s="200">
        <v>1</v>
      </c>
      <c r="S41" s="200">
        <v>3032.6209552681948</v>
      </c>
      <c r="T41" s="200">
        <v>1859.9095403154331</v>
      </c>
    </row>
    <row r="42" spans="1:20" x14ac:dyDescent="0.35">
      <c r="A42" s="201" t="s">
        <v>927</v>
      </c>
      <c r="B42" s="200">
        <v>11046.653692581191</v>
      </c>
      <c r="C42" s="200">
        <v>0</v>
      </c>
      <c r="D42" s="200">
        <v>168.6857573947099</v>
      </c>
      <c r="E42" s="200">
        <v>310.75306240145608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11046.653692581191</v>
      </c>
      <c r="Q42" s="200">
        <v>0</v>
      </c>
      <c r="R42" s="200">
        <v>1</v>
      </c>
      <c r="S42" s="200">
        <v>11046.653692581191</v>
      </c>
      <c r="T42" s="200">
        <v>0</v>
      </c>
    </row>
    <row r="43" spans="1:20" x14ac:dyDescent="0.35">
      <c r="A43" s="201" t="s">
        <v>926</v>
      </c>
      <c r="B43" s="200">
        <v>479.71073554493518</v>
      </c>
      <c r="C43" s="200">
        <v>0</v>
      </c>
      <c r="D43" s="200">
        <v>175.57858676616459</v>
      </c>
      <c r="E43" s="200">
        <v>28.53995041343741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479.71073554493518</v>
      </c>
      <c r="Q43" s="200">
        <v>0</v>
      </c>
      <c r="R43" s="200">
        <v>1</v>
      </c>
      <c r="S43" s="200">
        <v>9332.9508495735136</v>
      </c>
      <c r="T43" s="200">
        <v>8853.2401140285783</v>
      </c>
    </row>
    <row r="44" spans="1:20" x14ac:dyDescent="0.35">
      <c r="A44" s="201" t="s">
        <v>925</v>
      </c>
      <c r="B44" s="200">
        <v>0</v>
      </c>
      <c r="C44" s="200">
        <v>2679.734251354449</v>
      </c>
      <c r="D44" s="200">
        <v>84.607546671833219</v>
      </c>
      <c r="E44" s="200">
        <v>0</v>
      </c>
      <c r="F44" s="200">
        <v>59.965214827076828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2679.734251354449</v>
      </c>
      <c r="R44" s="200">
        <v>1</v>
      </c>
      <c r="S44" s="200">
        <v>146.89034620388199</v>
      </c>
      <c r="T44" s="200">
        <v>2826.6245975583311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144.72218801037579</v>
      </c>
      <c r="C47" s="200">
        <v>0</v>
      </c>
      <c r="D47" s="200">
        <v>1.9465528062244339</v>
      </c>
      <c r="E47" s="200">
        <v>16.341524899039541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144.72218801037579</v>
      </c>
      <c r="Q47" s="200">
        <v>0</v>
      </c>
      <c r="R47" s="200">
        <v>1</v>
      </c>
      <c r="S47" s="200">
        <v>144.72218801037579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24876.324605126621</v>
      </c>
      <c r="C49" s="200">
        <v>0</v>
      </c>
      <c r="D49" s="200">
        <v>579.30599347974953</v>
      </c>
      <c r="E49" s="200">
        <v>3450.4313841463982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24876.324605126621</v>
      </c>
      <c r="Q49" s="200">
        <v>0</v>
      </c>
      <c r="R49" s="200">
        <v>1</v>
      </c>
      <c r="S49" s="200">
        <v>24876.324605126621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5408.3321587595383</v>
      </c>
      <c r="D51" s="200">
        <v>56.83839985066497</v>
      </c>
      <c r="E51" s="200">
        <v>0</v>
      </c>
      <c r="F51" s="200">
        <v>55.437380126774897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5408.3321587595383</v>
      </c>
      <c r="R51" s="200">
        <v>1</v>
      </c>
      <c r="S51" s="200">
        <v>206.38591633576121</v>
      </c>
      <c r="T51" s="200">
        <v>5614.7180750952994</v>
      </c>
    </row>
    <row r="52" spans="1:20" x14ac:dyDescent="0.35">
      <c r="A52" s="201" t="s">
        <v>917</v>
      </c>
      <c r="B52" s="200">
        <v>0</v>
      </c>
      <c r="C52" s="200">
        <v>4209.5521793256821</v>
      </c>
      <c r="D52" s="200">
        <v>200.05793001256899</v>
      </c>
      <c r="E52" s="200">
        <v>0</v>
      </c>
      <c r="F52" s="200">
        <v>139.9214523969471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4209.5521793256821</v>
      </c>
      <c r="R52" s="200">
        <v>1</v>
      </c>
      <c r="S52" s="200">
        <v>4093.3310129904921</v>
      </c>
      <c r="T52" s="200">
        <v>8302.8831923161742</v>
      </c>
    </row>
    <row r="53" spans="1:20" x14ac:dyDescent="0.35">
      <c r="A53" s="201" t="s">
        <v>916</v>
      </c>
      <c r="B53" s="200">
        <v>3209.7650243494918</v>
      </c>
      <c r="C53" s="200">
        <v>0</v>
      </c>
      <c r="D53" s="200">
        <v>391.0070192648102</v>
      </c>
      <c r="E53" s="200" t="s">
        <v>984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3209.7650243494918</v>
      </c>
      <c r="Q53" s="200">
        <v>0</v>
      </c>
      <c r="R53" s="200">
        <v>1</v>
      </c>
      <c r="S53" s="200">
        <v>5834.5917605648219</v>
      </c>
      <c r="T53" s="200">
        <v>2624.8267362153301</v>
      </c>
    </row>
    <row r="54" spans="1:20" x14ac:dyDescent="0.35">
      <c r="A54" s="201" t="s">
        <v>915</v>
      </c>
      <c r="B54" s="200">
        <v>530.23986731265609</v>
      </c>
      <c r="C54" s="200">
        <v>0</v>
      </c>
      <c r="D54" s="200">
        <v>5.6151798838302867</v>
      </c>
      <c r="E54" s="200" t="s">
        <v>984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530.23986731265609</v>
      </c>
      <c r="Q54" s="200">
        <v>0</v>
      </c>
      <c r="R54" s="200">
        <v>1</v>
      </c>
      <c r="S54" s="200">
        <v>530.23986731265609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3156.332254142515</v>
      </c>
      <c r="C60" s="200">
        <v>0</v>
      </c>
      <c r="D60" s="200">
        <v>587.25419897168752</v>
      </c>
      <c r="E60" s="200" t="s">
        <v>984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3156.332254142515</v>
      </c>
      <c r="Q60" s="200">
        <v>0</v>
      </c>
      <c r="R60" s="200">
        <v>1</v>
      </c>
      <c r="S60" s="200">
        <v>3899.7295432933101</v>
      </c>
      <c r="T60" s="200">
        <v>743.39728915079513</v>
      </c>
    </row>
    <row r="61" spans="1:20" x14ac:dyDescent="0.35">
      <c r="A61" s="201" t="s">
        <v>908</v>
      </c>
      <c r="B61" s="200">
        <v>2594.9853940203802</v>
      </c>
      <c r="C61" s="200">
        <v>0</v>
      </c>
      <c r="D61" s="200">
        <v>194.23514468540029</v>
      </c>
      <c r="E61" s="200">
        <v>1478.421402615427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2594.9853940203802</v>
      </c>
      <c r="Q61" s="200">
        <v>0</v>
      </c>
      <c r="R61" s="200">
        <v>1</v>
      </c>
      <c r="S61" s="200">
        <v>2594.9853940203802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1657.9922463686621</v>
      </c>
      <c r="C63" s="200">
        <v>0</v>
      </c>
      <c r="D63" s="200">
        <v>234.06066207350159</v>
      </c>
      <c r="E63" s="200">
        <v>22972.652816114671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1657.9922463686621</v>
      </c>
      <c r="Q63" s="200">
        <v>0</v>
      </c>
      <c r="R63" s="200">
        <v>1</v>
      </c>
      <c r="S63" s="200">
        <v>1657.9922463686621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982.27392475583611</v>
      </c>
      <c r="C67" s="200">
        <v>0</v>
      </c>
      <c r="D67" s="200">
        <v>82.980746973862011</v>
      </c>
      <c r="E67" s="200">
        <v>3067.9233625713332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982.27392475583611</v>
      </c>
      <c r="Q67" s="200">
        <v>0</v>
      </c>
      <c r="R67" s="200">
        <v>1</v>
      </c>
      <c r="S67" s="200">
        <v>982.27392475583611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4532.4419239073923</v>
      </c>
      <c r="C72" s="200">
        <v>0</v>
      </c>
      <c r="D72" s="200">
        <v>40.130478232688631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4532.4419239073923</v>
      </c>
      <c r="Q72" s="200">
        <v>0</v>
      </c>
      <c r="R72" s="200">
        <v>1</v>
      </c>
      <c r="S72" s="200">
        <v>4532.4419239073923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888.4731337261195</v>
      </c>
      <c r="C74" s="200">
        <v>0</v>
      </c>
      <c r="D74" s="200">
        <v>11.769951879208429</v>
      </c>
      <c r="E74" s="200" t="s">
        <v>984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888.4731337261195</v>
      </c>
      <c r="Q74" s="200">
        <v>0</v>
      </c>
      <c r="R74" s="200">
        <v>1</v>
      </c>
      <c r="S74" s="200">
        <v>888.4731337261195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13295.585641364971</v>
      </c>
      <c r="D75" s="200">
        <v>109.6925644254959</v>
      </c>
      <c r="E75" s="200">
        <v>0</v>
      </c>
      <c r="F75" s="200" t="s">
        <v>984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13295.585641364971</v>
      </c>
      <c r="R75" s="200">
        <v>1</v>
      </c>
      <c r="S75" s="200">
        <v>53029.358552803053</v>
      </c>
      <c r="T75" s="200">
        <v>66324.944194168027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E28FC-D2FC-4EFF-B9CA-BCD6DD47F9B1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932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6972.6987178451136</v>
      </c>
      <c r="D16" s="200">
        <v>0</v>
      </c>
      <c r="E16" s="200">
        <v>0</v>
      </c>
      <c r="F16" s="200">
        <v>0</v>
      </c>
      <c r="G16" s="200">
        <v>65042.498767440688</v>
      </c>
      <c r="H16" s="200">
        <v>1</v>
      </c>
      <c r="I16" s="200">
        <v>1</v>
      </c>
      <c r="J16" s="200">
        <v>1</v>
      </c>
      <c r="K16" s="200">
        <v>1</v>
      </c>
      <c r="L16" s="200">
        <v>-517.99070134491012</v>
      </c>
      <c r="M16" s="200">
        <v>32498.591483167242</v>
      </c>
      <c r="N16" s="200">
        <v>90050.400831417908</v>
      </c>
      <c r="O16" s="200">
        <v>57551.809348250667</v>
      </c>
      <c r="P16" s="200">
        <v>2601.9727614622452</v>
      </c>
      <c r="Q16" s="200">
        <v>9574.6714793073588</v>
      </c>
      <c r="R16" s="200">
        <v>1</v>
      </c>
      <c r="S16" s="200">
        <v>4412.9335922012724</v>
      </c>
      <c r="T16" s="200">
        <v>11385.632310046391</v>
      </c>
      <c r="U16" s="199">
        <v>11216.489386023721</v>
      </c>
      <c r="V16" s="199">
        <v>383.1179172541124</v>
      </c>
      <c r="W16" s="199">
        <v>65425.616684694804</v>
      </c>
      <c r="X16" s="199">
        <v>9513.351869843018</v>
      </c>
      <c r="Y16" s="199">
        <v>8995.3611684981079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5144.7846079643514</v>
      </c>
      <c r="D25" s="200">
        <v>32908.746508920907</v>
      </c>
      <c r="E25" s="200">
        <v>0</v>
      </c>
      <c r="F25" s="200">
        <v>80.571373988943662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5144.7846079643514</v>
      </c>
      <c r="R25" s="200">
        <v>1</v>
      </c>
      <c r="S25" s="200">
        <v>0</v>
      </c>
      <c r="T25" s="200">
        <v>5144.7846079643514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1988.4228530362309</v>
      </c>
      <c r="D27" s="200">
        <v>56.336843820575368</v>
      </c>
      <c r="E27" s="200">
        <v>0</v>
      </c>
      <c r="F27" s="200">
        <v>77.754082589121211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1988.4228530362309</v>
      </c>
      <c r="R27" s="200">
        <v>1</v>
      </c>
      <c r="S27" s="200">
        <v>0</v>
      </c>
      <c r="T27" s="200">
        <v>1988.4228530362309</v>
      </c>
    </row>
    <row r="28" spans="1:20" x14ac:dyDescent="0.35">
      <c r="A28" s="201" t="s">
        <v>941</v>
      </c>
      <c r="B28" s="200">
        <v>0</v>
      </c>
      <c r="C28" s="200">
        <v>1572.7477170358759</v>
      </c>
      <c r="D28" s="200">
        <v>197.6059408992198</v>
      </c>
      <c r="E28" s="200">
        <v>0</v>
      </c>
      <c r="F28" s="200">
        <v>1735.4504320245769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1572.7477170358759</v>
      </c>
      <c r="R28" s="200">
        <v>1</v>
      </c>
      <c r="S28" s="200">
        <v>1810.960830739027</v>
      </c>
      <c r="T28" s="200">
        <v>3383.7085477749019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938</v>
      </c>
      <c r="B31" s="200">
        <v>0</v>
      </c>
      <c r="C31" s="200">
        <v>868.71630127090077</v>
      </c>
      <c r="D31" s="200">
        <v>132.486412658424</v>
      </c>
      <c r="E31" s="200">
        <v>0</v>
      </c>
      <c r="F31" s="200">
        <v>160.47260355940981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868.71630127090077</v>
      </c>
      <c r="R31" s="200">
        <v>1</v>
      </c>
      <c r="S31" s="200">
        <v>0</v>
      </c>
      <c r="T31" s="200">
        <v>868.71630127090077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1255.6068796168031</v>
      </c>
      <c r="C33" s="200">
        <v>0</v>
      </c>
      <c r="D33" s="200">
        <v>580.96921424996071</v>
      </c>
      <c r="E33" s="200">
        <v>81.425934155822588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1255.6068796168031</v>
      </c>
      <c r="Q33" s="200">
        <v>0</v>
      </c>
      <c r="R33" s="200">
        <v>1</v>
      </c>
      <c r="S33" s="200">
        <v>1255.6068796168031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262.48416582248763</v>
      </c>
      <c r="C40" s="200">
        <v>0</v>
      </c>
      <c r="D40" s="200">
        <v>22.684343918867459</v>
      </c>
      <c r="E40" s="200">
        <v>24.858787195059509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262.48416582248763</v>
      </c>
      <c r="Q40" s="200">
        <v>0</v>
      </c>
      <c r="R40" s="200">
        <v>1</v>
      </c>
      <c r="S40" s="200">
        <v>262.48416582248763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1083.8817160229551</v>
      </c>
      <c r="C75" s="200">
        <v>0</v>
      </c>
      <c r="D75" s="200">
        <v>64.893983771746534</v>
      </c>
      <c r="E75" s="200">
        <v>26772.258130341572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1083.8817160229551</v>
      </c>
      <c r="Q75" s="200">
        <v>0</v>
      </c>
      <c r="R75" s="200">
        <v>1</v>
      </c>
      <c r="S75" s="200">
        <v>1083.8817160229551</v>
      </c>
      <c r="T75" s="200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A3D4C-A576-497F-A273-00DC73BC38A4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931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140962.24127370981</v>
      </c>
      <c r="C16" s="200">
        <v>0</v>
      </c>
      <c r="D16" s="200">
        <v>0</v>
      </c>
      <c r="E16" s="200">
        <v>0</v>
      </c>
      <c r="F16" s="200">
        <v>0</v>
      </c>
      <c r="G16" s="200">
        <v>146295.99169164299</v>
      </c>
      <c r="H16" s="200">
        <v>1</v>
      </c>
      <c r="I16" s="200">
        <v>1</v>
      </c>
      <c r="J16" s="200">
        <v>1</v>
      </c>
      <c r="K16" s="200">
        <v>1</v>
      </c>
      <c r="L16" s="200">
        <v>20562.05480779022</v>
      </c>
      <c r="M16" s="200">
        <v>528250.47273320425</v>
      </c>
      <c r="N16" s="200">
        <v>836070.76050634729</v>
      </c>
      <c r="O16" s="200">
        <v>307820.28777314298</v>
      </c>
      <c r="P16" s="200">
        <v>175833.32925521259</v>
      </c>
      <c r="Q16" s="200">
        <v>34871.087981502722</v>
      </c>
      <c r="R16" s="200">
        <v>1</v>
      </c>
      <c r="S16" s="200">
        <v>399493.32379372331</v>
      </c>
      <c r="T16" s="200">
        <v>258531.08252001341</v>
      </c>
      <c r="U16" s="199">
        <v>137483.38430880959</v>
      </c>
      <c r="V16" s="199">
        <v>86658.91873460036</v>
      </c>
      <c r="W16" s="199">
        <v>232954.9104262433</v>
      </c>
      <c r="X16" s="199">
        <v>45577.087169780847</v>
      </c>
      <c r="Y16" s="199">
        <v>66139.141977571067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12475.11243106147</v>
      </c>
      <c r="C27" s="200">
        <v>0</v>
      </c>
      <c r="D27" s="200">
        <v>128.6869562437692</v>
      </c>
      <c r="E27" s="200">
        <v>28.720629117302931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12475.11243106147</v>
      </c>
      <c r="Q27" s="200">
        <v>0</v>
      </c>
      <c r="R27" s="200">
        <v>1</v>
      </c>
      <c r="S27" s="200">
        <v>96787.698863286525</v>
      </c>
      <c r="T27" s="200">
        <v>84312.586432225056</v>
      </c>
    </row>
    <row r="28" spans="1:20" x14ac:dyDescent="0.35">
      <c r="A28" s="201" t="s">
        <v>941</v>
      </c>
      <c r="B28" s="200">
        <v>0</v>
      </c>
      <c r="C28" s="200">
        <v>13206.94903582004</v>
      </c>
      <c r="D28" s="200">
        <v>106.2213736509888</v>
      </c>
      <c r="E28" s="200">
        <v>0</v>
      </c>
      <c r="F28" s="200">
        <v>1288.612259288667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13206.94903582004</v>
      </c>
      <c r="R28" s="200">
        <v>1</v>
      </c>
      <c r="S28" s="200">
        <v>53949.613029481799</v>
      </c>
      <c r="T28" s="200">
        <v>67156.562065301841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17262.923221400171</v>
      </c>
      <c r="C30" s="200">
        <v>0</v>
      </c>
      <c r="D30" s="200">
        <v>134.54346868186551</v>
      </c>
      <c r="E30" s="200">
        <v>95.05263411514612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17262.923221400171</v>
      </c>
      <c r="Q30" s="200">
        <v>0</v>
      </c>
      <c r="R30" s="200">
        <v>1</v>
      </c>
      <c r="S30" s="200">
        <v>77371.722760271412</v>
      </c>
      <c r="T30" s="200">
        <v>60108.799538871237</v>
      </c>
    </row>
    <row r="31" spans="1:20" x14ac:dyDescent="0.35">
      <c r="A31" s="201" t="s">
        <v>938</v>
      </c>
      <c r="B31" s="200">
        <v>74192.646442897996</v>
      </c>
      <c r="C31" s="200">
        <v>0</v>
      </c>
      <c r="D31" s="200">
        <v>292.97521707623707</v>
      </c>
      <c r="E31" s="200">
        <v>373.36173650976161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74192.646442897996</v>
      </c>
      <c r="Q31" s="200">
        <v>0</v>
      </c>
      <c r="R31" s="200">
        <v>1</v>
      </c>
      <c r="S31" s="200">
        <v>79346.817347024771</v>
      </c>
      <c r="T31" s="200">
        <v>5154.1709041267723</v>
      </c>
    </row>
    <row r="32" spans="1:20" x14ac:dyDescent="0.35">
      <c r="A32" s="201" t="s">
        <v>937</v>
      </c>
      <c r="B32" s="200">
        <v>2734.315163844924</v>
      </c>
      <c r="C32" s="200">
        <v>0</v>
      </c>
      <c r="D32" s="200">
        <v>31.274700994622879</v>
      </c>
      <c r="E32" s="200">
        <v>4.0119264287662233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2734.315163844924</v>
      </c>
      <c r="Q32" s="200">
        <v>0</v>
      </c>
      <c r="R32" s="200">
        <v>1</v>
      </c>
      <c r="S32" s="200">
        <v>3531.8267798140341</v>
      </c>
      <c r="T32" s="200">
        <v>797.51161596911038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3056.1828061104038</v>
      </c>
      <c r="C34" s="200">
        <v>0</v>
      </c>
      <c r="D34" s="200">
        <v>273.66760059667712</v>
      </c>
      <c r="E34" s="200">
        <v>59.758305243964131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3056.1828061104038</v>
      </c>
      <c r="Q34" s="200">
        <v>0</v>
      </c>
      <c r="R34" s="200">
        <v>1</v>
      </c>
      <c r="S34" s="200">
        <v>14008.886717619271</v>
      </c>
      <c r="T34" s="200">
        <v>10952.70391150887</v>
      </c>
    </row>
    <row r="35" spans="1:20" x14ac:dyDescent="0.35">
      <c r="A35" s="201" t="s">
        <v>934</v>
      </c>
      <c r="B35" s="200">
        <v>0</v>
      </c>
      <c r="C35" s="200">
        <v>876.66543992032723</v>
      </c>
      <c r="D35" s="200">
        <v>7.8241319432262131</v>
      </c>
      <c r="E35" s="200">
        <v>0</v>
      </c>
      <c r="F35" s="200">
        <v>8.6173424908328258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876.66543992032723</v>
      </c>
      <c r="R35" s="200">
        <v>1</v>
      </c>
      <c r="S35" s="200">
        <v>0</v>
      </c>
      <c r="T35" s="200">
        <v>876.66543992032723</v>
      </c>
    </row>
    <row r="36" spans="1:20" x14ac:dyDescent="0.35">
      <c r="A36" s="201" t="s">
        <v>933</v>
      </c>
      <c r="B36" s="200">
        <v>16292.494219508901</v>
      </c>
      <c r="C36" s="200">
        <v>0</v>
      </c>
      <c r="D36" s="200">
        <v>77.294736418819966</v>
      </c>
      <c r="E36" s="200">
        <v>230.05023171078281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16292.494219508901</v>
      </c>
      <c r="Q36" s="200">
        <v>0</v>
      </c>
      <c r="R36" s="200">
        <v>1</v>
      </c>
      <c r="S36" s="200">
        <v>16292.494219508901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1449.7484526299449</v>
      </c>
      <c r="D40" s="200">
        <v>4.5944681860958161</v>
      </c>
      <c r="E40" s="200">
        <v>0</v>
      </c>
      <c r="F40" s="200">
        <v>30.975976503780011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1449.7484526299449</v>
      </c>
      <c r="R40" s="200">
        <v>1</v>
      </c>
      <c r="S40" s="200">
        <v>313.35424335200929</v>
      </c>
      <c r="T40" s="200">
        <v>1763.1026959819551</v>
      </c>
    </row>
    <row r="41" spans="1:20" x14ac:dyDescent="0.35">
      <c r="A41" s="201" t="s">
        <v>928</v>
      </c>
      <c r="B41" s="200">
        <v>0</v>
      </c>
      <c r="C41" s="200">
        <v>359.50605599064357</v>
      </c>
      <c r="D41" s="200">
        <v>10.329269852084829</v>
      </c>
      <c r="E41" s="200">
        <v>0</v>
      </c>
      <c r="F41" s="200">
        <v>21.27542074356888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359.50605599064357</v>
      </c>
      <c r="R41" s="200">
        <v>1</v>
      </c>
      <c r="S41" s="200">
        <v>105.45703079021921</v>
      </c>
      <c r="T41" s="200">
        <v>464.96308678086268</v>
      </c>
    </row>
    <row r="42" spans="1:20" x14ac:dyDescent="0.35">
      <c r="A42" s="201" t="s">
        <v>927</v>
      </c>
      <c r="B42" s="200">
        <v>0</v>
      </c>
      <c r="C42" s="200">
        <v>1385.9499388585921</v>
      </c>
      <c r="D42" s="200">
        <v>32.040884648981319</v>
      </c>
      <c r="E42" s="200">
        <v>0</v>
      </c>
      <c r="F42" s="200">
        <v>25.510552370654739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1385.9499388585921</v>
      </c>
      <c r="R42" s="200">
        <v>1</v>
      </c>
      <c r="S42" s="200">
        <v>63.328882849461003</v>
      </c>
      <c r="T42" s="200">
        <v>1449.2788217080531</v>
      </c>
    </row>
    <row r="43" spans="1:20" x14ac:dyDescent="0.35">
      <c r="A43" s="201" t="s">
        <v>926</v>
      </c>
      <c r="B43" s="200">
        <v>1002.43884328081</v>
      </c>
      <c r="C43" s="200">
        <v>0</v>
      </c>
      <c r="D43" s="200">
        <v>12.30824463400902</v>
      </c>
      <c r="E43" s="200">
        <v>14.802545483826931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1002.43884328081</v>
      </c>
      <c r="Q43" s="200">
        <v>0</v>
      </c>
      <c r="R43" s="200">
        <v>1</v>
      </c>
      <c r="S43" s="200">
        <v>1002.43884328081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17.228570690975388</v>
      </c>
      <c r="D45" s="200">
        <v>2.4451380691316991</v>
      </c>
      <c r="E45" s="200">
        <v>0</v>
      </c>
      <c r="F45" s="200">
        <v>0.40942967762111221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17.228570690975388</v>
      </c>
      <c r="R45" s="200">
        <v>1</v>
      </c>
      <c r="S45" s="200">
        <v>39.766529820535027</v>
      </c>
      <c r="T45" s="200">
        <v>56.995100511510422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1758.593928843864</v>
      </c>
      <c r="C47" s="200">
        <v>0</v>
      </c>
      <c r="D47" s="200">
        <v>29.38716715507152</v>
      </c>
      <c r="E47" s="200">
        <v>49.286476412937617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1758.593928843864</v>
      </c>
      <c r="Q47" s="200">
        <v>0</v>
      </c>
      <c r="R47" s="200">
        <v>1</v>
      </c>
      <c r="S47" s="200">
        <v>1758.593928843864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377.38877207786589</v>
      </c>
      <c r="D48" s="200">
        <v>13.93304759628635</v>
      </c>
      <c r="E48" s="200">
        <v>0</v>
      </c>
      <c r="F48" s="200">
        <v>31.305913163772029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377.38877207786589</v>
      </c>
      <c r="R48" s="200">
        <v>1</v>
      </c>
      <c r="S48" s="200">
        <v>0</v>
      </c>
      <c r="T48" s="200">
        <v>377.38877207786589</v>
      </c>
    </row>
    <row r="49" spans="1:20" x14ac:dyDescent="0.35">
      <c r="A49" s="201" t="s">
        <v>920</v>
      </c>
      <c r="B49" s="200">
        <v>821.19414033380735</v>
      </c>
      <c r="C49" s="200">
        <v>0</v>
      </c>
      <c r="D49" s="200">
        <v>25.126324584172551</v>
      </c>
      <c r="E49" s="200">
        <v>28.270778179904511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821.19414033380735</v>
      </c>
      <c r="Q49" s="200">
        <v>0</v>
      </c>
      <c r="R49" s="200">
        <v>1</v>
      </c>
      <c r="S49" s="200">
        <v>821.19414033380735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1486.67447122658</v>
      </c>
      <c r="D51" s="200">
        <v>25.935706412026288</v>
      </c>
      <c r="E51" s="200">
        <v>0</v>
      </c>
      <c r="F51" s="200">
        <v>30.917584028069271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1486.67447122658</v>
      </c>
      <c r="R51" s="200">
        <v>1</v>
      </c>
      <c r="S51" s="200">
        <v>0</v>
      </c>
      <c r="T51" s="200">
        <v>1486.67447122658</v>
      </c>
    </row>
    <row r="52" spans="1:20" x14ac:dyDescent="0.35">
      <c r="A52" s="201" t="s">
        <v>917</v>
      </c>
      <c r="B52" s="200">
        <v>0</v>
      </c>
      <c r="C52" s="200">
        <v>12396.22513753362</v>
      </c>
      <c r="D52" s="200">
        <v>259.60281447086902</v>
      </c>
      <c r="E52" s="200">
        <v>0</v>
      </c>
      <c r="F52" s="200">
        <v>835.96517688639858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12396.22513753362</v>
      </c>
      <c r="R52" s="200">
        <v>1</v>
      </c>
      <c r="S52" s="200">
        <v>0</v>
      </c>
      <c r="T52" s="200">
        <v>12396.22513753362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3166.2353626229069</v>
      </c>
      <c r="D54" s="200">
        <v>112.2771506598763</v>
      </c>
      <c r="E54" s="200">
        <v>0</v>
      </c>
      <c r="F54" s="200">
        <v>18615.606392394511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3166.2353626229069</v>
      </c>
      <c r="R54" s="200">
        <v>1</v>
      </c>
      <c r="S54" s="200">
        <v>1844.701512887525</v>
      </c>
      <c r="T54" s="200">
        <v>5010.9368755104324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3303.269075214419</v>
      </c>
      <c r="C61" s="200">
        <v>0</v>
      </c>
      <c r="D61" s="200">
        <v>328.69114342855357</v>
      </c>
      <c r="E61" s="200">
        <v>467.10231094200918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3303.269075214419</v>
      </c>
      <c r="Q61" s="200">
        <v>0</v>
      </c>
      <c r="R61" s="200">
        <v>1</v>
      </c>
      <c r="S61" s="200">
        <v>3303.269075214419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214.09789248178541</v>
      </c>
      <c r="C63" s="200">
        <v>0</v>
      </c>
      <c r="D63" s="200">
        <v>102.3423710216656</v>
      </c>
      <c r="E63" s="200">
        <v>736.28471915896398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214.09789248178541</v>
      </c>
      <c r="Q63" s="200">
        <v>0</v>
      </c>
      <c r="R63" s="200">
        <v>1</v>
      </c>
      <c r="S63" s="200">
        <v>411.854771187945</v>
      </c>
      <c r="T63" s="200">
        <v>197.7568787061596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339.63034693079248</v>
      </c>
      <c r="C72" s="200">
        <v>0</v>
      </c>
      <c r="D72" s="200">
        <v>13.969676293686719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339.63034693079248</v>
      </c>
      <c r="Q72" s="200">
        <v>0</v>
      </c>
      <c r="R72" s="200">
        <v>1</v>
      </c>
      <c r="S72" s="200">
        <v>739.88355994390554</v>
      </c>
      <c r="T72" s="200">
        <v>400.253213013113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148.51674413122009</v>
      </c>
      <c r="D74" s="200">
        <v>2.608889205404056</v>
      </c>
      <c r="E74" s="200">
        <v>0</v>
      </c>
      <c r="F74" s="200">
        <v>100.1769473629752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148.51674413122009</v>
      </c>
      <c r="R74" s="200">
        <v>1</v>
      </c>
      <c r="S74" s="200">
        <v>0</v>
      </c>
      <c r="T74" s="200">
        <v>148.51674413122009</v>
      </c>
    </row>
    <row r="75" spans="1:20" x14ac:dyDescent="0.35">
      <c r="A75" s="201" t="s">
        <v>894</v>
      </c>
      <c r="B75" s="200">
        <v>42380.430743303201</v>
      </c>
      <c r="C75" s="200">
        <v>0</v>
      </c>
      <c r="D75" s="200">
        <v>62.715082717885217</v>
      </c>
      <c r="E75" s="200">
        <v>132162.1726156536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42380.430743303201</v>
      </c>
      <c r="Q75" s="200">
        <v>0</v>
      </c>
      <c r="R75" s="200">
        <v>1</v>
      </c>
      <c r="S75" s="200">
        <v>47800.421558212067</v>
      </c>
      <c r="T75" s="200">
        <v>5419.9908149088651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83FF9-45CF-4140-9E96-2F2D30797FB5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930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131159.944732281</v>
      </c>
      <c r="D16" s="200">
        <v>0</v>
      </c>
      <c r="E16" s="200">
        <v>0</v>
      </c>
      <c r="F16" s="200">
        <v>0</v>
      </c>
      <c r="G16" s="200">
        <v>38931.254369298716</v>
      </c>
      <c r="H16" s="200">
        <v>1</v>
      </c>
      <c r="I16" s="200">
        <v>1</v>
      </c>
      <c r="J16" s="200">
        <v>1</v>
      </c>
      <c r="K16" s="200">
        <v>1</v>
      </c>
      <c r="L16" s="200">
        <v>-110918.9535462127</v>
      </c>
      <c r="M16" s="200">
        <v>658177.73091034323</v>
      </c>
      <c r="N16" s="200">
        <v>455030.08700114832</v>
      </c>
      <c r="O16" s="200">
        <v>-203147.64390919491</v>
      </c>
      <c r="P16" s="200">
        <v>28581.908170618459</v>
      </c>
      <c r="Q16" s="200">
        <v>159741.85290289941</v>
      </c>
      <c r="R16" s="200">
        <v>1</v>
      </c>
      <c r="S16" s="200">
        <v>138651.0885440853</v>
      </c>
      <c r="T16" s="200">
        <v>269811.03327636642</v>
      </c>
      <c r="U16" s="199">
        <v>83585.546546081954</v>
      </c>
      <c r="V16" s="199">
        <v>144531.2114727264</v>
      </c>
      <c r="W16" s="199">
        <v>183462.46584202509</v>
      </c>
      <c r="X16" s="199">
        <v>160249.93961516861</v>
      </c>
      <c r="Y16" s="199">
        <v>49330.98606895595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25350.45019452315</v>
      </c>
      <c r="D27" s="200">
        <v>116.8378993026366</v>
      </c>
      <c r="E27" s="200">
        <v>0</v>
      </c>
      <c r="F27" s="200">
        <v>67.29445560316627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25350.45019452315</v>
      </c>
      <c r="R27" s="200">
        <v>1</v>
      </c>
      <c r="S27" s="200">
        <v>40405.577380863673</v>
      </c>
      <c r="T27" s="200">
        <v>65756.027575386819</v>
      </c>
    </row>
    <row r="28" spans="1:20" x14ac:dyDescent="0.35">
      <c r="A28" s="201" t="s">
        <v>941</v>
      </c>
      <c r="B28" s="200">
        <v>0</v>
      </c>
      <c r="C28" s="200">
        <v>53482.506354532357</v>
      </c>
      <c r="D28" s="200">
        <v>143.0253028698757</v>
      </c>
      <c r="E28" s="200">
        <v>0</v>
      </c>
      <c r="F28" s="200">
        <v>4006.3054145442479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53482.506354532357</v>
      </c>
      <c r="R28" s="200">
        <v>1</v>
      </c>
      <c r="S28" s="200">
        <v>22418.146805750061</v>
      </c>
      <c r="T28" s="200">
        <v>75900.653160282425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5505.0324491239753</v>
      </c>
      <c r="C30" s="200">
        <v>0</v>
      </c>
      <c r="D30" s="200">
        <v>55.543907426716572</v>
      </c>
      <c r="E30" s="200">
        <v>54.718398045901303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5505.0324491239753</v>
      </c>
      <c r="Q30" s="200">
        <v>0</v>
      </c>
      <c r="R30" s="200">
        <v>1</v>
      </c>
      <c r="S30" s="200">
        <v>21456.860032861401</v>
      </c>
      <c r="T30" s="200">
        <v>15951.827583737429</v>
      </c>
    </row>
    <row r="31" spans="1:20" x14ac:dyDescent="0.35">
      <c r="A31" s="201" t="s">
        <v>938</v>
      </c>
      <c r="B31" s="200">
        <v>0</v>
      </c>
      <c r="C31" s="200">
        <v>36161.584666635878</v>
      </c>
      <c r="D31" s="200">
        <v>232.61922460165491</v>
      </c>
      <c r="E31" s="200">
        <v>0</v>
      </c>
      <c r="F31" s="200">
        <v>453.4710157361838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36161.584666635878</v>
      </c>
      <c r="R31" s="200">
        <v>1</v>
      </c>
      <c r="S31" s="200">
        <v>1921.5747204130059</v>
      </c>
      <c r="T31" s="200">
        <v>38083.159387048887</v>
      </c>
    </row>
    <row r="32" spans="1:20" x14ac:dyDescent="0.35">
      <c r="A32" s="201" t="s">
        <v>937</v>
      </c>
      <c r="B32" s="200">
        <v>0</v>
      </c>
      <c r="C32" s="200">
        <v>3474.271169168695</v>
      </c>
      <c r="D32" s="200">
        <v>45.280148610047753</v>
      </c>
      <c r="E32" s="200">
        <v>0</v>
      </c>
      <c r="F32" s="200">
        <v>5.4281215158600027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3474.271169168695</v>
      </c>
      <c r="R32" s="200">
        <v>1</v>
      </c>
      <c r="S32" s="200">
        <v>102.858328621238</v>
      </c>
      <c r="T32" s="200">
        <v>3577.1294977899329</v>
      </c>
    </row>
    <row r="33" spans="1:20" x14ac:dyDescent="0.35">
      <c r="A33" s="201" t="s">
        <v>936</v>
      </c>
      <c r="B33" s="200">
        <v>161.18819373378051</v>
      </c>
      <c r="C33" s="200">
        <v>0</v>
      </c>
      <c r="D33" s="200">
        <v>13.76822010680298</v>
      </c>
      <c r="E33" s="200">
        <v>2.3823450029155002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161.18819373378051</v>
      </c>
      <c r="Q33" s="200">
        <v>0</v>
      </c>
      <c r="R33" s="200">
        <v>1</v>
      </c>
      <c r="S33" s="200">
        <v>473.95333979227939</v>
      </c>
      <c r="T33" s="200">
        <v>312.76514605849889</v>
      </c>
    </row>
    <row r="34" spans="1:20" x14ac:dyDescent="0.35">
      <c r="A34" s="201" t="s">
        <v>935</v>
      </c>
      <c r="B34" s="200">
        <v>1107.833585223038</v>
      </c>
      <c r="C34" s="200">
        <v>0</v>
      </c>
      <c r="D34" s="200">
        <v>21.683256334525339</v>
      </c>
      <c r="E34" s="200">
        <v>39.103636293667407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1107.833585223038</v>
      </c>
      <c r="Q34" s="200">
        <v>0</v>
      </c>
      <c r="R34" s="200">
        <v>1</v>
      </c>
      <c r="S34" s="200">
        <v>1179.8925064439179</v>
      </c>
      <c r="T34" s="200">
        <v>72.058921220879355</v>
      </c>
    </row>
    <row r="35" spans="1:20" x14ac:dyDescent="0.35">
      <c r="A35" s="201" t="s">
        <v>934</v>
      </c>
      <c r="B35" s="200">
        <v>0</v>
      </c>
      <c r="C35" s="200">
        <v>14781.386008277101</v>
      </c>
      <c r="D35" s="200">
        <v>262.9422984026794</v>
      </c>
      <c r="E35" s="200">
        <v>0</v>
      </c>
      <c r="F35" s="200">
        <v>111.5493829589617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14781.386008277101</v>
      </c>
      <c r="R35" s="200">
        <v>1</v>
      </c>
      <c r="S35" s="200">
        <v>3167.242326441547</v>
      </c>
      <c r="T35" s="200">
        <v>17948.628334718651</v>
      </c>
    </row>
    <row r="36" spans="1:20" x14ac:dyDescent="0.35">
      <c r="A36" s="201" t="s">
        <v>933</v>
      </c>
      <c r="B36" s="200">
        <v>5972.776859383157</v>
      </c>
      <c r="C36" s="200">
        <v>0</v>
      </c>
      <c r="D36" s="200">
        <v>87.138921048180379</v>
      </c>
      <c r="E36" s="200">
        <v>152.2422041101421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5972.776859383157</v>
      </c>
      <c r="Q36" s="200">
        <v>0</v>
      </c>
      <c r="R36" s="200">
        <v>1</v>
      </c>
      <c r="S36" s="200">
        <v>8438.4188880400889</v>
      </c>
      <c r="T36" s="200">
        <v>2465.6420286569319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11691.232938172379</v>
      </c>
      <c r="D40" s="200">
        <v>93.182320309412063</v>
      </c>
      <c r="E40" s="200">
        <v>0</v>
      </c>
      <c r="F40" s="200">
        <v>191.7808378620191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11691.232938172379</v>
      </c>
      <c r="R40" s="200">
        <v>1</v>
      </c>
      <c r="S40" s="200">
        <v>7986.2830816455153</v>
      </c>
      <c r="T40" s="200">
        <v>19677.5160198179</v>
      </c>
    </row>
    <row r="41" spans="1:20" x14ac:dyDescent="0.35">
      <c r="A41" s="201" t="s">
        <v>928</v>
      </c>
      <c r="B41" s="200">
        <v>0</v>
      </c>
      <c r="C41" s="200">
        <v>1256.6943495979219</v>
      </c>
      <c r="D41" s="200">
        <v>99.939929410464103</v>
      </c>
      <c r="E41" s="200">
        <v>0</v>
      </c>
      <c r="F41" s="200">
        <v>57.097113717756123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1256.6943495979219</v>
      </c>
      <c r="R41" s="200">
        <v>1</v>
      </c>
      <c r="S41" s="200">
        <v>1022.3964277766451</v>
      </c>
      <c r="T41" s="200">
        <v>2279.0907773745671</v>
      </c>
    </row>
    <row r="42" spans="1:20" x14ac:dyDescent="0.35">
      <c r="A42" s="201" t="s">
        <v>927</v>
      </c>
      <c r="B42" s="200">
        <v>0</v>
      </c>
      <c r="C42" s="200">
        <v>1178.3919812976881</v>
      </c>
      <c r="D42" s="200">
        <v>40.410622219623853</v>
      </c>
      <c r="E42" s="200">
        <v>0</v>
      </c>
      <c r="F42" s="200">
        <v>16.652315977895569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1178.3919812976881</v>
      </c>
      <c r="R42" s="200">
        <v>1</v>
      </c>
      <c r="S42" s="200">
        <v>0</v>
      </c>
      <c r="T42" s="200">
        <v>1178.3919812976881</v>
      </c>
    </row>
    <row r="43" spans="1:20" x14ac:dyDescent="0.35">
      <c r="A43" s="201" t="s">
        <v>926</v>
      </c>
      <c r="B43" s="200">
        <v>810.54034883670136</v>
      </c>
      <c r="C43" s="200">
        <v>0</v>
      </c>
      <c r="D43" s="200">
        <v>19.040797741895389</v>
      </c>
      <c r="E43" s="200">
        <v>21.606122295290479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810.54034883670136</v>
      </c>
      <c r="Q43" s="200">
        <v>0</v>
      </c>
      <c r="R43" s="200">
        <v>1</v>
      </c>
      <c r="S43" s="200">
        <v>810.54034883670136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296.04373590822729</v>
      </c>
      <c r="D45" s="200">
        <v>149.67644595723741</v>
      </c>
      <c r="E45" s="200">
        <v>0</v>
      </c>
      <c r="F45" s="200">
        <v>5.4013023943885514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296.04373590822729</v>
      </c>
      <c r="R45" s="200">
        <v>1</v>
      </c>
      <c r="S45" s="200">
        <v>1496.568500620644</v>
      </c>
      <c r="T45" s="200">
        <v>1792.6122365288711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212.517114398453</v>
      </c>
      <c r="D47" s="200">
        <v>7.1243756954647397</v>
      </c>
      <c r="E47" s="200">
        <v>0</v>
      </c>
      <c r="F47" s="200">
        <v>13.10186460812672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212.517114398453</v>
      </c>
      <c r="R47" s="200">
        <v>1</v>
      </c>
      <c r="S47" s="200">
        <v>0</v>
      </c>
      <c r="T47" s="200">
        <v>212.517114398453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199.3377099152689</v>
      </c>
      <c r="D50" s="200">
        <v>15.96027910269372</v>
      </c>
      <c r="E50" s="200">
        <v>0</v>
      </c>
      <c r="F50" s="200">
        <v>4.57700758539319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199.3377099152689</v>
      </c>
      <c r="R50" s="200">
        <v>1</v>
      </c>
      <c r="S50" s="200">
        <v>0</v>
      </c>
      <c r="T50" s="200">
        <v>199.3377099152689</v>
      </c>
    </row>
    <row r="51" spans="1:20" x14ac:dyDescent="0.35">
      <c r="A51" s="201" t="s">
        <v>918</v>
      </c>
      <c r="B51" s="200">
        <v>0</v>
      </c>
      <c r="C51" s="200">
        <v>2407.3210433598192</v>
      </c>
      <c r="D51" s="200">
        <v>44.362798266802407</v>
      </c>
      <c r="E51" s="200">
        <v>0</v>
      </c>
      <c r="F51" s="200">
        <v>38.435826461490059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2407.3210433598192</v>
      </c>
      <c r="R51" s="200">
        <v>1</v>
      </c>
      <c r="S51" s="200">
        <v>0</v>
      </c>
      <c r="T51" s="200">
        <v>2407.3210433598192</v>
      </c>
    </row>
    <row r="52" spans="1:20" x14ac:dyDescent="0.35">
      <c r="A52" s="201" t="s">
        <v>917</v>
      </c>
      <c r="B52" s="200">
        <v>0</v>
      </c>
      <c r="C52" s="200">
        <v>5924.4764010945846</v>
      </c>
      <c r="D52" s="200">
        <v>228.08952942892989</v>
      </c>
      <c r="E52" s="200">
        <v>0</v>
      </c>
      <c r="F52" s="200">
        <v>306.73352900015038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5924.4764010945846</v>
      </c>
      <c r="R52" s="200">
        <v>1</v>
      </c>
      <c r="S52" s="200">
        <v>0</v>
      </c>
      <c r="T52" s="200">
        <v>5924.4764010945846</v>
      </c>
    </row>
    <row r="53" spans="1:20" x14ac:dyDescent="0.35">
      <c r="A53" s="201" t="s">
        <v>916</v>
      </c>
      <c r="B53" s="200">
        <v>784.24941388654599</v>
      </c>
      <c r="C53" s="200">
        <v>0</v>
      </c>
      <c r="D53" s="200">
        <v>81.579738064381985</v>
      </c>
      <c r="E53" s="200" t="s">
        <v>984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784.24941388654599</v>
      </c>
      <c r="Q53" s="200">
        <v>0</v>
      </c>
      <c r="R53" s="200">
        <v>1</v>
      </c>
      <c r="S53" s="200">
        <v>784.24941388654599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969.31265509431398</v>
      </c>
      <c r="C55" s="200">
        <v>0</v>
      </c>
      <c r="D55" s="200">
        <v>67.788678310839813</v>
      </c>
      <c r="E55" s="200">
        <v>121.42560726945609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969.31265509431398</v>
      </c>
      <c r="Q55" s="200">
        <v>0</v>
      </c>
      <c r="R55" s="200">
        <v>1</v>
      </c>
      <c r="S55" s="200">
        <v>969.31265509431398</v>
      </c>
      <c r="T55" s="200">
        <v>0</v>
      </c>
    </row>
    <row r="56" spans="1:20" x14ac:dyDescent="0.35">
      <c r="A56" s="201" t="s">
        <v>913</v>
      </c>
      <c r="B56" s="200">
        <v>1306.7981098965381</v>
      </c>
      <c r="C56" s="200">
        <v>0</v>
      </c>
      <c r="D56" s="200">
        <v>576.86302740311851</v>
      </c>
      <c r="E56" s="200">
        <v>302.81917739819318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1306.7981098965381</v>
      </c>
      <c r="Q56" s="200">
        <v>0</v>
      </c>
      <c r="R56" s="200">
        <v>1</v>
      </c>
      <c r="S56" s="200">
        <v>9378.82227228376</v>
      </c>
      <c r="T56" s="200">
        <v>8072.0241623872216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2876.4509535407542</v>
      </c>
      <c r="D62" s="200">
        <v>902.27785290690417</v>
      </c>
      <c r="E62" s="200">
        <v>0</v>
      </c>
      <c r="F62" s="200">
        <v>600.40860341723044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2876.4509535407542</v>
      </c>
      <c r="R62" s="200">
        <v>1</v>
      </c>
      <c r="S62" s="200">
        <v>600.30185644137487</v>
      </c>
      <c r="T62" s="200">
        <v>3476.7528099821288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449.18828247714902</v>
      </c>
      <c r="D71" s="200">
        <v>12.99784692662775</v>
      </c>
      <c r="E71" s="200">
        <v>0</v>
      </c>
      <c r="F71" s="200" t="s">
        <v>984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449.18828247714902</v>
      </c>
      <c r="R71" s="200">
        <v>1</v>
      </c>
      <c r="S71" s="200">
        <v>0</v>
      </c>
      <c r="T71" s="200">
        <v>449.18828247714902</v>
      </c>
    </row>
    <row r="72" spans="1:20" x14ac:dyDescent="0.35">
      <c r="A72" s="201" t="s">
        <v>897</v>
      </c>
      <c r="B72" s="200">
        <v>11279.78183885892</v>
      </c>
      <c r="C72" s="200">
        <v>0</v>
      </c>
      <c r="D72" s="200">
        <v>224.73669296353609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11279.78183885892</v>
      </c>
      <c r="Q72" s="200">
        <v>0</v>
      </c>
      <c r="R72" s="200">
        <v>1</v>
      </c>
      <c r="S72" s="200">
        <v>11279.78183885892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348.10562023559481</v>
      </c>
      <c r="C74" s="200">
        <v>0</v>
      </c>
      <c r="D74" s="200">
        <v>10.778310231061241</v>
      </c>
      <c r="E74" s="200" t="s">
        <v>984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348.10562023559481</v>
      </c>
      <c r="Q74" s="200">
        <v>0</v>
      </c>
      <c r="R74" s="200">
        <v>1</v>
      </c>
      <c r="S74" s="200">
        <v>348.10562023559481</v>
      </c>
      <c r="T74" s="200">
        <v>0</v>
      </c>
    </row>
    <row r="75" spans="1:20" x14ac:dyDescent="0.35">
      <c r="A75" s="201" t="s">
        <v>894</v>
      </c>
      <c r="B75" s="200">
        <v>336.28909634589758</v>
      </c>
      <c r="C75" s="200">
        <v>0</v>
      </c>
      <c r="D75" s="200">
        <v>18.805147772279319</v>
      </c>
      <c r="E75" s="200">
        <v>1893.120518701628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336.28909634589758</v>
      </c>
      <c r="Q75" s="200">
        <v>0</v>
      </c>
      <c r="R75" s="200">
        <v>1</v>
      </c>
      <c r="S75" s="200">
        <v>4410.2021991780857</v>
      </c>
      <c r="T75" s="200">
        <v>4073.9131028321881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8A28D-718A-4FCB-8F1F-617AFE2FDCFD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929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238681.6374861192</v>
      </c>
      <c r="C16" s="200">
        <v>0</v>
      </c>
      <c r="D16" s="200">
        <v>0</v>
      </c>
      <c r="E16" s="200">
        <v>0</v>
      </c>
      <c r="F16" s="200">
        <v>0</v>
      </c>
      <c r="G16" s="200">
        <v>442818.06220513489</v>
      </c>
      <c r="H16" s="200">
        <v>1</v>
      </c>
      <c r="I16" s="200">
        <v>1</v>
      </c>
      <c r="J16" s="200">
        <v>1</v>
      </c>
      <c r="K16" s="200">
        <v>1</v>
      </c>
      <c r="L16" s="200">
        <v>302110.28993672167</v>
      </c>
      <c r="M16" s="200">
        <v>3132046.5904175779</v>
      </c>
      <c r="N16" s="200">
        <v>4115656.5800455539</v>
      </c>
      <c r="O16" s="200">
        <v>983609.98962797597</v>
      </c>
      <c r="P16" s="200">
        <v>406376.68842841411</v>
      </c>
      <c r="Q16" s="200">
        <v>167695.05094229491</v>
      </c>
      <c r="R16" s="200">
        <v>1</v>
      </c>
      <c r="S16" s="200">
        <v>1114594.615066669</v>
      </c>
      <c r="T16" s="200">
        <v>875912.97758055001</v>
      </c>
      <c r="U16" s="199">
        <v>856374.15982478776</v>
      </c>
      <c r="V16" s="199">
        <v>878838.76794176875</v>
      </c>
      <c r="W16" s="199">
        <v>1321656.8301469041</v>
      </c>
      <c r="X16" s="199">
        <v>520920.68507047137</v>
      </c>
      <c r="Y16" s="199">
        <v>823030.97500719316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49327.947750270949</v>
      </c>
      <c r="C27" s="200">
        <v>0</v>
      </c>
      <c r="D27" s="200">
        <v>131.62487287838351</v>
      </c>
      <c r="E27" s="200">
        <v>31.579671354608148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49327.947750270949</v>
      </c>
      <c r="Q27" s="200">
        <v>0</v>
      </c>
      <c r="R27" s="200">
        <v>1</v>
      </c>
      <c r="S27" s="200">
        <v>313256.79478671378</v>
      </c>
      <c r="T27" s="200">
        <v>263928.84703644278</v>
      </c>
    </row>
    <row r="28" spans="1:20" x14ac:dyDescent="0.35">
      <c r="A28" s="201" t="s">
        <v>941</v>
      </c>
      <c r="B28" s="200">
        <v>113826.4611040235</v>
      </c>
      <c r="C28" s="200">
        <v>0</v>
      </c>
      <c r="D28" s="200">
        <v>101.9637851278506</v>
      </c>
      <c r="E28" s="200">
        <v>1990.7108702468449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113826.4611040235</v>
      </c>
      <c r="Q28" s="200">
        <v>0</v>
      </c>
      <c r="R28" s="200">
        <v>1</v>
      </c>
      <c r="S28" s="200">
        <v>235878.98368060129</v>
      </c>
      <c r="T28" s="200">
        <v>122052.5225765778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28616.432917455149</v>
      </c>
      <c r="C30" s="200">
        <v>0</v>
      </c>
      <c r="D30" s="200">
        <v>112.2997897395999</v>
      </c>
      <c r="E30" s="200">
        <v>43.815764454258392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28616.432917455149</v>
      </c>
      <c r="Q30" s="200">
        <v>0</v>
      </c>
      <c r="R30" s="200">
        <v>1</v>
      </c>
      <c r="S30" s="200">
        <v>193915.1553049442</v>
      </c>
      <c r="T30" s="200">
        <v>165298.72238748911</v>
      </c>
    </row>
    <row r="31" spans="1:20" x14ac:dyDescent="0.35">
      <c r="A31" s="201" t="s">
        <v>938</v>
      </c>
      <c r="B31" s="200">
        <v>0</v>
      </c>
      <c r="C31" s="200">
        <v>8309.5999262326095</v>
      </c>
      <c r="D31" s="200">
        <v>30.40212347230273</v>
      </c>
      <c r="E31" s="200">
        <v>0</v>
      </c>
      <c r="F31" s="200">
        <v>76.559402139082351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8309.5999262326095</v>
      </c>
      <c r="R31" s="200">
        <v>1</v>
      </c>
      <c r="S31" s="200">
        <v>9338.3552647574088</v>
      </c>
      <c r="T31" s="200">
        <v>17647.955190990018</v>
      </c>
    </row>
    <row r="32" spans="1:20" x14ac:dyDescent="0.35">
      <c r="A32" s="201" t="s">
        <v>937</v>
      </c>
      <c r="B32" s="200">
        <v>0</v>
      </c>
      <c r="C32" s="200">
        <v>1263.635661937222</v>
      </c>
      <c r="D32" s="200">
        <v>60.60697405289114</v>
      </c>
      <c r="E32" s="200">
        <v>0</v>
      </c>
      <c r="F32" s="200">
        <v>1.450521136394779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1263.635661937222</v>
      </c>
      <c r="R32" s="200">
        <v>1</v>
      </c>
      <c r="S32" s="200">
        <v>12246.81644402647</v>
      </c>
      <c r="T32" s="200">
        <v>13510.45210596369</v>
      </c>
    </row>
    <row r="33" spans="1:20" x14ac:dyDescent="0.35">
      <c r="A33" s="201" t="s">
        <v>936</v>
      </c>
      <c r="B33" s="200">
        <v>0</v>
      </c>
      <c r="C33" s="200">
        <v>34654.484175833859</v>
      </c>
      <c r="D33" s="200">
        <v>211.03410677994859</v>
      </c>
      <c r="E33" s="200">
        <v>0</v>
      </c>
      <c r="F33" s="200">
        <v>639.23426843105676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34654.484175833859</v>
      </c>
      <c r="R33" s="200">
        <v>1</v>
      </c>
      <c r="S33" s="200">
        <v>14647.208860327921</v>
      </c>
      <c r="T33" s="200">
        <v>49301.693036161771</v>
      </c>
    </row>
    <row r="34" spans="1:20" x14ac:dyDescent="0.35">
      <c r="A34" s="201" t="s">
        <v>935</v>
      </c>
      <c r="B34" s="200">
        <v>0</v>
      </c>
      <c r="C34" s="200">
        <v>11640.500621265821</v>
      </c>
      <c r="D34" s="200">
        <v>46.195558278230479</v>
      </c>
      <c r="E34" s="200">
        <v>0</v>
      </c>
      <c r="F34" s="200">
        <v>173.1291588625536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11640.500621265821</v>
      </c>
      <c r="R34" s="200">
        <v>1</v>
      </c>
      <c r="S34" s="200">
        <v>736.24322515715312</v>
      </c>
      <c r="T34" s="200">
        <v>12376.74384642298</v>
      </c>
    </row>
    <row r="35" spans="1:20" x14ac:dyDescent="0.35">
      <c r="A35" s="201" t="s">
        <v>934</v>
      </c>
      <c r="B35" s="200">
        <v>0</v>
      </c>
      <c r="C35" s="200">
        <v>4777.8463404184513</v>
      </c>
      <c r="D35" s="200">
        <v>26.487427267487831</v>
      </c>
      <c r="E35" s="200">
        <v>0</v>
      </c>
      <c r="F35" s="200">
        <v>26.491132862801841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4777.8463404184513</v>
      </c>
      <c r="R35" s="200">
        <v>1</v>
      </c>
      <c r="S35" s="200">
        <v>2342.0081916571298</v>
      </c>
      <c r="T35" s="200">
        <v>7119.8545320755811</v>
      </c>
    </row>
    <row r="36" spans="1:20" x14ac:dyDescent="0.35">
      <c r="A36" s="201" t="s">
        <v>933</v>
      </c>
      <c r="B36" s="200">
        <v>0</v>
      </c>
      <c r="C36" s="200">
        <v>9240.9074646794325</v>
      </c>
      <c r="D36" s="200">
        <v>32.81886494601882</v>
      </c>
      <c r="E36" s="200">
        <v>0</v>
      </c>
      <c r="F36" s="200">
        <v>121.6329283333035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9240.9074646794325</v>
      </c>
      <c r="R36" s="200">
        <v>1</v>
      </c>
      <c r="S36" s="200">
        <v>6017.7210675705182</v>
      </c>
      <c r="T36" s="200">
        <v>15258.62853224995</v>
      </c>
    </row>
    <row r="37" spans="1:20" x14ac:dyDescent="0.35">
      <c r="A37" s="201" t="s">
        <v>932</v>
      </c>
      <c r="B37" s="200">
        <v>0</v>
      </c>
      <c r="C37" s="200">
        <v>262.48416582248763</v>
      </c>
      <c r="D37" s="200">
        <v>22.684343918867452</v>
      </c>
      <c r="E37" s="200">
        <v>0</v>
      </c>
      <c r="F37" s="200">
        <v>45.967959911268707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262.48416582248763</v>
      </c>
      <c r="R37" s="200">
        <v>1</v>
      </c>
      <c r="S37" s="200">
        <v>0</v>
      </c>
      <c r="T37" s="200">
        <v>262.48416582248763</v>
      </c>
    </row>
    <row r="38" spans="1:20" x14ac:dyDescent="0.35">
      <c r="A38" s="201" t="s">
        <v>931</v>
      </c>
      <c r="B38" s="200">
        <v>1449.7484526299449</v>
      </c>
      <c r="C38" s="200">
        <v>0</v>
      </c>
      <c r="D38" s="200">
        <v>4.5944681860958161</v>
      </c>
      <c r="E38" s="200">
        <v>19.663137364834132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1449.7484526299449</v>
      </c>
      <c r="Q38" s="200">
        <v>0</v>
      </c>
      <c r="R38" s="200">
        <v>1</v>
      </c>
      <c r="S38" s="200">
        <v>1763.1026959819551</v>
      </c>
      <c r="T38" s="200">
        <v>313.35424335200929</v>
      </c>
    </row>
    <row r="39" spans="1:20" x14ac:dyDescent="0.35">
      <c r="A39" s="201" t="s">
        <v>930</v>
      </c>
      <c r="B39" s="200">
        <v>11691.232938172379</v>
      </c>
      <c r="C39" s="200">
        <v>0</v>
      </c>
      <c r="D39" s="200">
        <v>93.182320309412049</v>
      </c>
      <c r="E39" s="200">
        <v>59.837513250391993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11691.232938172379</v>
      </c>
      <c r="Q39" s="200">
        <v>0</v>
      </c>
      <c r="R39" s="200">
        <v>1</v>
      </c>
      <c r="S39" s="200">
        <v>19677.5160198179</v>
      </c>
      <c r="T39" s="200">
        <v>7986.2830816455153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25665.55348973603</v>
      </c>
      <c r="C41" s="200">
        <v>0</v>
      </c>
      <c r="D41" s="200">
        <v>161.0419756221728</v>
      </c>
      <c r="E41" s="200">
        <v>212.3032319503578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25665.55348973603</v>
      </c>
      <c r="Q41" s="200">
        <v>0</v>
      </c>
      <c r="R41" s="200">
        <v>1</v>
      </c>
      <c r="S41" s="200">
        <v>26531.273000421159</v>
      </c>
      <c r="T41" s="200">
        <v>865.71951068512692</v>
      </c>
    </row>
    <row r="42" spans="1:20" x14ac:dyDescent="0.35">
      <c r="A42" s="201" t="s">
        <v>927</v>
      </c>
      <c r="B42" s="200">
        <v>588.85250531259533</v>
      </c>
      <c r="C42" s="200">
        <v>0</v>
      </c>
      <c r="D42" s="200">
        <v>6.4276721302473039</v>
      </c>
      <c r="E42" s="200">
        <v>1.1433021609872069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588.85250531259533</v>
      </c>
      <c r="Q42" s="200">
        <v>0</v>
      </c>
      <c r="R42" s="200">
        <v>1</v>
      </c>
      <c r="S42" s="200">
        <v>764.519123682692</v>
      </c>
      <c r="T42" s="200">
        <v>175.6666183700967</v>
      </c>
    </row>
    <row r="43" spans="1:20" x14ac:dyDescent="0.35">
      <c r="A43" s="201" t="s">
        <v>926</v>
      </c>
      <c r="B43" s="200">
        <v>6553.2003395669453</v>
      </c>
      <c r="C43" s="200">
        <v>0</v>
      </c>
      <c r="D43" s="200">
        <v>37.327487204407923</v>
      </c>
      <c r="E43" s="200">
        <v>26.908967916785109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6553.2003395669453</v>
      </c>
      <c r="Q43" s="200">
        <v>0</v>
      </c>
      <c r="R43" s="200">
        <v>1</v>
      </c>
      <c r="S43" s="200">
        <v>7854.7274666721278</v>
      </c>
      <c r="T43" s="200">
        <v>1301.527127105182</v>
      </c>
    </row>
    <row r="44" spans="1:20" x14ac:dyDescent="0.35">
      <c r="A44" s="201" t="s">
        <v>925</v>
      </c>
      <c r="B44" s="200">
        <v>0</v>
      </c>
      <c r="C44" s="200">
        <v>6482.0853877038171</v>
      </c>
      <c r="D44" s="200">
        <v>101.963430016701</v>
      </c>
      <c r="E44" s="200">
        <v>0</v>
      </c>
      <c r="F44" s="200">
        <v>165.99752886073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6482.0853877038171</v>
      </c>
      <c r="R44" s="200">
        <v>1</v>
      </c>
      <c r="S44" s="200">
        <v>991.31200442737133</v>
      </c>
      <c r="T44" s="200">
        <v>7473.3973921311881</v>
      </c>
    </row>
    <row r="45" spans="1:20" x14ac:dyDescent="0.35">
      <c r="A45" s="201" t="s">
        <v>924</v>
      </c>
      <c r="B45" s="200">
        <v>0</v>
      </c>
      <c r="C45" s="200">
        <v>9611.0022687821875</v>
      </c>
      <c r="D45" s="200">
        <v>165.2731772263061</v>
      </c>
      <c r="E45" s="200">
        <v>0</v>
      </c>
      <c r="F45" s="200">
        <v>128.83315264340621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9611.0022687821875</v>
      </c>
      <c r="R45" s="200">
        <v>1</v>
      </c>
      <c r="S45" s="200">
        <v>5141.3779087860539</v>
      </c>
      <c r="T45" s="200">
        <v>14752.38017756824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12572.26949874142</v>
      </c>
      <c r="C47" s="200">
        <v>0</v>
      </c>
      <c r="D47" s="200">
        <v>146.94410936268071</v>
      </c>
      <c r="E47" s="200">
        <v>97.98079556258638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12572.26949874142</v>
      </c>
      <c r="Q47" s="200">
        <v>0</v>
      </c>
      <c r="R47" s="200">
        <v>1</v>
      </c>
      <c r="S47" s="200">
        <v>19431.943225041709</v>
      </c>
      <c r="T47" s="200">
        <v>6859.6737263002897</v>
      </c>
    </row>
    <row r="48" spans="1:20" x14ac:dyDescent="0.35">
      <c r="A48" s="201" t="s">
        <v>921</v>
      </c>
      <c r="B48" s="200">
        <v>0</v>
      </c>
      <c r="C48" s="200">
        <v>2999.6362860093518</v>
      </c>
      <c r="D48" s="200">
        <v>34.3158925107576</v>
      </c>
      <c r="E48" s="200">
        <v>0</v>
      </c>
      <c r="F48" s="200">
        <v>140.35726086460349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2999.6362860093518</v>
      </c>
      <c r="R48" s="200">
        <v>1</v>
      </c>
      <c r="S48" s="200">
        <v>0</v>
      </c>
      <c r="T48" s="200">
        <v>2999.6362860093518</v>
      </c>
    </row>
    <row r="49" spans="1:20" x14ac:dyDescent="0.35">
      <c r="A49" s="201" t="s">
        <v>920</v>
      </c>
      <c r="B49" s="200">
        <v>2394.8606314407439</v>
      </c>
      <c r="C49" s="200">
        <v>0</v>
      </c>
      <c r="D49" s="200">
        <v>24.075760566351679</v>
      </c>
      <c r="E49" s="200">
        <v>22.926472795587141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2394.8606314407439</v>
      </c>
      <c r="Q49" s="200">
        <v>0</v>
      </c>
      <c r="R49" s="200">
        <v>1</v>
      </c>
      <c r="S49" s="200">
        <v>2394.8606314407439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758.68980913018333</v>
      </c>
      <c r="D50" s="200">
        <v>31.70246204103627</v>
      </c>
      <c r="E50" s="200">
        <v>0</v>
      </c>
      <c r="F50" s="200">
        <v>12.798903270219011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758.68980913018333</v>
      </c>
      <c r="R50" s="200">
        <v>1</v>
      </c>
      <c r="S50" s="200">
        <v>490.60103115797608</v>
      </c>
      <c r="T50" s="200">
        <v>1249.290840288159</v>
      </c>
    </row>
    <row r="51" spans="1:20" x14ac:dyDescent="0.35">
      <c r="A51" s="201" t="s">
        <v>918</v>
      </c>
      <c r="B51" s="200">
        <v>0</v>
      </c>
      <c r="C51" s="200">
        <v>37725.00743332375</v>
      </c>
      <c r="D51" s="200">
        <v>217.0243362507687</v>
      </c>
      <c r="E51" s="200">
        <v>0</v>
      </c>
      <c r="F51" s="200">
        <v>442.53526462170919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37725.00743332375</v>
      </c>
      <c r="R51" s="200">
        <v>1</v>
      </c>
      <c r="S51" s="200">
        <v>2273.1898561711669</v>
      </c>
      <c r="T51" s="200">
        <v>39998.197289494907</v>
      </c>
    </row>
    <row r="52" spans="1:20" x14ac:dyDescent="0.35">
      <c r="A52" s="201" t="s">
        <v>917</v>
      </c>
      <c r="B52" s="200">
        <v>877.94564763783751</v>
      </c>
      <c r="C52" s="200">
        <v>0</v>
      </c>
      <c r="D52" s="200">
        <v>7.5645563460007308</v>
      </c>
      <c r="E52" s="200">
        <v>2.8200605835550712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877.94564763783751</v>
      </c>
      <c r="Q52" s="200">
        <v>0</v>
      </c>
      <c r="R52" s="200">
        <v>1</v>
      </c>
      <c r="S52" s="200">
        <v>986.44938122848112</v>
      </c>
      <c r="T52" s="200">
        <v>108.50373359064361</v>
      </c>
    </row>
    <row r="53" spans="1:20" x14ac:dyDescent="0.35">
      <c r="A53" s="201" t="s">
        <v>916</v>
      </c>
      <c r="B53" s="200">
        <v>705.69236541867213</v>
      </c>
      <c r="C53" s="200">
        <v>0</v>
      </c>
      <c r="D53" s="200">
        <v>21.700894367056222</v>
      </c>
      <c r="E53" s="200" t="s">
        <v>984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705.69236541867213</v>
      </c>
      <c r="Q53" s="200">
        <v>0</v>
      </c>
      <c r="R53" s="200">
        <v>1</v>
      </c>
      <c r="S53" s="200">
        <v>878.07210767862784</v>
      </c>
      <c r="T53" s="200">
        <v>172.37974225995569</v>
      </c>
    </row>
    <row r="54" spans="1:20" x14ac:dyDescent="0.35">
      <c r="A54" s="201" t="s">
        <v>915</v>
      </c>
      <c r="B54" s="200">
        <v>17916.06368658632</v>
      </c>
      <c r="C54" s="200">
        <v>0</v>
      </c>
      <c r="D54" s="200">
        <v>121.6699644787528</v>
      </c>
      <c r="E54" s="200" t="s">
        <v>984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17916.06368658632</v>
      </c>
      <c r="Q54" s="200">
        <v>0</v>
      </c>
      <c r="R54" s="200">
        <v>1</v>
      </c>
      <c r="S54" s="200">
        <v>20910.68452549044</v>
      </c>
      <c r="T54" s="200">
        <v>2994.620838904119</v>
      </c>
    </row>
    <row r="55" spans="1:20" x14ac:dyDescent="0.35">
      <c r="A55" s="201" t="s">
        <v>914</v>
      </c>
      <c r="B55" s="200">
        <v>0</v>
      </c>
      <c r="C55" s="200">
        <v>4540.8963905711262</v>
      </c>
      <c r="D55" s="200">
        <v>58.520267709688021</v>
      </c>
      <c r="E55" s="200">
        <v>0</v>
      </c>
      <c r="F55" s="200">
        <v>707.39844614316223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4540.8963905711262</v>
      </c>
      <c r="R55" s="200">
        <v>1</v>
      </c>
      <c r="S55" s="200">
        <v>0</v>
      </c>
      <c r="T55" s="200">
        <v>4540.8963905711262</v>
      </c>
    </row>
    <row r="56" spans="1:20" x14ac:dyDescent="0.35">
      <c r="A56" s="201" t="s">
        <v>913</v>
      </c>
      <c r="B56" s="200">
        <v>25749.315501532601</v>
      </c>
      <c r="C56" s="200">
        <v>0</v>
      </c>
      <c r="D56" s="200">
        <v>181.4817463558268</v>
      </c>
      <c r="E56" s="200">
        <v>919.14064460476902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25749.315501532601</v>
      </c>
      <c r="Q56" s="200">
        <v>0</v>
      </c>
      <c r="R56" s="200">
        <v>1</v>
      </c>
      <c r="S56" s="200">
        <v>30565.145010950109</v>
      </c>
      <c r="T56" s="200">
        <v>4815.8295094175173</v>
      </c>
    </row>
    <row r="57" spans="1:20" x14ac:dyDescent="0.35">
      <c r="A57" s="201" t="s">
        <v>912</v>
      </c>
      <c r="B57" s="200">
        <v>5835.0591048424103</v>
      </c>
      <c r="C57" s="200">
        <v>0</v>
      </c>
      <c r="D57" s="200">
        <v>128.86771098667759</v>
      </c>
      <c r="E57" s="200">
        <v>147.52931357733851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5835.0591048424103</v>
      </c>
      <c r="Q57" s="200">
        <v>0</v>
      </c>
      <c r="R57" s="200">
        <v>1</v>
      </c>
      <c r="S57" s="200">
        <v>6160.1493269052589</v>
      </c>
      <c r="T57" s="200">
        <v>325.09022206284828</v>
      </c>
    </row>
    <row r="58" spans="1:20" x14ac:dyDescent="0.35">
      <c r="A58" s="201" t="s">
        <v>911</v>
      </c>
      <c r="B58" s="200">
        <v>0</v>
      </c>
      <c r="C58" s="200">
        <v>2040.9234255867591</v>
      </c>
      <c r="D58" s="200">
        <v>206.790226112901</v>
      </c>
      <c r="E58" s="200">
        <v>0</v>
      </c>
      <c r="F58" s="200">
        <v>108.5051295003632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2040.9234255867591</v>
      </c>
      <c r="R58" s="200">
        <v>1</v>
      </c>
      <c r="S58" s="200">
        <v>0</v>
      </c>
      <c r="T58" s="200">
        <v>2040.9234255867591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3512.3484082802261</v>
      </c>
      <c r="C61" s="200">
        <v>0</v>
      </c>
      <c r="D61" s="200">
        <v>114.3905749335095</v>
      </c>
      <c r="E61" s="200">
        <v>138.11178299359321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3512.3484082802261</v>
      </c>
      <c r="Q61" s="200">
        <v>0</v>
      </c>
      <c r="R61" s="200">
        <v>1</v>
      </c>
      <c r="S61" s="200">
        <v>3512.3484082802261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1016.917912694895</v>
      </c>
      <c r="C67" s="200">
        <v>0</v>
      </c>
      <c r="D67" s="200">
        <v>77.20910660178339</v>
      </c>
      <c r="E67" s="200">
        <v>219.2136573203386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1016.917912694895</v>
      </c>
      <c r="Q67" s="200">
        <v>0</v>
      </c>
      <c r="R67" s="200">
        <v>1</v>
      </c>
      <c r="S67" s="200">
        <v>1618.5777001943279</v>
      </c>
      <c r="T67" s="200">
        <v>601.6597874994327</v>
      </c>
    </row>
    <row r="68" spans="1:20" x14ac:dyDescent="0.35">
      <c r="A68" s="201" t="s">
        <v>901</v>
      </c>
      <c r="B68" s="200">
        <v>0</v>
      </c>
      <c r="C68" s="200">
        <v>2763.954095264226</v>
      </c>
      <c r="D68" s="200">
        <v>198.1040729947548</v>
      </c>
      <c r="E68" s="200">
        <v>0</v>
      </c>
      <c r="F68" s="200" t="s">
        <v>984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2763.954095264226</v>
      </c>
      <c r="R68" s="200">
        <v>1</v>
      </c>
      <c r="S68" s="200">
        <v>0</v>
      </c>
      <c r="T68" s="200">
        <v>2763.954095264226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19620.801383404279</v>
      </c>
      <c r="D71" s="200">
        <v>216.51469575940229</v>
      </c>
      <c r="E71" s="200">
        <v>0</v>
      </c>
      <c r="F71" s="200" t="s">
        <v>984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19620.801383404279</v>
      </c>
      <c r="R71" s="200">
        <v>1</v>
      </c>
      <c r="S71" s="200">
        <v>4227.2873201355014</v>
      </c>
      <c r="T71" s="200">
        <v>23848.088703539779</v>
      </c>
    </row>
    <row r="72" spans="1:20" x14ac:dyDescent="0.35">
      <c r="A72" s="201" t="s">
        <v>897</v>
      </c>
      <c r="B72" s="200">
        <v>0</v>
      </c>
      <c r="C72" s="200">
        <v>10149.61540389047</v>
      </c>
      <c r="D72" s="200">
        <v>115.7959232614205</v>
      </c>
      <c r="E72" s="200">
        <v>0</v>
      </c>
      <c r="F72" s="200">
        <v>30467.31954757552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10149.61540389047</v>
      </c>
      <c r="R72" s="200">
        <v>1</v>
      </c>
      <c r="S72" s="200">
        <v>9553.6211975656752</v>
      </c>
      <c r="T72" s="200">
        <v>19703.236601456148</v>
      </c>
    </row>
    <row r="73" spans="1:20" x14ac:dyDescent="0.35">
      <c r="A73" s="201" t="s">
        <v>896</v>
      </c>
      <c r="B73" s="200">
        <v>0</v>
      </c>
      <c r="C73" s="200">
        <v>852.98070243883694</v>
      </c>
      <c r="D73" s="200">
        <v>57.029024494435653</v>
      </c>
      <c r="E73" s="200">
        <v>0</v>
      </c>
      <c r="F73" s="200">
        <v>98.541994254849314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852.98070243883694</v>
      </c>
      <c r="R73" s="200">
        <v>1</v>
      </c>
      <c r="S73" s="200">
        <v>2972.9535578421028</v>
      </c>
      <c r="T73" s="200">
        <v>3825.9342602809402</v>
      </c>
    </row>
    <row r="74" spans="1:20" x14ac:dyDescent="0.35">
      <c r="A74" s="201" t="s">
        <v>895</v>
      </c>
      <c r="B74" s="200">
        <v>5296.1627269683186</v>
      </c>
      <c r="C74" s="200">
        <v>0</v>
      </c>
      <c r="D74" s="200">
        <v>30.477557393309841</v>
      </c>
      <c r="E74" s="200" t="s">
        <v>984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5296.1627269683186</v>
      </c>
      <c r="Q74" s="200">
        <v>0</v>
      </c>
      <c r="R74" s="200">
        <v>1</v>
      </c>
      <c r="S74" s="200">
        <v>5296.1627269683186</v>
      </c>
      <c r="T74" s="200">
        <v>0</v>
      </c>
    </row>
    <row r="75" spans="1:20" x14ac:dyDescent="0.35">
      <c r="A75" s="201" t="s">
        <v>894</v>
      </c>
      <c r="B75" s="200">
        <v>92780.623447103164</v>
      </c>
      <c r="C75" s="200">
        <v>0</v>
      </c>
      <c r="D75" s="200">
        <v>82.687871900853153</v>
      </c>
      <c r="E75" s="200">
        <v>80457.061636518134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92780.623447103164</v>
      </c>
      <c r="Q75" s="200">
        <v>0</v>
      </c>
      <c r="R75" s="200">
        <v>1</v>
      </c>
      <c r="S75" s="200">
        <v>152219.4540140733</v>
      </c>
      <c r="T75" s="200">
        <v>59438.830566970173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6FFBB-199E-499D-9BCE-5256CA041085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928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14781.134822399181</v>
      </c>
      <c r="D16" s="200">
        <v>0</v>
      </c>
      <c r="E16" s="200">
        <v>0</v>
      </c>
      <c r="F16" s="200">
        <v>0</v>
      </c>
      <c r="G16" s="200">
        <v>54340.228683637339</v>
      </c>
      <c r="H16" s="200">
        <v>1</v>
      </c>
      <c r="I16" s="200">
        <v>1</v>
      </c>
      <c r="J16" s="200">
        <v>1</v>
      </c>
      <c r="K16" s="200">
        <v>1</v>
      </c>
      <c r="L16" s="200">
        <v>-6093.1251979903464</v>
      </c>
      <c r="M16" s="200">
        <v>325459.91269151651</v>
      </c>
      <c r="N16" s="200">
        <v>358925.88135476428</v>
      </c>
      <c r="O16" s="200">
        <v>33465.968663247833</v>
      </c>
      <c r="P16" s="200">
        <v>68438.627894024437</v>
      </c>
      <c r="Q16" s="200">
        <v>83219.762716423618</v>
      </c>
      <c r="R16" s="200">
        <v>1</v>
      </c>
      <c r="S16" s="200">
        <v>113360.06138829391</v>
      </c>
      <c r="T16" s="200">
        <v>128141.196210693</v>
      </c>
      <c r="U16" s="199">
        <v>41469.920016490658</v>
      </c>
      <c r="V16" s="199">
        <v>55495.119171519393</v>
      </c>
      <c r="W16" s="199">
        <v>109835.3478551567</v>
      </c>
      <c r="X16" s="199">
        <v>100353.6772928134</v>
      </c>
      <c r="Y16" s="199">
        <v>94260.552094823011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2206.3780304987431</v>
      </c>
      <c r="D19" s="200">
        <v>2749.5918423678609</v>
      </c>
      <c r="E19" s="200">
        <v>0</v>
      </c>
      <c r="F19" s="200">
        <v>4.504424723051641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2206.3780304987431</v>
      </c>
      <c r="R19" s="200">
        <v>1</v>
      </c>
      <c r="S19" s="200">
        <v>0</v>
      </c>
      <c r="T19" s="200">
        <v>2206.3780304987431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36615.820012348122</v>
      </c>
      <c r="D21" s="200">
        <v>4719.598696552197</v>
      </c>
      <c r="E21" s="200">
        <v>0</v>
      </c>
      <c r="F21" s="200">
        <v>822.04736879619736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36615.820012348122</v>
      </c>
      <c r="R21" s="200">
        <v>1</v>
      </c>
      <c r="S21" s="200">
        <v>0</v>
      </c>
      <c r="T21" s="200">
        <v>36615.820012348122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820.58227843438544</v>
      </c>
      <c r="C27" s="200">
        <v>0</v>
      </c>
      <c r="D27" s="200">
        <v>56.670088610261068</v>
      </c>
      <c r="E27" s="200">
        <v>3.659189716142071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820.58227843438544</v>
      </c>
      <c r="Q27" s="200">
        <v>0</v>
      </c>
      <c r="R27" s="200">
        <v>1</v>
      </c>
      <c r="S27" s="200">
        <v>15289.212069612649</v>
      </c>
      <c r="T27" s="200">
        <v>14468.629791178269</v>
      </c>
    </row>
    <row r="28" spans="1:20" x14ac:dyDescent="0.35">
      <c r="A28" s="201" t="s">
        <v>941</v>
      </c>
      <c r="B28" s="200">
        <v>366.05551810118868</v>
      </c>
      <c r="C28" s="200">
        <v>0</v>
      </c>
      <c r="D28" s="200">
        <v>28.468301793563111</v>
      </c>
      <c r="E28" s="200">
        <v>44.592328083706462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366.05551810118868</v>
      </c>
      <c r="Q28" s="200">
        <v>0</v>
      </c>
      <c r="R28" s="200">
        <v>1</v>
      </c>
      <c r="S28" s="200">
        <v>6027.7147373569796</v>
      </c>
      <c r="T28" s="200">
        <v>5661.659219255791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30550.505133961611</v>
      </c>
      <c r="C30" s="200">
        <v>0</v>
      </c>
      <c r="D30" s="200">
        <v>95.693080348260821</v>
      </c>
      <c r="E30" s="200">
        <v>325.82284072799092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30550.505133961611</v>
      </c>
      <c r="Q30" s="200">
        <v>0</v>
      </c>
      <c r="R30" s="200">
        <v>1</v>
      </c>
      <c r="S30" s="200">
        <v>33715.313532212647</v>
      </c>
      <c r="T30" s="200">
        <v>3164.808398251032</v>
      </c>
    </row>
    <row r="31" spans="1:20" x14ac:dyDescent="0.35">
      <c r="A31" s="201" t="s">
        <v>938</v>
      </c>
      <c r="B31" s="200">
        <v>0</v>
      </c>
      <c r="C31" s="200">
        <v>2873.4476372791751</v>
      </c>
      <c r="D31" s="200">
        <v>171.15410296850629</v>
      </c>
      <c r="E31" s="200">
        <v>0</v>
      </c>
      <c r="F31" s="200">
        <v>105.18444108861181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2873.4476372791751</v>
      </c>
      <c r="R31" s="200">
        <v>1</v>
      </c>
      <c r="S31" s="200">
        <v>7400.1135443528156</v>
      </c>
      <c r="T31" s="200">
        <v>10273.561181631991</v>
      </c>
    </row>
    <row r="32" spans="1:20" x14ac:dyDescent="0.35">
      <c r="A32" s="201" t="s">
        <v>937</v>
      </c>
      <c r="B32" s="200">
        <v>0</v>
      </c>
      <c r="C32" s="200">
        <v>1185.3619785379519</v>
      </c>
      <c r="D32" s="200">
        <v>24.105577431826291</v>
      </c>
      <c r="E32" s="200">
        <v>0</v>
      </c>
      <c r="F32" s="200">
        <v>5.4060863465683138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1185.3619785379519</v>
      </c>
      <c r="R32" s="200">
        <v>1</v>
      </c>
      <c r="S32" s="200">
        <v>0</v>
      </c>
      <c r="T32" s="200">
        <v>1185.3619785379519</v>
      </c>
    </row>
    <row r="33" spans="1:20" x14ac:dyDescent="0.35">
      <c r="A33" s="201" t="s">
        <v>936</v>
      </c>
      <c r="B33" s="200">
        <v>2849.605276375808</v>
      </c>
      <c r="C33" s="200">
        <v>0</v>
      </c>
      <c r="D33" s="200">
        <v>91.623330876388792</v>
      </c>
      <c r="E33" s="200">
        <v>45.190356936251789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2849.605276375808</v>
      </c>
      <c r="Q33" s="200">
        <v>0</v>
      </c>
      <c r="R33" s="200">
        <v>1</v>
      </c>
      <c r="S33" s="200">
        <v>3022.0899616076949</v>
      </c>
      <c r="T33" s="200">
        <v>172.48468523188771</v>
      </c>
    </row>
    <row r="34" spans="1:20" x14ac:dyDescent="0.35">
      <c r="A34" s="201" t="s">
        <v>935</v>
      </c>
      <c r="B34" s="200">
        <v>204.33724593127951</v>
      </c>
      <c r="C34" s="200">
        <v>0</v>
      </c>
      <c r="D34" s="200">
        <v>74.311038278413577</v>
      </c>
      <c r="E34" s="200">
        <v>7.7389099388444169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204.33724593127951</v>
      </c>
      <c r="Q34" s="200">
        <v>0</v>
      </c>
      <c r="R34" s="200">
        <v>1</v>
      </c>
      <c r="S34" s="200">
        <v>1353.1912445084979</v>
      </c>
      <c r="T34" s="200">
        <v>1148.853998577219</v>
      </c>
    </row>
    <row r="35" spans="1:20" x14ac:dyDescent="0.35">
      <c r="A35" s="201" t="s">
        <v>934</v>
      </c>
      <c r="B35" s="200">
        <v>7841.5262164495161</v>
      </c>
      <c r="C35" s="200">
        <v>0</v>
      </c>
      <c r="D35" s="200">
        <v>274.63706918789029</v>
      </c>
      <c r="E35" s="200">
        <v>133.15760416221309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7841.5262164495161</v>
      </c>
      <c r="Q35" s="200">
        <v>0</v>
      </c>
      <c r="R35" s="200">
        <v>1</v>
      </c>
      <c r="S35" s="200">
        <v>9990.8658223724397</v>
      </c>
      <c r="T35" s="200">
        <v>2149.3396059229231</v>
      </c>
    </row>
    <row r="36" spans="1:20" x14ac:dyDescent="0.35">
      <c r="A36" s="201" t="s">
        <v>933</v>
      </c>
      <c r="B36" s="200">
        <v>0</v>
      </c>
      <c r="C36" s="200">
        <v>1172.711414952762</v>
      </c>
      <c r="D36" s="200">
        <v>64.97625522329308</v>
      </c>
      <c r="E36" s="200">
        <v>0</v>
      </c>
      <c r="F36" s="200">
        <v>61.327814930041121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1172.711414952762</v>
      </c>
      <c r="R36" s="200">
        <v>1</v>
      </c>
      <c r="S36" s="200">
        <v>1859.9095403154331</v>
      </c>
      <c r="T36" s="200">
        <v>3032.6209552681948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359.50605599064357</v>
      </c>
      <c r="C38" s="200">
        <v>0</v>
      </c>
      <c r="D38" s="200">
        <v>10.329269852084829</v>
      </c>
      <c r="E38" s="200">
        <v>33.963669362101747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359.50605599064357</v>
      </c>
      <c r="Q38" s="200">
        <v>0</v>
      </c>
      <c r="R38" s="200">
        <v>1</v>
      </c>
      <c r="S38" s="200">
        <v>464.96308678086268</v>
      </c>
      <c r="T38" s="200">
        <v>105.45703079021921</v>
      </c>
    </row>
    <row r="39" spans="1:20" x14ac:dyDescent="0.35">
      <c r="A39" s="201" t="s">
        <v>930</v>
      </c>
      <c r="B39" s="200">
        <v>1256.6943495979219</v>
      </c>
      <c r="C39" s="200">
        <v>0</v>
      </c>
      <c r="D39" s="200">
        <v>99.939929410464089</v>
      </c>
      <c r="E39" s="200">
        <v>44.801351976163197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1256.6943495979219</v>
      </c>
      <c r="Q39" s="200">
        <v>0</v>
      </c>
      <c r="R39" s="200">
        <v>1</v>
      </c>
      <c r="S39" s="200">
        <v>2279.0907773745671</v>
      </c>
      <c r="T39" s="200">
        <v>1022.3964277766451</v>
      </c>
    </row>
    <row r="40" spans="1:20" x14ac:dyDescent="0.35">
      <c r="A40" s="201" t="s">
        <v>929</v>
      </c>
      <c r="B40" s="200">
        <v>0</v>
      </c>
      <c r="C40" s="200">
        <v>25665.55348973603</v>
      </c>
      <c r="D40" s="200">
        <v>161.0419756221728</v>
      </c>
      <c r="E40" s="200">
        <v>0</v>
      </c>
      <c r="F40" s="200">
        <v>1228.971095869211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25665.55348973603</v>
      </c>
      <c r="R40" s="200">
        <v>1</v>
      </c>
      <c r="S40" s="200">
        <v>865.71951068512692</v>
      </c>
      <c r="T40" s="200">
        <v>26531.273000421159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20529.425923253209</v>
      </c>
      <c r="C44" s="200">
        <v>0</v>
      </c>
      <c r="D44" s="200">
        <v>2213.5882079366879</v>
      </c>
      <c r="E44" s="200">
        <v>597.21112443550453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20529.425923253209</v>
      </c>
      <c r="Q44" s="200">
        <v>0</v>
      </c>
      <c r="R44" s="200">
        <v>1</v>
      </c>
      <c r="S44" s="200">
        <v>20529.425923253209</v>
      </c>
      <c r="T44" s="200">
        <v>0</v>
      </c>
    </row>
    <row r="45" spans="1:20" x14ac:dyDescent="0.35">
      <c r="A45" s="201" t="s">
        <v>924</v>
      </c>
      <c r="B45" s="200">
        <v>9.1670411808715926</v>
      </c>
      <c r="C45" s="200">
        <v>0</v>
      </c>
      <c r="D45" s="200">
        <v>171.7860215428154</v>
      </c>
      <c r="E45" s="200">
        <v>0.12466689156581109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9.1670411808715926</v>
      </c>
      <c r="Q45" s="200">
        <v>0</v>
      </c>
      <c r="R45" s="200">
        <v>1</v>
      </c>
      <c r="S45" s="200">
        <v>1179.220728554702</v>
      </c>
      <c r="T45" s="200">
        <v>1170.0536873738311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160.52993045127761</v>
      </c>
      <c r="C47" s="200">
        <v>0</v>
      </c>
      <c r="D47" s="200">
        <v>20.118602429156009</v>
      </c>
      <c r="E47" s="200">
        <v>8.714280426230756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160.52993045127761</v>
      </c>
      <c r="Q47" s="200">
        <v>0</v>
      </c>
      <c r="R47" s="200">
        <v>1</v>
      </c>
      <c r="S47" s="200">
        <v>277.92125679287</v>
      </c>
      <c r="T47" s="200">
        <v>117.3913263415924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1428.3724101358889</v>
      </c>
      <c r="C52" s="200">
        <v>0</v>
      </c>
      <c r="D52" s="200">
        <v>87.430054375869361</v>
      </c>
      <c r="E52" s="200">
        <v>31.958066463215371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1428.3724101358889</v>
      </c>
      <c r="Q52" s="200">
        <v>0</v>
      </c>
      <c r="R52" s="200">
        <v>1</v>
      </c>
      <c r="S52" s="200">
        <v>1428.3724101358889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142.7176986800844</v>
      </c>
      <c r="C54" s="200">
        <v>0</v>
      </c>
      <c r="D54" s="200">
        <v>5.781590336515527</v>
      </c>
      <c r="E54" s="200" t="s">
        <v>984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142.7176986800844</v>
      </c>
      <c r="Q54" s="200">
        <v>0</v>
      </c>
      <c r="R54" s="200">
        <v>1</v>
      </c>
      <c r="S54" s="200">
        <v>142.7176986800844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2023.1660926471541</v>
      </c>
      <c r="D57" s="200">
        <v>605.92449577261289</v>
      </c>
      <c r="E57" s="200">
        <v>0</v>
      </c>
      <c r="F57" s="200">
        <v>628.03376755803777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2023.1660926471541</v>
      </c>
      <c r="R57" s="200">
        <v>1</v>
      </c>
      <c r="S57" s="200">
        <v>735.83503831359189</v>
      </c>
      <c r="T57" s="200">
        <v>2759.0011309607462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835.74917468694605</v>
      </c>
      <c r="D60" s="200">
        <v>399.2054149582932</v>
      </c>
      <c r="E60" s="200">
        <v>0</v>
      </c>
      <c r="F60" s="200">
        <v>104.19436161386891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835.74917468694605</v>
      </c>
      <c r="R60" s="200">
        <v>1</v>
      </c>
      <c r="S60" s="200">
        <v>0</v>
      </c>
      <c r="T60" s="200">
        <v>835.74917468694605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318.25449435403209</v>
      </c>
      <c r="C63" s="200">
        <v>0</v>
      </c>
      <c r="D63" s="200">
        <v>169.58529403148219</v>
      </c>
      <c r="E63" s="200">
        <v>2119.9286936073522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318.25449435403209</v>
      </c>
      <c r="Q63" s="200">
        <v>0</v>
      </c>
      <c r="R63" s="200">
        <v>1</v>
      </c>
      <c r="S63" s="200">
        <v>318.25449435403209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8499.6730536007781</v>
      </c>
      <c r="D71" s="200">
        <v>490.18947233443259</v>
      </c>
      <c r="E71" s="200">
        <v>0</v>
      </c>
      <c r="F71" s="200" t="s">
        <v>984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8499.6730536007781</v>
      </c>
      <c r="R71" s="200">
        <v>1</v>
      </c>
      <c r="S71" s="200">
        <v>0</v>
      </c>
      <c r="T71" s="200">
        <v>8499.6730536007781</v>
      </c>
    </row>
    <row r="72" spans="1:20" x14ac:dyDescent="0.35">
      <c r="A72" s="201" t="s">
        <v>897</v>
      </c>
      <c r="B72" s="200">
        <v>1601.3483211267151</v>
      </c>
      <c r="C72" s="200">
        <v>0</v>
      </c>
      <c r="D72" s="200">
        <v>53.951908587516009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1601.3483211267151</v>
      </c>
      <c r="Q72" s="200">
        <v>0</v>
      </c>
      <c r="R72" s="200">
        <v>1</v>
      </c>
      <c r="S72" s="200">
        <v>1601.3483211267151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2141.9018321359408</v>
      </c>
      <c r="D75" s="200">
        <v>41.426986956249408</v>
      </c>
      <c r="E75" s="200">
        <v>0</v>
      </c>
      <c r="F75" s="200" t="s">
        <v>984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2141.9018321359408</v>
      </c>
      <c r="R75" s="200">
        <v>1</v>
      </c>
      <c r="S75" s="200">
        <v>4878.7816899030386</v>
      </c>
      <c r="T75" s="200">
        <v>7020.6835220389794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5054C-8BE5-4279-A05A-BF812A1749F9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927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158.97714560737219</v>
      </c>
      <c r="D16" s="200">
        <v>0</v>
      </c>
      <c r="E16" s="200">
        <v>0</v>
      </c>
      <c r="F16" s="200">
        <v>0</v>
      </c>
      <c r="G16" s="200">
        <v>151180.80517790059</v>
      </c>
      <c r="H16" s="200">
        <v>1</v>
      </c>
      <c r="I16" s="200">
        <v>1</v>
      </c>
      <c r="J16" s="200">
        <v>1</v>
      </c>
      <c r="K16" s="200">
        <v>1</v>
      </c>
      <c r="L16" s="200">
        <v>99451.025995046381</v>
      </c>
      <c r="M16" s="200">
        <v>188023.05948406961</v>
      </c>
      <c r="N16" s="200">
        <v>438495.91351140919</v>
      </c>
      <c r="O16" s="200">
        <v>250472.85402733969</v>
      </c>
      <c r="P16" s="200">
        <v>65302.350464881893</v>
      </c>
      <c r="Q16" s="200">
        <v>65461.327610489257</v>
      </c>
      <c r="R16" s="200">
        <v>1</v>
      </c>
      <c r="S16" s="200">
        <v>104517.6671459502</v>
      </c>
      <c r="T16" s="200">
        <v>104676.6442915576</v>
      </c>
      <c r="U16" s="199">
        <v>10769.018242413669</v>
      </c>
      <c r="V16" s="199">
        <v>57933.652891696038</v>
      </c>
      <c r="W16" s="199">
        <v>209114.4580695967</v>
      </c>
      <c r="X16" s="199">
        <v>14643.744058402281</v>
      </c>
      <c r="Y16" s="199">
        <v>114094.77005344869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32114.528432433559</v>
      </c>
      <c r="D27" s="200">
        <v>130.36619421866499</v>
      </c>
      <c r="E27" s="200">
        <v>0</v>
      </c>
      <c r="F27" s="200">
        <v>106.4948273975719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32114.528432433559</v>
      </c>
      <c r="R27" s="200">
        <v>1</v>
      </c>
      <c r="S27" s="200">
        <v>13432.02330449723</v>
      </c>
      <c r="T27" s="200">
        <v>45546.551736930793</v>
      </c>
    </row>
    <row r="28" spans="1:20" x14ac:dyDescent="0.35">
      <c r="A28" s="201" t="s">
        <v>941</v>
      </c>
      <c r="B28" s="200">
        <v>0</v>
      </c>
      <c r="C28" s="200">
        <v>2535.0711113161292</v>
      </c>
      <c r="D28" s="200">
        <v>66.593744222569939</v>
      </c>
      <c r="E28" s="200">
        <v>0</v>
      </c>
      <c r="F28" s="200">
        <v>237.22246026345599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2535.0711113161292</v>
      </c>
      <c r="R28" s="200">
        <v>1</v>
      </c>
      <c r="S28" s="200">
        <v>10603.172726262141</v>
      </c>
      <c r="T28" s="200">
        <v>13138.243837578269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18339.71004306043</v>
      </c>
      <c r="C30" s="200">
        <v>0</v>
      </c>
      <c r="D30" s="200">
        <v>61.078328982930557</v>
      </c>
      <c r="E30" s="200">
        <v>217.01308803589069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18339.71004306043</v>
      </c>
      <c r="Q30" s="200">
        <v>0</v>
      </c>
      <c r="R30" s="200">
        <v>1</v>
      </c>
      <c r="S30" s="200">
        <v>19286.072730184289</v>
      </c>
      <c r="T30" s="200">
        <v>946.36268712385231</v>
      </c>
    </row>
    <row r="31" spans="1:20" x14ac:dyDescent="0.35">
      <c r="A31" s="201" t="s">
        <v>938</v>
      </c>
      <c r="B31" s="200">
        <v>0</v>
      </c>
      <c r="C31" s="200">
        <v>9784.2952157704549</v>
      </c>
      <c r="D31" s="200">
        <v>187.47013863944861</v>
      </c>
      <c r="E31" s="200">
        <v>0</v>
      </c>
      <c r="F31" s="200">
        <v>153.2727624405409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9784.2952157704549</v>
      </c>
      <c r="R31" s="200">
        <v>1</v>
      </c>
      <c r="S31" s="200">
        <v>3521.870817615903</v>
      </c>
      <c r="T31" s="200">
        <v>13306.16603338636</v>
      </c>
    </row>
    <row r="32" spans="1:20" x14ac:dyDescent="0.35">
      <c r="A32" s="201" t="s">
        <v>937</v>
      </c>
      <c r="B32" s="200">
        <v>13916.87681471321</v>
      </c>
      <c r="C32" s="200">
        <v>0</v>
      </c>
      <c r="D32" s="200">
        <v>527.27536361211367</v>
      </c>
      <c r="E32" s="200">
        <v>43.882343899509173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13916.87681471321</v>
      </c>
      <c r="Q32" s="200">
        <v>0</v>
      </c>
      <c r="R32" s="200">
        <v>1</v>
      </c>
      <c r="S32" s="200">
        <v>18247.477097266539</v>
      </c>
      <c r="T32" s="200">
        <v>4330.6002825533214</v>
      </c>
    </row>
    <row r="33" spans="1:20" x14ac:dyDescent="0.35">
      <c r="A33" s="201" t="s">
        <v>936</v>
      </c>
      <c r="B33" s="200">
        <v>43.615501514198598</v>
      </c>
      <c r="C33" s="200">
        <v>0</v>
      </c>
      <c r="D33" s="200">
        <v>5.3910301082136218</v>
      </c>
      <c r="E33" s="200">
        <v>0.76741850525271627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43.615501514198598</v>
      </c>
      <c r="Q33" s="200">
        <v>0</v>
      </c>
      <c r="R33" s="200">
        <v>1</v>
      </c>
      <c r="S33" s="200">
        <v>103.8032924419895</v>
      </c>
      <c r="T33" s="200">
        <v>60.187790927790893</v>
      </c>
    </row>
    <row r="34" spans="1:20" x14ac:dyDescent="0.35">
      <c r="A34" s="201" t="s">
        <v>935</v>
      </c>
      <c r="B34" s="200">
        <v>0</v>
      </c>
      <c r="C34" s="200">
        <v>3680.5743075226169</v>
      </c>
      <c r="D34" s="200">
        <v>235.60462820229009</v>
      </c>
      <c r="E34" s="200">
        <v>0</v>
      </c>
      <c r="F34" s="200">
        <v>93.074598001339908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3680.5743075226169</v>
      </c>
      <c r="R34" s="200">
        <v>1</v>
      </c>
      <c r="S34" s="200">
        <v>1584.293728089729</v>
      </c>
      <c r="T34" s="200">
        <v>5264.8680356123468</v>
      </c>
    </row>
    <row r="35" spans="1:20" x14ac:dyDescent="0.35">
      <c r="A35" s="201" t="s">
        <v>934</v>
      </c>
      <c r="B35" s="200">
        <v>0</v>
      </c>
      <c r="C35" s="200">
        <v>907.33661683697005</v>
      </c>
      <c r="D35" s="200">
        <v>27.251879663712248</v>
      </c>
      <c r="E35" s="200">
        <v>0</v>
      </c>
      <c r="F35" s="200">
        <v>8.5536959451129526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907.33661683697005</v>
      </c>
      <c r="R35" s="200">
        <v>1</v>
      </c>
      <c r="S35" s="200">
        <v>59.073429233713682</v>
      </c>
      <c r="T35" s="200">
        <v>966.41004607068373</v>
      </c>
    </row>
    <row r="36" spans="1:20" x14ac:dyDescent="0.35">
      <c r="A36" s="201" t="s">
        <v>933</v>
      </c>
      <c r="B36" s="200">
        <v>0</v>
      </c>
      <c r="C36" s="200">
        <v>11046.653692581191</v>
      </c>
      <c r="D36" s="200">
        <v>168.6857573947099</v>
      </c>
      <c r="E36" s="200">
        <v>0</v>
      </c>
      <c r="F36" s="200">
        <v>247.22039657444861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11046.653692581191</v>
      </c>
      <c r="R36" s="200">
        <v>1</v>
      </c>
      <c r="S36" s="200">
        <v>0</v>
      </c>
      <c r="T36" s="200">
        <v>11046.653692581191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1385.9499388585921</v>
      </c>
      <c r="C38" s="200">
        <v>0</v>
      </c>
      <c r="D38" s="200">
        <v>32.040884648981319</v>
      </c>
      <c r="E38" s="200">
        <v>145.27345616859711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1385.9499388585921</v>
      </c>
      <c r="Q38" s="200">
        <v>0</v>
      </c>
      <c r="R38" s="200">
        <v>1</v>
      </c>
      <c r="S38" s="200">
        <v>1449.2788217080531</v>
      </c>
      <c r="T38" s="200">
        <v>63.328882849461003</v>
      </c>
    </row>
    <row r="39" spans="1:20" x14ac:dyDescent="0.35">
      <c r="A39" s="201" t="s">
        <v>930</v>
      </c>
      <c r="B39" s="200">
        <v>1178.3919812976881</v>
      </c>
      <c r="C39" s="200">
        <v>0</v>
      </c>
      <c r="D39" s="200">
        <v>40.410622219623839</v>
      </c>
      <c r="E39" s="200">
        <v>46.610264516769732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1178.3919812976881</v>
      </c>
      <c r="Q39" s="200">
        <v>0</v>
      </c>
      <c r="R39" s="200">
        <v>1</v>
      </c>
      <c r="S39" s="200">
        <v>1178.3919812976881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588.85250531259533</v>
      </c>
      <c r="D40" s="200">
        <v>6.4276721302473039</v>
      </c>
      <c r="E40" s="200">
        <v>0</v>
      </c>
      <c r="F40" s="200">
        <v>12.066596270431409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588.85250531259533</v>
      </c>
      <c r="R40" s="200">
        <v>1</v>
      </c>
      <c r="S40" s="200">
        <v>175.6666183700967</v>
      </c>
      <c r="T40" s="200">
        <v>764.519123682692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1507.574337321855</v>
      </c>
      <c r="C43" s="200">
        <v>0</v>
      </c>
      <c r="D43" s="200">
        <v>69.714744313954796</v>
      </c>
      <c r="E43" s="200">
        <v>47.841071475007581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1507.574337321855</v>
      </c>
      <c r="Q43" s="200">
        <v>0</v>
      </c>
      <c r="R43" s="200">
        <v>1</v>
      </c>
      <c r="S43" s="200">
        <v>1594.5182531466171</v>
      </c>
      <c r="T43" s="200">
        <v>86.943915824761319</v>
      </c>
    </row>
    <row r="44" spans="1:20" x14ac:dyDescent="0.35">
      <c r="A44" s="201" t="s">
        <v>925</v>
      </c>
      <c r="B44" s="200">
        <v>0</v>
      </c>
      <c r="C44" s="200">
        <v>1001.760048467895</v>
      </c>
      <c r="D44" s="200">
        <v>122.5430952011254</v>
      </c>
      <c r="E44" s="200">
        <v>0</v>
      </c>
      <c r="F44" s="200">
        <v>43.61818608939862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1001.760048467895</v>
      </c>
      <c r="R44" s="200">
        <v>1</v>
      </c>
      <c r="S44" s="200">
        <v>0</v>
      </c>
      <c r="T44" s="200">
        <v>1001.760048467895</v>
      </c>
    </row>
    <row r="45" spans="1:20" x14ac:dyDescent="0.35">
      <c r="A45" s="201" t="s">
        <v>924</v>
      </c>
      <c r="B45" s="200">
        <v>232.75931930743059</v>
      </c>
      <c r="C45" s="200">
        <v>0</v>
      </c>
      <c r="D45" s="200">
        <v>19.4236257168366</v>
      </c>
      <c r="E45" s="200">
        <v>3.5120392311751472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232.75931930743059</v>
      </c>
      <c r="Q45" s="200">
        <v>0</v>
      </c>
      <c r="R45" s="200">
        <v>1</v>
      </c>
      <c r="S45" s="200">
        <v>232.75931930743059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3170.9899094843622</v>
      </c>
      <c r="C47" s="200">
        <v>0</v>
      </c>
      <c r="D47" s="200">
        <v>188.93324211174229</v>
      </c>
      <c r="E47" s="200">
        <v>190.98563607568269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3170.9899094843622</v>
      </c>
      <c r="Q47" s="200">
        <v>0</v>
      </c>
      <c r="R47" s="200">
        <v>1</v>
      </c>
      <c r="S47" s="200">
        <v>3231.617695629956</v>
      </c>
      <c r="T47" s="200">
        <v>60.627786145594371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1371.2928094695751</v>
      </c>
      <c r="C49" s="200">
        <v>0</v>
      </c>
      <c r="D49" s="200">
        <v>138.37003641954141</v>
      </c>
      <c r="E49" s="200">
        <v>101.45320332606831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1371.2928094695751</v>
      </c>
      <c r="Q49" s="200">
        <v>0</v>
      </c>
      <c r="R49" s="200">
        <v>1</v>
      </c>
      <c r="S49" s="200">
        <v>1371.2928094695751</v>
      </c>
      <c r="T49" s="200">
        <v>0</v>
      </c>
    </row>
    <row r="50" spans="1:20" x14ac:dyDescent="0.35">
      <c r="A50" s="201" t="s">
        <v>919</v>
      </c>
      <c r="B50" s="200">
        <v>269.1500096470254</v>
      </c>
      <c r="C50" s="200">
        <v>0</v>
      </c>
      <c r="D50" s="200">
        <v>46.396547496107878</v>
      </c>
      <c r="E50" s="200">
        <v>10.38514737569864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269.1500096470254</v>
      </c>
      <c r="Q50" s="200">
        <v>0</v>
      </c>
      <c r="R50" s="200">
        <v>1</v>
      </c>
      <c r="S50" s="200">
        <v>269.1500096470254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548.73922597281842</v>
      </c>
      <c r="D53" s="200">
        <v>111.421341569839</v>
      </c>
      <c r="E53" s="200">
        <v>0</v>
      </c>
      <c r="F53" s="200">
        <v>379.45414899731918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548.73922597281842</v>
      </c>
      <c r="R53" s="200">
        <v>1</v>
      </c>
      <c r="S53" s="200">
        <v>0</v>
      </c>
      <c r="T53" s="200">
        <v>548.73922597281842</v>
      </c>
    </row>
    <row r="54" spans="1:20" x14ac:dyDescent="0.35">
      <c r="A54" s="201" t="s">
        <v>915</v>
      </c>
      <c r="B54" s="200">
        <v>0</v>
      </c>
      <c r="C54" s="200">
        <v>1884.319271034941</v>
      </c>
      <c r="D54" s="200">
        <v>124.9093478182284</v>
      </c>
      <c r="E54" s="200">
        <v>0</v>
      </c>
      <c r="F54" s="200">
        <v>10625.13324384859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1884.319271034941</v>
      </c>
      <c r="R54" s="200">
        <v>1</v>
      </c>
      <c r="S54" s="200">
        <v>363.64894781992922</v>
      </c>
      <c r="T54" s="200">
        <v>2247.96821885487</v>
      </c>
    </row>
    <row r="55" spans="1:20" x14ac:dyDescent="0.35">
      <c r="A55" s="201" t="s">
        <v>914</v>
      </c>
      <c r="B55" s="200">
        <v>0</v>
      </c>
      <c r="C55" s="200">
        <v>746.86613234084564</v>
      </c>
      <c r="D55" s="200">
        <v>96.457498319945557</v>
      </c>
      <c r="E55" s="200">
        <v>0</v>
      </c>
      <c r="F55" s="200">
        <v>197.82550965293311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746.86613234084564</v>
      </c>
      <c r="R55" s="200">
        <v>1</v>
      </c>
      <c r="S55" s="200">
        <v>0</v>
      </c>
      <c r="T55" s="200">
        <v>746.86613234084564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647.31035080773017</v>
      </c>
      <c r="C57" s="200">
        <v>0</v>
      </c>
      <c r="D57" s="200">
        <v>128.46994606082421</v>
      </c>
      <c r="E57" s="200">
        <v>126.4806765045666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647.31035080773017</v>
      </c>
      <c r="Q57" s="200">
        <v>0</v>
      </c>
      <c r="R57" s="200">
        <v>1</v>
      </c>
      <c r="S57" s="200">
        <v>647.31035080773017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192.8233721680343</v>
      </c>
      <c r="D58" s="200">
        <v>188.20457560909011</v>
      </c>
      <c r="E58" s="200">
        <v>0</v>
      </c>
      <c r="F58" s="200">
        <v>17.430114943014161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192.8233721680343</v>
      </c>
      <c r="R58" s="200">
        <v>1</v>
      </c>
      <c r="S58" s="200">
        <v>0</v>
      </c>
      <c r="T58" s="200">
        <v>192.8233721680343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429.50767873120748</v>
      </c>
      <c r="D68" s="200">
        <v>303.49051206232451</v>
      </c>
      <c r="E68" s="200">
        <v>0</v>
      </c>
      <c r="F68" s="200" t="s">
        <v>984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429.50767873120748</v>
      </c>
      <c r="R68" s="200">
        <v>1</v>
      </c>
      <c r="S68" s="200">
        <v>0</v>
      </c>
      <c r="T68" s="200">
        <v>429.50767873120748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96.468134336396673</v>
      </c>
      <c r="C72" s="200">
        <v>0</v>
      </c>
      <c r="D72" s="200">
        <v>3.752049956812757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96.468134336396673</v>
      </c>
      <c r="Q72" s="200">
        <v>0</v>
      </c>
      <c r="R72" s="200">
        <v>1</v>
      </c>
      <c r="S72" s="200">
        <v>96.468134336396673</v>
      </c>
      <c r="T72" s="200">
        <v>0</v>
      </c>
    </row>
    <row r="73" spans="1:20" x14ac:dyDescent="0.35">
      <c r="A73" s="201" t="s">
        <v>896</v>
      </c>
      <c r="B73" s="200">
        <v>1853.31109803963</v>
      </c>
      <c r="C73" s="200">
        <v>0</v>
      </c>
      <c r="D73" s="200">
        <v>167.10763467260779</v>
      </c>
      <c r="E73" s="200">
        <v>2958.4219033837639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1853.31109803963</v>
      </c>
      <c r="Q73" s="200">
        <v>0</v>
      </c>
      <c r="R73" s="200">
        <v>1</v>
      </c>
      <c r="S73" s="200">
        <v>1925.481789646351</v>
      </c>
      <c r="T73" s="200">
        <v>72.170691606721192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21288.950217023761</v>
      </c>
      <c r="C75" s="200">
        <v>0</v>
      </c>
      <c r="D75" s="200">
        <v>114.65250859032849</v>
      </c>
      <c r="E75" s="200">
        <v>142672.31020374401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21288.950217023761</v>
      </c>
      <c r="Q75" s="200">
        <v>0</v>
      </c>
      <c r="R75" s="200">
        <v>1</v>
      </c>
      <c r="S75" s="200">
        <v>25144.295289171809</v>
      </c>
      <c r="T75" s="200">
        <v>3855.3450721480508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4555C-74A1-4651-AC79-36B2507968F6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926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105196.5415769385</v>
      </c>
      <c r="D16" s="200">
        <v>0</v>
      </c>
      <c r="E16" s="200">
        <v>0</v>
      </c>
      <c r="F16" s="200">
        <v>0</v>
      </c>
      <c r="G16" s="200">
        <v>-43064.252808993333</v>
      </c>
      <c r="H16" s="200">
        <v>1</v>
      </c>
      <c r="I16" s="200">
        <v>1</v>
      </c>
      <c r="J16" s="200">
        <v>1</v>
      </c>
      <c r="K16" s="200">
        <v>1</v>
      </c>
      <c r="L16" s="200">
        <v>-153823.07824936381</v>
      </c>
      <c r="M16" s="200">
        <v>654521.57557984011</v>
      </c>
      <c r="N16" s="200">
        <v>352437.70294454449</v>
      </c>
      <c r="O16" s="200">
        <v>-302083.87263529561</v>
      </c>
      <c r="P16" s="200">
        <v>26782.99931594872</v>
      </c>
      <c r="Q16" s="200">
        <v>131979.54089288719</v>
      </c>
      <c r="R16" s="200">
        <v>1</v>
      </c>
      <c r="S16" s="200">
        <v>116500.76533381941</v>
      </c>
      <c r="T16" s="200">
        <v>221697.30691075799</v>
      </c>
      <c r="U16" s="199">
        <v>47048.120554375309</v>
      </c>
      <c r="V16" s="199">
        <v>131351.48648546051</v>
      </c>
      <c r="W16" s="199">
        <v>88287.233676467207</v>
      </c>
      <c r="X16" s="199">
        <v>254424.66162924629</v>
      </c>
      <c r="Y16" s="199">
        <v>100601.58337988261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22447.42534814286</v>
      </c>
      <c r="D27" s="200">
        <v>66.611026692144776</v>
      </c>
      <c r="E27" s="200">
        <v>0</v>
      </c>
      <c r="F27" s="200">
        <v>82.040675607825946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22447.42534814286</v>
      </c>
      <c r="R27" s="200">
        <v>1</v>
      </c>
      <c r="S27" s="200">
        <v>13789.784235529571</v>
      </c>
      <c r="T27" s="200">
        <v>36237.209583672433</v>
      </c>
    </row>
    <row r="28" spans="1:20" x14ac:dyDescent="0.35">
      <c r="A28" s="201" t="s">
        <v>941</v>
      </c>
      <c r="B28" s="200">
        <v>0</v>
      </c>
      <c r="C28" s="200">
        <v>47596.563994840137</v>
      </c>
      <c r="D28" s="200">
        <v>149.31503150579289</v>
      </c>
      <c r="E28" s="200">
        <v>0</v>
      </c>
      <c r="F28" s="200">
        <v>4908.8186617323436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47596.563994840137</v>
      </c>
      <c r="R28" s="200">
        <v>1</v>
      </c>
      <c r="S28" s="200">
        <v>18673.34731952423</v>
      </c>
      <c r="T28" s="200">
        <v>66269.911314364363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1430.6509304502181</v>
      </c>
      <c r="D30" s="200">
        <v>69.568277815568351</v>
      </c>
      <c r="E30" s="200">
        <v>0</v>
      </c>
      <c r="F30" s="200">
        <v>14.123978337863541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1430.6509304502181</v>
      </c>
      <c r="R30" s="200">
        <v>1</v>
      </c>
      <c r="S30" s="200">
        <v>18641.014025280401</v>
      </c>
      <c r="T30" s="200">
        <v>20071.664955730619</v>
      </c>
    </row>
    <row r="31" spans="1:20" x14ac:dyDescent="0.35">
      <c r="A31" s="201" t="s">
        <v>938</v>
      </c>
      <c r="B31" s="200">
        <v>0</v>
      </c>
      <c r="C31" s="200">
        <v>20143.933185689759</v>
      </c>
      <c r="D31" s="200">
        <v>302.30413864089297</v>
      </c>
      <c r="E31" s="200">
        <v>0</v>
      </c>
      <c r="F31" s="200">
        <v>347.78867544727291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20143.933185689759</v>
      </c>
      <c r="R31" s="200">
        <v>1</v>
      </c>
      <c r="S31" s="200">
        <v>11443.017958850831</v>
      </c>
      <c r="T31" s="200">
        <v>31586.951144540591</v>
      </c>
    </row>
    <row r="32" spans="1:20" x14ac:dyDescent="0.35">
      <c r="A32" s="201" t="s">
        <v>937</v>
      </c>
      <c r="B32" s="200">
        <v>0</v>
      </c>
      <c r="C32" s="200">
        <v>8168.452346465655</v>
      </c>
      <c r="D32" s="200">
        <v>192.18023299653129</v>
      </c>
      <c r="E32" s="200">
        <v>0</v>
      </c>
      <c r="F32" s="200">
        <v>17.570928565203729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8168.452346465655</v>
      </c>
      <c r="R32" s="200">
        <v>1</v>
      </c>
      <c r="S32" s="200">
        <v>2381.2507065800969</v>
      </c>
      <c r="T32" s="200">
        <v>10549.70305304575</v>
      </c>
    </row>
    <row r="33" spans="1:20" x14ac:dyDescent="0.35">
      <c r="A33" s="201" t="s">
        <v>936</v>
      </c>
      <c r="B33" s="200">
        <v>0</v>
      </c>
      <c r="C33" s="200">
        <v>255.85087155310211</v>
      </c>
      <c r="D33" s="200">
        <v>5.4065718335802204</v>
      </c>
      <c r="E33" s="200">
        <v>0</v>
      </c>
      <c r="F33" s="200">
        <v>8.8438273659356685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255.85087155310211</v>
      </c>
      <c r="R33" s="200">
        <v>1</v>
      </c>
      <c r="S33" s="200">
        <v>0</v>
      </c>
      <c r="T33" s="200">
        <v>255.85087155310211</v>
      </c>
    </row>
    <row r="34" spans="1:20" x14ac:dyDescent="0.35">
      <c r="A34" s="201" t="s">
        <v>935</v>
      </c>
      <c r="B34" s="200">
        <v>0</v>
      </c>
      <c r="C34" s="200">
        <v>12661.809944904329</v>
      </c>
      <c r="D34" s="200">
        <v>265.2493772161655</v>
      </c>
      <c r="E34" s="200">
        <v>0</v>
      </c>
      <c r="F34" s="200">
        <v>352.89629341242562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12661.809944904329</v>
      </c>
      <c r="R34" s="200">
        <v>1</v>
      </c>
      <c r="S34" s="200">
        <v>0</v>
      </c>
      <c r="T34" s="200">
        <v>12661.809944904329</v>
      </c>
    </row>
    <row r="35" spans="1:20" x14ac:dyDescent="0.35">
      <c r="A35" s="201" t="s">
        <v>934</v>
      </c>
      <c r="B35" s="200">
        <v>2156.2460235418089</v>
      </c>
      <c r="C35" s="200">
        <v>0</v>
      </c>
      <c r="D35" s="200">
        <v>105.2492963730201</v>
      </c>
      <c r="E35" s="200">
        <v>29.051535154343409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2156.2460235418089</v>
      </c>
      <c r="Q35" s="200">
        <v>0</v>
      </c>
      <c r="R35" s="200">
        <v>1</v>
      </c>
      <c r="S35" s="200">
        <v>4564.8215373040166</v>
      </c>
      <c r="T35" s="200">
        <v>2408.5755137622068</v>
      </c>
    </row>
    <row r="36" spans="1:20" x14ac:dyDescent="0.35">
      <c r="A36" s="201" t="s">
        <v>933</v>
      </c>
      <c r="B36" s="200">
        <v>0</v>
      </c>
      <c r="C36" s="200">
        <v>479.71073554493518</v>
      </c>
      <c r="D36" s="200">
        <v>175.57858676616459</v>
      </c>
      <c r="E36" s="200">
        <v>0</v>
      </c>
      <c r="F36" s="200">
        <v>11.832287802168469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479.71073554493518</v>
      </c>
      <c r="R36" s="200">
        <v>1</v>
      </c>
      <c r="S36" s="200">
        <v>8853.2401140285783</v>
      </c>
      <c r="T36" s="200">
        <v>9332.9508495735136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1002.43884328081</v>
      </c>
      <c r="D38" s="200">
        <v>12.30824463400902</v>
      </c>
      <c r="E38" s="200">
        <v>0</v>
      </c>
      <c r="F38" s="200">
        <v>22.50841607729328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1002.43884328081</v>
      </c>
      <c r="R38" s="200">
        <v>1</v>
      </c>
      <c r="S38" s="200">
        <v>0</v>
      </c>
      <c r="T38" s="200">
        <v>1002.43884328081</v>
      </c>
    </row>
    <row r="39" spans="1:20" x14ac:dyDescent="0.35">
      <c r="A39" s="201" t="s">
        <v>930</v>
      </c>
      <c r="B39" s="200">
        <v>0</v>
      </c>
      <c r="C39" s="200">
        <v>810.54034883670136</v>
      </c>
      <c r="D39" s="200">
        <v>19.040797741895389</v>
      </c>
      <c r="E39" s="200">
        <v>0</v>
      </c>
      <c r="F39" s="200">
        <v>19.752394648092221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810.54034883670136</v>
      </c>
      <c r="R39" s="200">
        <v>1</v>
      </c>
      <c r="S39" s="200">
        <v>0</v>
      </c>
      <c r="T39" s="200">
        <v>810.54034883670136</v>
      </c>
    </row>
    <row r="40" spans="1:20" x14ac:dyDescent="0.35">
      <c r="A40" s="201" t="s">
        <v>929</v>
      </c>
      <c r="B40" s="200">
        <v>0</v>
      </c>
      <c r="C40" s="200">
        <v>6553.2003395669453</v>
      </c>
      <c r="D40" s="200">
        <v>37.327487204407923</v>
      </c>
      <c r="E40" s="200">
        <v>0</v>
      </c>
      <c r="F40" s="200">
        <v>148.00194662384681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6553.2003395669453</v>
      </c>
      <c r="R40" s="200">
        <v>1</v>
      </c>
      <c r="S40" s="200">
        <v>1301.527127105182</v>
      </c>
      <c r="T40" s="200">
        <v>7854.7274666721278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1507.574337321855</v>
      </c>
      <c r="D42" s="200">
        <v>69.714744313954796</v>
      </c>
      <c r="E42" s="200">
        <v>0</v>
      </c>
      <c r="F42" s="200">
        <v>29.331392731784831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1507.574337321855</v>
      </c>
      <c r="R42" s="200">
        <v>1</v>
      </c>
      <c r="S42" s="200">
        <v>86.943915824761319</v>
      </c>
      <c r="T42" s="200">
        <v>1594.5182531466171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4077.7143737057409</v>
      </c>
      <c r="C44" s="200">
        <v>0</v>
      </c>
      <c r="D44" s="200">
        <v>512.54934359984577</v>
      </c>
      <c r="E44" s="200">
        <v>94.118129421766056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4077.7143737057409</v>
      </c>
      <c r="Q44" s="200">
        <v>0</v>
      </c>
      <c r="R44" s="200">
        <v>1</v>
      </c>
      <c r="S44" s="200">
        <v>5121.8292429715211</v>
      </c>
      <c r="T44" s="200">
        <v>1044.11486926578</v>
      </c>
    </row>
    <row r="45" spans="1:20" x14ac:dyDescent="0.35">
      <c r="A45" s="201" t="s">
        <v>924</v>
      </c>
      <c r="B45" s="200">
        <v>953.55878986095013</v>
      </c>
      <c r="C45" s="200">
        <v>0</v>
      </c>
      <c r="D45" s="200">
        <v>70.249518595712814</v>
      </c>
      <c r="E45" s="200">
        <v>10.289039244065609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953.55878986095013</v>
      </c>
      <c r="Q45" s="200">
        <v>0</v>
      </c>
      <c r="R45" s="200">
        <v>1</v>
      </c>
      <c r="S45" s="200">
        <v>1116.5181137502441</v>
      </c>
      <c r="T45" s="200">
        <v>162.9593238892941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1010.71808600342</v>
      </c>
      <c r="D48" s="200">
        <v>360.99236667942881</v>
      </c>
      <c r="E48" s="200">
        <v>0</v>
      </c>
      <c r="F48" s="200">
        <v>88.623534875785339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1010.71808600342</v>
      </c>
      <c r="R48" s="200">
        <v>1</v>
      </c>
      <c r="S48" s="200">
        <v>2553.7896358333378</v>
      </c>
      <c r="T48" s="200">
        <v>3564.5077218367578</v>
      </c>
    </row>
    <row r="49" spans="1:20" x14ac:dyDescent="0.35">
      <c r="A49" s="201" t="s">
        <v>920</v>
      </c>
      <c r="B49" s="200">
        <v>0</v>
      </c>
      <c r="C49" s="200">
        <v>461.22808904991069</v>
      </c>
      <c r="D49" s="200">
        <v>30.553164339716648</v>
      </c>
      <c r="E49" s="200">
        <v>0</v>
      </c>
      <c r="F49" s="200">
        <v>7.8364829590712644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461.22808904991069</v>
      </c>
      <c r="R49" s="200">
        <v>1</v>
      </c>
      <c r="S49" s="200">
        <v>0</v>
      </c>
      <c r="T49" s="200">
        <v>461.22808904991069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7354.0334999950464</v>
      </c>
      <c r="D51" s="200">
        <v>164.89177213225099</v>
      </c>
      <c r="E51" s="200">
        <v>0</v>
      </c>
      <c r="F51" s="200">
        <v>161.65788775340491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7354.0334999950464</v>
      </c>
      <c r="R51" s="200">
        <v>1</v>
      </c>
      <c r="S51" s="200">
        <v>0</v>
      </c>
      <c r="T51" s="200">
        <v>7354.0334999950464</v>
      </c>
    </row>
    <row r="52" spans="1:20" x14ac:dyDescent="0.35">
      <c r="A52" s="201" t="s">
        <v>917</v>
      </c>
      <c r="B52" s="200">
        <v>2496.815083774266</v>
      </c>
      <c r="C52" s="200">
        <v>0</v>
      </c>
      <c r="D52" s="200">
        <v>115.93201974942021</v>
      </c>
      <c r="E52" s="200">
        <v>44.323170981877688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2496.815083774266</v>
      </c>
      <c r="Q52" s="200">
        <v>0</v>
      </c>
      <c r="R52" s="200">
        <v>1</v>
      </c>
      <c r="S52" s="200">
        <v>2496.815083774266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95.409991241574303</v>
      </c>
      <c r="D58" s="200">
        <v>54.764261907770774</v>
      </c>
      <c r="E58" s="200">
        <v>0</v>
      </c>
      <c r="F58" s="200">
        <v>9.5053948245781594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95.409991241574303</v>
      </c>
      <c r="R58" s="200">
        <v>1</v>
      </c>
      <c r="S58" s="200">
        <v>0</v>
      </c>
      <c r="T58" s="200">
        <v>95.409991241574303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372.48888896312172</v>
      </c>
      <c r="C63" s="200">
        <v>0</v>
      </c>
      <c r="D63" s="200">
        <v>165.21735603627079</v>
      </c>
      <c r="E63" s="200">
        <v>1968.6360404600059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372.48888896312172</v>
      </c>
      <c r="Q63" s="200">
        <v>0</v>
      </c>
      <c r="R63" s="200">
        <v>1</v>
      </c>
      <c r="S63" s="200">
        <v>372.48888896312172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2041.1218132350159</v>
      </c>
      <c r="C73" s="200">
        <v>0</v>
      </c>
      <c r="D73" s="200">
        <v>159.87435825737569</v>
      </c>
      <c r="E73" s="200">
        <v>2329.999225230119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2041.1218132350159</v>
      </c>
      <c r="Q73" s="200">
        <v>0</v>
      </c>
      <c r="R73" s="200">
        <v>1</v>
      </c>
      <c r="S73" s="200">
        <v>2503.031776086736</v>
      </c>
      <c r="T73" s="200">
        <v>461.90996285172071</v>
      </c>
    </row>
    <row r="74" spans="1:20" x14ac:dyDescent="0.35">
      <c r="A74" s="201" t="s">
        <v>895</v>
      </c>
      <c r="B74" s="200">
        <v>1075.49372817382</v>
      </c>
      <c r="C74" s="200">
        <v>0</v>
      </c>
      <c r="D74" s="200">
        <v>40.195546472922103</v>
      </c>
      <c r="E74" s="200" t="s">
        <v>984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1075.49372817382</v>
      </c>
      <c r="Q74" s="200">
        <v>0</v>
      </c>
      <c r="R74" s="200">
        <v>1</v>
      </c>
      <c r="S74" s="200">
        <v>1075.49372817382</v>
      </c>
      <c r="T74" s="200">
        <v>0</v>
      </c>
    </row>
    <row r="75" spans="1:20" x14ac:dyDescent="0.35">
      <c r="A75" s="201" t="s">
        <v>894</v>
      </c>
      <c r="B75" s="200">
        <v>13609.56061469399</v>
      </c>
      <c r="C75" s="200">
        <v>0</v>
      </c>
      <c r="D75" s="200">
        <v>78.662193626626461</v>
      </c>
      <c r="E75" s="200">
        <v>65223.578262923736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13609.56061469399</v>
      </c>
      <c r="Q75" s="200">
        <v>0</v>
      </c>
      <c r="R75" s="200">
        <v>1</v>
      </c>
      <c r="S75" s="200">
        <v>21525.851924238701</v>
      </c>
      <c r="T75" s="200">
        <v>7916.2913095447038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5039-6A03-49B7-AB08-4F42B05671EF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925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34051.227036705182</v>
      </c>
      <c r="D16" s="200">
        <v>0</v>
      </c>
      <c r="E16" s="200">
        <v>0</v>
      </c>
      <c r="F16" s="200">
        <v>0</v>
      </c>
      <c r="G16" s="200">
        <v>-2233.573195476245</v>
      </c>
      <c r="H16" s="200">
        <v>1</v>
      </c>
      <c r="I16" s="200">
        <v>1</v>
      </c>
      <c r="J16" s="200">
        <v>1</v>
      </c>
      <c r="K16" s="200">
        <v>1</v>
      </c>
      <c r="L16" s="200">
        <v>23325.26786177716</v>
      </c>
      <c r="M16" s="200">
        <v>154486.91837617871</v>
      </c>
      <c r="N16" s="200">
        <v>141527.3860057744</v>
      </c>
      <c r="O16" s="200">
        <v>-12959.53237040428</v>
      </c>
      <c r="P16" s="200">
        <v>26051.255618950509</v>
      </c>
      <c r="Q16" s="200">
        <v>60102.482655655687</v>
      </c>
      <c r="R16" s="200">
        <v>1</v>
      </c>
      <c r="S16" s="200">
        <v>40483.067681292487</v>
      </c>
      <c r="T16" s="200">
        <v>74534.294717997676</v>
      </c>
      <c r="U16" s="199">
        <v>8174.1889832007537</v>
      </c>
      <c r="V16" s="199">
        <v>34903.913400787293</v>
      </c>
      <c r="W16" s="199">
        <v>32670.340205311051</v>
      </c>
      <c r="X16" s="199">
        <v>36874.521274192928</v>
      </c>
      <c r="Y16" s="199">
        <v>60199.789135970088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4820.3658917351686</v>
      </c>
      <c r="C27" s="200">
        <v>0</v>
      </c>
      <c r="D27" s="200">
        <v>52.49732585051877</v>
      </c>
      <c r="E27" s="200">
        <v>76.707934149878142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4820.3658917351686</v>
      </c>
      <c r="Q27" s="200">
        <v>0</v>
      </c>
      <c r="R27" s="200">
        <v>1</v>
      </c>
      <c r="S27" s="200">
        <v>9086.521532531091</v>
      </c>
      <c r="T27" s="200">
        <v>4266.1556407959224</v>
      </c>
    </row>
    <row r="28" spans="1:20" x14ac:dyDescent="0.35">
      <c r="A28" s="201" t="s">
        <v>941</v>
      </c>
      <c r="B28" s="200">
        <v>0</v>
      </c>
      <c r="C28" s="200">
        <v>5259.3727413481956</v>
      </c>
      <c r="D28" s="200">
        <v>57.923319232343282</v>
      </c>
      <c r="E28" s="200">
        <v>0</v>
      </c>
      <c r="F28" s="200">
        <v>336.32379988294139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5259.3727413481956</v>
      </c>
      <c r="R28" s="200">
        <v>1</v>
      </c>
      <c r="S28" s="200">
        <v>2959.7091872019209</v>
      </c>
      <c r="T28" s="200">
        <v>8219.0819285501166</v>
      </c>
    </row>
    <row r="29" spans="1:20" x14ac:dyDescent="0.35">
      <c r="A29" s="201" t="s">
        <v>940</v>
      </c>
      <c r="B29" s="200">
        <v>723.6167227755468</v>
      </c>
      <c r="C29" s="200">
        <v>0</v>
      </c>
      <c r="D29" s="200">
        <v>3255.512439096598</v>
      </c>
      <c r="E29" s="200">
        <v>29.45481513260663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723.6167227755468</v>
      </c>
      <c r="Q29" s="200">
        <v>0</v>
      </c>
      <c r="R29" s="200">
        <v>1</v>
      </c>
      <c r="S29" s="200">
        <v>723.6167227755468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19175.039504276159</v>
      </c>
      <c r="D30" s="200">
        <v>102.29043587891179</v>
      </c>
      <c r="E30" s="200">
        <v>0</v>
      </c>
      <c r="F30" s="200">
        <v>117.37669898994621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19175.039504276159</v>
      </c>
      <c r="R30" s="200">
        <v>1</v>
      </c>
      <c r="S30" s="200">
        <v>45.289786720268758</v>
      </c>
      <c r="T30" s="200">
        <v>19220.329290996429</v>
      </c>
    </row>
    <row r="31" spans="1:20" x14ac:dyDescent="0.35">
      <c r="A31" s="201" t="s">
        <v>938</v>
      </c>
      <c r="B31" s="200">
        <v>0</v>
      </c>
      <c r="C31" s="200">
        <v>981.35252580406416</v>
      </c>
      <c r="D31" s="200">
        <v>42.734031098918109</v>
      </c>
      <c r="E31" s="200">
        <v>0</v>
      </c>
      <c r="F31" s="200">
        <v>10.50554220836781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981.35252580406416</v>
      </c>
      <c r="R31" s="200">
        <v>1</v>
      </c>
      <c r="S31" s="200">
        <v>541.17999862621798</v>
      </c>
      <c r="T31" s="200">
        <v>1522.5325244302819</v>
      </c>
    </row>
    <row r="32" spans="1:20" x14ac:dyDescent="0.35">
      <c r="A32" s="201" t="s">
        <v>937</v>
      </c>
      <c r="B32" s="200">
        <v>221.49327913609091</v>
      </c>
      <c r="C32" s="200">
        <v>0</v>
      </c>
      <c r="D32" s="200">
        <v>10.637025717367861</v>
      </c>
      <c r="E32" s="200">
        <v>2.246341309161453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221.49327913609091</v>
      </c>
      <c r="Q32" s="200">
        <v>0</v>
      </c>
      <c r="R32" s="200">
        <v>1</v>
      </c>
      <c r="S32" s="200">
        <v>232.2046964917736</v>
      </c>
      <c r="T32" s="200">
        <v>10.711417355682769</v>
      </c>
    </row>
    <row r="33" spans="1:20" x14ac:dyDescent="0.35">
      <c r="A33" s="201" t="s">
        <v>936</v>
      </c>
      <c r="B33" s="200">
        <v>0</v>
      </c>
      <c r="C33" s="200">
        <v>832.41796911869619</v>
      </c>
      <c r="D33" s="200">
        <v>215.20156890399889</v>
      </c>
      <c r="E33" s="200">
        <v>0</v>
      </c>
      <c r="F33" s="200">
        <v>17.84091258814933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832.41796911869619</v>
      </c>
      <c r="R33" s="200">
        <v>1</v>
      </c>
      <c r="S33" s="200">
        <v>1312.7830622531769</v>
      </c>
      <c r="T33" s="200">
        <v>2145.2010313718729</v>
      </c>
    </row>
    <row r="34" spans="1:20" x14ac:dyDescent="0.35">
      <c r="A34" s="201" t="s">
        <v>935</v>
      </c>
      <c r="B34" s="200">
        <v>0</v>
      </c>
      <c r="C34" s="200">
        <v>2247.586033768825</v>
      </c>
      <c r="D34" s="200">
        <v>139.00576751473179</v>
      </c>
      <c r="E34" s="200">
        <v>0</v>
      </c>
      <c r="F34" s="200">
        <v>38.840954527038427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2247.586033768825</v>
      </c>
      <c r="R34" s="200">
        <v>1</v>
      </c>
      <c r="S34" s="200">
        <v>0</v>
      </c>
      <c r="T34" s="200">
        <v>2247.586033768825</v>
      </c>
    </row>
    <row r="35" spans="1:20" x14ac:dyDescent="0.35">
      <c r="A35" s="201" t="s">
        <v>934</v>
      </c>
      <c r="B35" s="200">
        <v>0</v>
      </c>
      <c r="C35" s="200">
        <v>198.82868893968751</v>
      </c>
      <c r="D35" s="200">
        <v>8.8861266658694973</v>
      </c>
      <c r="E35" s="200">
        <v>0</v>
      </c>
      <c r="F35" s="200">
        <v>1.2809211897522581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198.82868893968751</v>
      </c>
      <c r="R35" s="200">
        <v>1</v>
      </c>
      <c r="S35" s="200">
        <v>0</v>
      </c>
      <c r="T35" s="200">
        <v>198.82868893968751</v>
      </c>
    </row>
    <row r="36" spans="1:20" x14ac:dyDescent="0.35">
      <c r="A36" s="201" t="s">
        <v>933</v>
      </c>
      <c r="B36" s="200">
        <v>2679.734251354449</v>
      </c>
      <c r="C36" s="200">
        <v>0</v>
      </c>
      <c r="D36" s="200">
        <v>84.607546671833219</v>
      </c>
      <c r="E36" s="200">
        <v>261.53970424377007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2679.734251354449</v>
      </c>
      <c r="Q36" s="200">
        <v>0</v>
      </c>
      <c r="R36" s="200">
        <v>1</v>
      </c>
      <c r="S36" s="200">
        <v>2826.6245975583311</v>
      </c>
      <c r="T36" s="200">
        <v>146.89034620388199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6482.0853877038171</v>
      </c>
      <c r="C40" s="200">
        <v>0</v>
      </c>
      <c r="D40" s="200">
        <v>101.963430016701</v>
      </c>
      <c r="E40" s="200">
        <v>535.72395363339876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6482.0853877038171</v>
      </c>
      <c r="Q40" s="200">
        <v>0</v>
      </c>
      <c r="R40" s="200">
        <v>1</v>
      </c>
      <c r="S40" s="200">
        <v>7473.3973921311881</v>
      </c>
      <c r="T40" s="200">
        <v>991.31200442737133</v>
      </c>
    </row>
    <row r="41" spans="1:20" x14ac:dyDescent="0.35">
      <c r="A41" s="201" t="s">
        <v>928</v>
      </c>
      <c r="B41" s="200">
        <v>0</v>
      </c>
      <c r="C41" s="200">
        <v>20529.425923253209</v>
      </c>
      <c r="D41" s="200">
        <v>2213.5882079366879</v>
      </c>
      <c r="E41" s="200">
        <v>0</v>
      </c>
      <c r="F41" s="200">
        <v>796.2558667600407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20529.425923253209</v>
      </c>
      <c r="R41" s="200">
        <v>1</v>
      </c>
      <c r="S41" s="200">
        <v>0</v>
      </c>
      <c r="T41" s="200">
        <v>20529.425923253209</v>
      </c>
    </row>
    <row r="42" spans="1:20" x14ac:dyDescent="0.35">
      <c r="A42" s="201" t="s">
        <v>927</v>
      </c>
      <c r="B42" s="200">
        <v>1001.760048467895</v>
      </c>
      <c r="C42" s="200">
        <v>0</v>
      </c>
      <c r="D42" s="200">
        <v>122.5430952011254</v>
      </c>
      <c r="E42" s="200">
        <v>48.346376295452067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1001.760048467895</v>
      </c>
      <c r="Q42" s="200">
        <v>0</v>
      </c>
      <c r="R42" s="200">
        <v>1</v>
      </c>
      <c r="S42" s="200">
        <v>1001.760048467895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4077.7143737057409</v>
      </c>
      <c r="D43" s="200">
        <v>512.54934359984577</v>
      </c>
      <c r="E43" s="200">
        <v>0</v>
      </c>
      <c r="F43" s="200">
        <v>114.44198787738721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4077.7143737057409</v>
      </c>
      <c r="R43" s="200">
        <v>1</v>
      </c>
      <c r="S43" s="200">
        <v>1044.11486926578</v>
      </c>
      <c r="T43" s="200">
        <v>5121.8292429715211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118.0649252706729</v>
      </c>
      <c r="C45" s="200">
        <v>0</v>
      </c>
      <c r="D45" s="200">
        <v>44.661607177583747</v>
      </c>
      <c r="E45" s="200">
        <v>5.7298114905369513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118.0649252706729</v>
      </c>
      <c r="Q45" s="200">
        <v>0</v>
      </c>
      <c r="R45" s="200">
        <v>1</v>
      </c>
      <c r="S45" s="200">
        <v>197.2863874585868</v>
      </c>
      <c r="T45" s="200">
        <v>79.221462187913914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1605.978798553356</v>
      </c>
      <c r="C49" s="200">
        <v>0</v>
      </c>
      <c r="D49" s="200">
        <v>312.9989940466881</v>
      </c>
      <c r="E49" s="200">
        <v>382.15762600629182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1605.978798553356</v>
      </c>
      <c r="Q49" s="200">
        <v>0</v>
      </c>
      <c r="R49" s="200">
        <v>1</v>
      </c>
      <c r="S49" s="200">
        <v>1605.978798553356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3846.0600920213119</v>
      </c>
      <c r="C51" s="200">
        <v>0</v>
      </c>
      <c r="D51" s="200">
        <v>413.6647998767728</v>
      </c>
      <c r="E51" s="200">
        <v>596.96465837303151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3846.0600920213119</v>
      </c>
      <c r="Q51" s="200">
        <v>0</v>
      </c>
      <c r="R51" s="200">
        <v>1</v>
      </c>
      <c r="S51" s="200">
        <v>5020.8837074656412</v>
      </c>
      <c r="T51" s="200">
        <v>1174.82361544433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892.34910189562379</v>
      </c>
      <c r="C67" s="200">
        <v>0</v>
      </c>
      <c r="D67" s="200">
        <v>671.83063122687099</v>
      </c>
      <c r="E67" s="200">
        <v>4781.478690681919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892.34910189562379</v>
      </c>
      <c r="Q67" s="200">
        <v>0</v>
      </c>
      <c r="R67" s="200">
        <v>1</v>
      </c>
      <c r="S67" s="200">
        <v>892.34910189562379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1999.9970127324709</v>
      </c>
      <c r="C72" s="200">
        <v>0</v>
      </c>
      <c r="D72" s="200">
        <v>142.1122633200192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1999.9970127324709</v>
      </c>
      <c r="Q72" s="200">
        <v>0</v>
      </c>
      <c r="R72" s="200">
        <v>1</v>
      </c>
      <c r="S72" s="200">
        <v>1999.9970127324709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3512.3598015168059</v>
      </c>
      <c r="D73" s="200">
        <v>557.69818070615895</v>
      </c>
      <c r="E73" s="200">
        <v>0</v>
      </c>
      <c r="F73" s="200">
        <v>471.47226303470319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3512.3598015168059</v>
      </c>
      <c r="R73" s="200">
        <v>1</v>
      </c>
      <c r="S73" s="200">
        <v>0</v>
      </c>
      <c r="T73" s="200">
        <v>3512.3598015168059</v>
      </c>
    </row>
    <row r="74" spans="1:20" x14ac:dyDescent="0.35">
      <c r="A74" s="201" t="s">
        <v>895</v>
      </c>
      <c r="B74" s="200">
        <v>1659.7501073041019</v>
      </c>
      <c r="C74" s="200">
        <v>0</v>
      </c>
      <c r="D74" s="200">
        <v>182.59683759862691</v>
      </c>
      <c r="E74" s="200" t="s">
        <v>984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1659.7501073041019</v>
      </c>
      <c r="Q74" s="200">
        <v>0</v>
      </c>
      <c r="R74" s="200">
        <v>1</v>
      </c>
      <c r="S74" s="200">
        <v>1659.7501073041019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3288.3850939243162</v>
      </c>
      <c r="D75" s="200">
        <v>54.996838282642123</v>
      </c>
      <c r="E75" s="200">
        <v>0</v>
      </c>
      <c r="F75" s="200" t="s">
        <v>984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3288.3850939243162</v>
      </c>
      <c r="R75" s="200">
        <v>1</v>
      </c>
      <c r="S75" s="200">
        <v>1859.620671859514</v>
      </c>
      <c r="T75" s="200">
        <v>5148.0057657838297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CD466-F239-4A08-ACB5-BE0E8DAE16EA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924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33598.829886942622</v>
      </c>
      <c r="D16" s="200">
        <v>0</v>
      </c>
      <c r="E16" s="200">
        <v>0</v>
      </c>
      <c r="F16" s="200">
        <v>0</v>
      </c>
      <c r="G16" s="200">
        <v>16484.228354409981</v>
      </c>
      <c r="H16" s="200">
        <v>1</v>
      </c>
      <c r="I16" s="200">
        <v>1</v>
      </c>
      <c r="J16" s="200">
        <v>1</v>
      </c>
      <c r="K16" s="200">
        <v>1</v>
      </c>
      <c r="L16" s="200">
        <v>-98505.29688580666</v>
      </c>
      <c r="M16" s="200">
        <v>311210.38835750631</v>
      </c>
      <c r="N16" s="200">
        <v>195590.48993916699</v>
      </c>
      <c r="O16" s="200">
        <v>-115619.8984183393</v>
      </c>
      <c r="P16" s="200">
        <v>15111.46268359615</v>
      </c>
      <c r="Q16" s="200">
        <v>48710.292570538782</v>
      </c>
      <c r="R16" s="200">
        <v>1</v>
      </c>
      <c r="S16" s="200">
        <v>67414.791228421469</v>
      </c>
      <c r="T16" s="200">
        <v>101013.62111536411</v>
      </c>
      <c r="U16" s="199">
        <v>55450.967864085622</v>
      </c>
      <c r="V16" s="199">
        <v>19485.1287186933</v>
      </c>
      <c r="W16" s="199">
        <v>35969.357073103281</v>
      </c>
      <c r="X16" s="199">
        <v>135260.6706593633</v>
      </c>
      <c r="Y16" s="199">
        <v>36755.373773556639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6019.542637961642</v>
      </c>
      <c r="D23" s="200">
        <v>14610.051052896149</v>
      </c>
      <c r="E23" s="200">
        <v>0</v>
      </c>
      <c r="F23" s="200">
        <v>173.76018489006111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6019.542637961642</v>
      </c>
      <c r="R23" s="200">
        <v>1</v>
      </c>
      <c r="S23" s="200">
        <v>0</v>
      </c>
      <c r="T23" s="200">
        <v>6019.542637961642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5845.0958451235474</v>
      </c>
      <c r="D27" s="200">
        <v>102.09281014709219</v>
      </c>
      <c r="E27" s="200">
        <v>0</v>
      </c>
      <c r="F27" s="200">
        <v>35.741672805746539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5845.0958451235474</v>
      </c>
      <c r="R27" s="200">
        <v>1</v>
      </c>
      <c r="S27" s="200">
        <v>15959.57701543128</v>
      </c>
      <c r="T27" s="200">
        <v>21804.67286055482</v>
      </c>
    </row>
    <row r="28" spans="1:20" x14ac:dyDescent="0.35">
      <c r="A28" s="201" t="s">
        <v>941</v>
      </c>
      <c r="B28" s="200">
        <v>0</v>
      </c>
      <c r="C28" s="200">
        <v>906.1331026484695</v>
      </c>
      <c r="D28" s="200">
        <v>113.6698964055667</v>
      </c>
      <c r="E28" s="200">
        <v>0</v>
      </c>
      <c r="F28" s="200">
        <v>156.3557758277029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906.1331026484695</v>
      </c>
      <c r="R28" s="200">
        <v>1</v>
      </c>
      <c r="S28" s="200">
        <v>15697.25034857249</v>
      </c>
      <c r="T28" s="200">
        <v>16603.383451220961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8858.519477297039</v>
      </c>
      <c r="D30" s="200">
        <v>101.2043253167718</v>
      </c>
      <c r="E30" s="200">
        <v>0</v>
      </c>
      <c r="F30" s="200">
        <v>146.32045778395889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8858.519477297039</v>
      </c>
      <c r="R30" s="200">
        <v>1</v>
      </c>
      <c r="S30" s="200">
        <v>9381.1765946146661</v>
      </c>
      <c r="T30" s="200">
        <v>18239.696071911709</v>
      </c>
    </row>
    <row r="31" spans="1:20" x14ac:dyDescent="0.35">
      <c r="A31" s="201" t="s">
        <v>938</v>
      </c>
      <c r="B31" s="200">
        <v>0</v>
      </c>
      <c r="C31" s="200">
        <v>10791.3007135883</v>
      </c>
      <c r="D31" s="200">
        <v>157.13520941128991</v>
      </c>
      <c r="E31" s="200">
        <v>0</v>
      </c>
      <c r="F31" s="200">
        <v>311.72060096963139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10791.3007135883</v>
      </c>
      <c r="R31" s="200">
        <v>1</v>
      </c>
      <c r="S31" s="200">
        <v>202.52483923657761</v>
      </c>
      <c r="T31" s="200">
        <v>10993.82555282487</v>
      </c>
    </row>
    <row r="32" spans="1:20" x14ac:dyDescent="0.35">
      <c r="A32" s="201" t="s">
        <v>937</v>
      </c>
      <c r="B32" s="200">
        <v>51.492117488724581</v>
      </c>
      <c r="C32" s="200">
        <v>0</v>
      </c>
      <c r="D32" s="200">
        <v>1.523749920710191</v>
      </c>
      <c r="E32" s="200">
        <v>0.49106135606179913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51.492117488724581</v>
      </c>
      <c r="Q32" s="200">
        <v>0</v>
      </c>
      <c r="R32" s="200">
        <v>1</v>
      </c>
      <c r="S32" s="200">
        <v>51.492117488724581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1157.829326205919</v>
      </c>
      <c r="D33" s="200">
        <v>48.538053622659163</v>
      </c>
      <c r="E33" s="200">
        <v>0</v>
      </c>
      <c r="F33" s="200">
        <v>66.960462827073172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1157.829326205919</v>
      </c>
      <c r="R33" s="200">
        <v>1</v>
      </c>
      <c r="S33" s="200">
        <v>0</v>
      </c>
      <c r="T33" s="200">
        <v>1157.829326205919</v>
      </c>
    </row>
    <row r="34" spans="1:20" x14ac:dyDescent="0.35">
      <c r="A34" s="201" t="s">
        <v>935</v>
      </c>
      <c r="B34" s="200">
        <v>0</v>
      </c>
      <c r="C34" s="200">
        <v>61.25474935080878</v>
      </c>
      <c r="D34" s="200">
        <v>9.8032962212389823</v>
      </c>
      <c r="E34" s="200">
        <v>0</v>
      </c>
      <c r="F34" s="200">
        <v>2.8563512955475838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61.25474935080878</v>
      </c>
      <c r="R34" s="200">
        <v>1</v>
      </c>
      <c r="S34" s="200">
        <v>85.039271134687638</v>
      </c>
      <c r="T34" s="200">
        <v>146.29402048549639</v>
      </c>
    </row>
    <row r="35" spans="1:20" x14ac:dyDescent="0.35">
      <c r="A35" s="201" t="s">
        <v>934</v>
      </c>
      <c r="B35" s="200">
        <v>0</v>
      </c>
      <c r="C35" s="200">
        <v>10815.930802434419</v>
      </c>
      <c r="D35" s="200">
        <v>338.31683737211807</v>
      </c>
      <c r="E35" s="200">
        <v>0</v>
      </c>
      <c r="F35" s="200">
        <v>188.0206474876239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10815.930802434419</v>
      </c>
      <c r="R35" s="200">
        <v>1</v>
      </c>
      <c r="S35" s="200">
        <v>0</v>
      </c>
      <c r="T35" s="200">
        <v>10815.930802434419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17.228570690975388</v>
      </c>
      <c r="C38" s="200">
        <v>0</v>
      </c>
      <c r="D38" s="200">
        <v>2.4451380691316991</v>
      </c>
      <c r="E38" s="200">
        <v>5.4617893739072088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17.228570690975388</v>
      </c>
      <c r="Q38" s="200">
        <v>0</v>
      </c>
      <c r="R38" s="200">
        <v>1</v>
      </c>
      <c r="S38" s="200">
        <v>56.995100511510422</v>
      </c>
      <c r="T38" s="200">
        <v>39.766529820535027</v>
      </c>
    </row>
    <row r="39" spans="1:20" x14ac:dyDescent="0.35">
      <c r="A39" s="201" t="s">
        <v>930</v>
      </c>
      <c r="B39" s="200">
        <v>296.04373590822729</v>
      </c>
      <c r="C39" s="200">
        <v>0</v>
      </c>
      <c r="D39" s="200">
        <v>149.67644595723741</v>
      </c>
      <c r="E39" s="200">
        <v>35.415602858406409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296.04373590822729</v>
      </c>
      <c r="Q39" s="200">
        <v>0</v>
      </c>
      <c r="R39" s="200">
        <v>1</v>
      </c>
      <c r="S39" s="200">
        <v>1792.6122365288711</v>
      </c>
      <c r="T39" s="200">
        <v>1496.568500620644</v>
      </c>
    </row>
    <row r="40" spans="1:20" x14ac:dyDescent="0.35">
      <c r="A40" s="201" t="s">
        <v>929</v>
      </c>
      <c r="B40" s="200">
        <v>9611.0022687821875</v>
      </c>
      <c r="C40" s="200">
        <v>0</v>
      </c>
      <c r="D40" s="200">
        <v>165.2731772263061</v>
      </c>
      <c r="E40" s="200">
        <v>746.92124734628237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9611.0022687821875</v>
      </c>
      <c r="Q40" s="200">
        <v>0</v>
      </c>
      <c r="R40" s="200">
        <v>1</v>
      </c>
      <c r="S40" s="200">
        <v>14752.38017756824</v>
      </c>
      <c r="T40" s="200">
        <v>5141.3779087860539</v>
      </c>
    </row>
    <row r="41" spans="1:20" x14ac:dyDescent="0.35">
      <c r="A41" s="201" t="s">
        <v>928</v>
      </c>
      <c r="B41" s="200">
        <v>0</v>
      </c>
      <c r="C41" s="200">
        <v>9.1670411808715926</v>
      </c>
      <c r="D41" s="200">
        <v>171.7860215428154</v>
      </c>
      <c r="E41" s="200">
        <v>0</v>
      </c>
      <c r="F41" s="200">
        <v>0.95940793266029356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9.1670411808715926</v>
      </c>
      <c r="R41" s="200">
        <v>1</v>
      </c>
      <c r="S41" s="200">
        <v>1170.0536873738311</v>
      </c>
      <c r="T41" s="200">
        <v>1179.220728554702</v>
      </c>
    </row>
    <row r="42" spans="1:20" x14ac:dyDescent="0.35">
      <c r="A42" s="201" t="s">
        <v>927</v>
      </c>
      <c r="B42" s="200">
        <v>0</v>
      </c>
      <c r="C42" s="200">
        <v>232.75931930743059</v>
      </c>
      <c r="D42" s="200">
        <v>19.4236257168366</v>
      </c>
      <c r="E42" s="200">
        <v>0</v>
      </c>
      <c r="F42" s="200">
        <v>7.5767258428011921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232.75931930743059</v>
      </c>
      <c r="R42" s="200">
        <v>1</v>
      </c>
      <c r="S42" s="200">
        <v>0</v>
      </c>
      <c r="T42" s="200">
        <v>232.75931930743059</v>
      </c>
    </row>
    <row r="43" spans="1:20" x14ac:dyDescent="0.35">
      <c r="A43" s="201" t="s">
        <v>926</v>
      </c>
      <c r="B43" s="200">
        <v>0</v>
      </c>
      <c r="C43" s="200">
        <v>953.55878986095013</v>
      </c>
      <c r="D43" s="200">
        <v>70.2495185957128</v>
      </c>
      <c r="E43" s="200">
        <v>0</v>
      </c>
      <c r="F43" s="200">
        <v>72.212827025121513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953.55878986095013</v>
      </c>
      <c r="R43" s="200">
        <v>1</v>
      </c>
      <c r="S43" s="200">
        <v>162.9593238892941</v>
      </c>
      <c r="T43" s="200">
        <v>1116.5181137502441</v>
      </c>
    </row>
    <row r="44" spans="1:20" x14ac:dyDescent="0.35">
      <c r="A44" s="201" t="s">
        <v>925</v>
      </c>
      <c r="B44" s="200">
        <v>0</v>
      </c>
      <c r="C44" s="200">
        <v>118.0649252706729</v>
      </c>
      <c r="D44" s="200">
        <v>44.661607177583747</v>
      </c>
      <c r="E44" s="200">
        <v>0</v>
      </c>
      <c r="F44" s="200">
        <v>9.4794046657618445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118.0649252706729</v>
      </c>
      <c r="R44" s="200">
        <v>1</v>
      </c>
      <c r="S44" s="200">
        <v>79.221462187913914</v>
      </c>
      <c r="T44" s="200">
        <v>197.2863874585868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182.3325037142169</v>
      </c>
      <c r="D50" s="200">
        <v>36.78690762793255</v>
      </c>
      <c r="E50" s="200">
        <v>0</v>
      </c>
      <c r="F50" s="200">
        <v>9.6437488853251452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182.3325037142169</v>
      </c>
      <c r="R50" s="200">
        <v>1</v>
      </c>
      <c r="S50" s="200">
        <v>0</v>
      </c>
      <c r="T50" s="200">
        <v>182.3325037142169</v>
      </c>
    </row>
    <row r="51" spans="1:20" x14ac:dyDescent="0.35">
      <c r="A51" s="201" t="s">
        <v>918</v>
      </c>
      <c r="B51" s="200">
        <v>68.737656737742896</v>
      </c>
      <c r="C51" s="200">
        <v>0</v>
      </c>
      <c r="D51" s="200">
        <v>36.853633677159891</v>
      </c>
      <c r="E51" s="200">
        <v>10.03245209345682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68.737656737742896</v>
      </c>
      <c r="Q51" s="200">
        <v>0</v>
      </c>
      <c r="R51" s="200">
        <v>1</v>
      </c>
      <c r="S51" s="200">
        <v>412.95532003037277</v>
      </c>
      <c r="T51" s="200">
        <v>344.21766329262988</v>
      </c>
    </row>
    <row r="52" spans="1:20" x14ac:dyDescent="0.35">
      <c r="A52" s="201" t="s">
        <v>917</v>
      </c>
      <c r="B52" s="200">
        <v>321.79903387525547</v>
      </c>
      <c r="C52" s="200">
        <v>0</v>
      </c>
      <c r="D52" s="200">
        <v>76.482174115512947</v>
      </c>
      <c r="E52" s="200">
        <v>24.160231082288849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321.79903387525547</v>
      </c>
      <c r="Q52" s="200">
        <v>0</v>
      </c>
      <c r="R52" s="200">
        <v>1</v>
      </c>
      <c r="S52" s="200">
        <v>581.60852664091954</v>
      </c>
      <c r="T52" s="200">
        <v>259.80949276566412</v>
      </c>
    </row>
    <row r="53" spans="1:20" x14ac:dyDescent="0.35">
      <c r="A53" s="201" t="s">
        <v>916</v>
      </c>
      <c r="B53" s="200">
        <v>0</v>
      </c>
      <c r="C53" s="200">
        <v>801.86616213100069</v>
      </c>
      <c r="D53" s="200">
        <v>229.7051822721163</v>
      </c>
      <c r="E53" s="200">
        <v>0</v>
      </c>
      <c r="F53" s="200">
        <v>1022.47208444016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801.86616213100069</v>
      </c>
      <c r="R53" s="200">
        <v>1</v>
      </c>
      <c r="S53" s="200">
        <v>53.263127106876183</v>
      </c>
      <c r="T53" s="200">
        <v>855.12928923787683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161.25460026148821</v>
      </c>
      <c r="C56" s="200">
        <v>0</v>
      </c>
      <c r="D56" s="200">
        <v>12.02453941987976</v>
      </c>
      <c r="E56" s="200">
        <v>134.54077815860131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161.25460026148821</v>
      </c>
      <c r="Q56" s="200">
        <v>0</v>
      </c>
      <c r="R56" s="200">
        <v>1</v>
      </c>
      <c r="S56" s="200">
        <v>161.25460026148821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2401.40503197934</v>
      </c>
      <c r="C60" s="200">
        <v>0</v>
      </c>
      <c r="D60" s="200">
        <v>1778.998911069189</v>
      </c>
      <c r="E60" s="200" t="s">
        <v>984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2401.40503197934</v>
      </c>
      <c r="Q60" s="200">
        <v>0</v>
      </c>
      <c r="R60" s="200">
        <v>1</v>
      </c>
      <c r="S60" s="200">
        <v>2401.40503197934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1731.3292469303831</v>
      </c>
      <c r="D61" s="200">
        <v>721.73217629987789</v>
      </c>
      <c r="E61" s="200">
        <v>0</v>
      </c>
      <c r="F61" s="200">
        <v>284.77943450996599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1731.3292469303831</v>
      </c>
      <c r="R61" s="200">
        <v>1</v>
      </c>
      <c r="S61" s="200">
        <v>0</v>
      </c>
      <c r="T61" s="200">
        <v>1731.3292469303831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645.57983192898337</v>
      </c>
      <c r="C71" s="200">
        <v>0</v>
      </c>
      <c r="D71" s="200">
        <v>48.863506257385069</v>
      </c>
      <c r="E71" s="200">
        <v>2164.8519050299051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645.57983192898337</v>
      </c>
      <c r="Q71" s="200">
        <v>0</v>
      </c>
      <c r="R71" s="200">
        <v>1</v>
      </c>
      <c r="S71" s="200">
        <v>645.57983192898337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1536.9198359432271</v>
      </c>
      <c r="C73" s="200">
        <v>0</v>
      </c>
      <c r="D73" s="200">
        <v>166.4391924059845</v>
      </c>
      <c r="E73" s="200">
        <v>7420.1036580443442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1536.9198359432271</v>
      </c>
      <c r="Q73" s="200">
        <v>0</v>
      </c>
      <c r="R73" s="200">
        <v>1</v>
      </c>
      <c r="S73" s="200">
        <v>1547.211014872815</v>
      </c>
      <c r="T73" s="200">
        <v>10.291178929587639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225.60792753311259</v>
      </c>
      <c r="D75" s="200">
        <v>24.272011077858959</v>
      </c>
      <c r="E75" s="200">
        <v>0</v>
      </c>
      <c r="F75" s="200" t="s">
        <v>984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225.60792753311259</v>
      </c>
      <c r="R75" s="200">
        <v>1</v>
      </c>
      <c r="S75" s="200">
        <v>2220.2316010625909</v>
      </c>
      <c r="T75" s="200">
        <v>2445.839528595704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E0C9A-83E8-4D55-9385-E995042CC67D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923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0</v>
      </c>
      <c r="D16" s="200">
        <v>0</v>
      </c>
      <c r="E16" s="200">
        <v>0</v>
      </c>
      <c r="F16" s="200">
        <v>0</v>
      </c>
      <c r="G16" s="200">
        <v>0</v>
      </c>
      <c r="H16" s="200">
        <v>1</v>
      </c>
      <c r="I16" s="200">
        <v>1</v>
      </c>
      <c r="J16" s="200">
        <v>1</v>
      </c>
      <c r="K16" s="200">
        <v>1</v>
      </c>
      <c r="L16" s="200">
        <v>1424.552435785057</v>
      </c>
      <c r="M16" s="200">
        <v>0</v>
      </c>
      <c r="N16" s="200">
        <v>1424.552435785057</v>
      </c>
      <c r="O16" s="200">
        <v>1424.552435785057</v>
      </c>
      <c r="P16" s="200">
        <v>0</v>
      </c>
      <c r="Q16" s="200">
        <v>0</v>
      </c>
      <c r="R16" s="200">
        <v>1</v>
      </c>
      <c r="S16" s="200">
        <v>0</v>
      </c>
      <c r="T16" s="200">
        <v>0</v>
      </c>
      <c r="U16" s="199">
        <v>0</v>
      </c>
      <c r="V16" s="199">
        <v>0</v>
      </c>
      <c r="W16" s="199">
        <v>0</v>
      </c>
      <c r="X16" s="199">
        <v>0</v>
      </c>
      <c r="Y16" s="199">
        <v>1424.552435785057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941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938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8CAB0-C160-4C8F-B1D7-4C2639268539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922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96920.517037227837</v>
      </c>
      <c r="D16" s="200">
        <v>0</v>
      </c>
      <c r="E16" s="200">
        <v>0</v>
      </c>
      <c r="F16" s="200">
        <v>0</v>
      </c>
      <c r="G16" s="200">
        <v>493.15223991381941</v>
      </c>
      <c r="H16" s="200">
        <v>1</v>
      </c>
      <c r="I16" s="200">
        <v>1</v>
      </c>
      <c r="J16" s="200">
        <v>1</v>
      </c>
      <c r="K16" s="200">
        <v>1</v>
      </c>
      <c r="L16" s="200">
        <v>-25071.70930850516</v>
      </c>
      <c r="M16" s="200">
        <v>305981.26235450449</v>
      </c>
      <c r="N16" s="200">
        <v>184482.1882486853</v>
      </c>
      <c r="O16" s="200">
        <v>-121499.07410581921</v>
      </c>
      <c r="P16" s="200">
        <v>20871.96465599606</v>
      </c>
      <c r="Q16" s="200">
        <v>117792.4816932239</v>
      </c>
      <c r="R16" s="200">
        <v>1</v>
      </c>
      <c r="S16" s="200">
        <v>73923.922520434935</v>
      </c>
      <c r="T16" s="200">
        <v>170844.43955766279</v>
      </c>
      <c r="U16" s="199">
        <v>14457.699265807451</v>
      </c>
      <c r="V16" s="199">
        <v>47065.199386437132</v>
      </c>
      <c r="W16" s="199">
        <v>47558.351626350952</v>
      </c>
      <c r="X16" s="199">
        <v>73613.924144597127</v>
      </c>
      <c r="Y16" s="199">
        <v>48542.214836091967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7143.2930104955531</v>
      </c>
      <c r="C27" s="200">
        <v>0</v>
      </c>
      <c r="D27" s="200">
        <v>28.07410883058267</v>
      </c>
      <c r="E27" s="200">
        <v>78.910338419172248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7143.2930104955531</v>
      </c>
      <c r="Q27" s="200">
        <v>0</v>
      </c>
      <c r="R27" s="200">
        <v>1</v>
      </c>
      <c r="S27" s="200">
        <v>11241.84452184158</v>
      </c>
      <c r="T27" s="200">
        <v>4098.5515113460251</v>
      </c>
    </row>
    <row r="28" spans="1:20" x14ac:dyDescent="0.35">
      <c r="A28" s="201" t="s">
        <v>941</v>
      </c>
      <c r="B28" s="200">
        <v>1145.746284573735</v>
      </c>
      <c r="C28" s="200">
        <v>0</v>
      </c>
      <c r="D28" s="200">
        <v>58.866324672594381</v>
      </c>
      <c r="E28" s="200">
        <v>345.75963749865662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1145.746284573735</v>
      </c>
      <c r="Q28" s="200">
        <v>0</v>
      </c>
      <c r="R28" s="200">
        <v>1</v>
      </c>
      <c r="S28" s="200">
        <v>12623.51213294326</v>
      </c>
      <c r="T28" s="200">
        <v>11477.76584836953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2887.4177691315158</v>
      </c>
      <c r="C30" s="200">
        <v>0</v>
      </c>
      <c r="D30" s="200">
        <v>41.644500371939777</v>
      </c>
      <c r="E30" s="200">
        <v>76.286098289782586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2887.4177691315158</v>
      </c>
      <c r="Q30" s="200">
        <v>0</v>
      </c>
      <c r="R30" s="200">
        <v>1</v>
      </c>
      <c r="S30" s="200">
        <v>9900.0394732047371</v>
      </c>
      <c r="T30" s="200">
        <v>7012.6217040732208</v>
      </c>
    </row>
    <row r="31" spans="1:20" x14ac:dyDescent="0.35">
      <c r="A31" s="201" t="s">
        <v>938</v>
      </c>
      <c r="B31" s="200">
        <v>4918.6849055878374</v>
      </c>
      <c r="C31" s="200">
        <v>0</v>
      </c>
      <c r="D31" s="200">
        <v>189.7259196694086</v>
      </c>
      <c r="E31" s="200">
        <v>118.76922105013649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4918.6849055878374</v>
      </c>
      <c r="Q31" s="200">
        <v>0</v>
      </c>
      <c r="R31" s="200">
        <v>1</v>
      </c>
      <c r="S31" s="200">
        <v>12158.68390471756</v>
      </c>
      <c r="T31" s="200">
        <v>7239.9989991297234</v>
      </c>
    </row>
    <row r="32" spans="1:20" x14ac:dyDescent="0.35">
      <c r="A32" s="201" t="s">
        <v>937</v>
      </c>
      <c r="B32" s="200">
        <v>0</v>
      </c>
      <c r="C32" s="200">
        <v>1093.224440360611</v>
      </c>
      <c r="D32" s="200">
        <v>22.678081749908049</v>
      </c>
      <c r="E32" s="200">
        <v>0</v>
      </c>
      <c r="F32" s="200">
        <v>1.415346372161892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1093.224440360611</v>
      </c>
      <c r="R32" s="200">
        <v>1</v>
      </c>
      <c r="S32" s="200">
        <v>0</v>
      </c>
      <c r="T32" s="200">
        <v>1093.224440360611</v>
      </c>
    </row>
    <row r="33" spans="1:20" x14ac:dyDescent="0.35">
      <c r="A33" s="201" t="s">
        <v>936</v>
      </c>
      <c r="B33" s="200">
        <v>0</v>
      </c>
      <c r="C33" s="200">
        <v>9.960406589066281</v>
      </c>
      <c r="D33" s="200">
        <v>15.340356721434301</v>
      </c>
      <c r="E33" s="200">
        <v>0</v>
      </c>
      <c r="F33" s="200">
        <v>0.2072186752942273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9.960406589066281</v>
      </c>
      <c r="R33" s="200">
        <v>1</v>
      </c>
      <c r="S33" s="200">
        <v>254.3133427610972</v>
      </c>
      <c r="T33" s="200">
        <v>264.27374935016348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144.72218801037579</v>
      </c>
      <c r="D36" s="200">
        <v>1.9465528062244331</v>
      </c>
      <c r="E36" s="200">
        <v>0</v>
      </c>
      <c r="F36" s="200">
        <v>2.148438256911898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144.72218801037579</v>
      </c>
      <c r="R36" s="200">
        <v>1</v>
      </c>
      <c r="S36" s="200">
        <v>0</v>
      </c>
      <c r="T36" s="200">
        <v>144.72218801037579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1758.593928843864</v>
      </c>
      <c r="D38" s="200">
        <v>29.38716715507152</v>
      </c>
      <c r="E38" s="200">
        <v>0</v>
      </c>
      <c r="F38" s="200">
        <v>23.765726117566409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1758.593928843864</v>
      </c>
      <c r="R38" s="200">
        <v>1</v>
      </c>
      <c r="S38" s="200">
        <v>0</v>
      </c>
      <c r="T38" s="200">
        <v>1758.593928843864</v>
      </c>
    </row>
    <row r="39" spans="1:20" x14ac:dyDescent="0.35">
      <c r="A39" s="201" t="s">
        <v>930</v>
      </c>
      <c r="B39" s="200">
        <v>212.517114398453</v>
      </c>
      <c r="C39" s="200">
        <v>0</v>
      </c>
      <c r="D39" s="200">
        <v>7.1243756954647397</v>
      </c>
      <c r="E39" s="200">
        <v>18.76843306620405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212.517114398453</v>
      </c>
      <c r="Q39" s="200">
        <v>0</v>
      </c>
      <c r="R39" s="200">
        <v>1</v>
      </c>
      <c r="S39" s="200">
        <v>212.517114398453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12572.26949874142</v>
      </c>
      <c r="D40" s="200">
        <v>146.94410936268071</v>
      </c>
      <c r="E40" s="200">
        <v>0</v>
      </c>
      <c r="F40" s="200">
        <v>170.89373231137321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12572.26949874142</v>
      </c>
      <c r="R40" s="200">
        <v>1</v>
      </c>
      <c r="S40" s="200">
        <v>6859.6737263002897</v>
      </c>
      <c r="T40" s="200">
        <v>19431.943225041709</v>
      </c>
    </row>
    <row r="41" spans="1:20" x14ac:dyDescent="0.35">
      <c r="A41" s="201" t="s">
        <v>928</v>
      </c>
      <c r="B41" s="200">
        <v>0</v>
      </c>
      <c r="C41" s="200">
        <v>160.52993045127761</v>
      </c>
      <c r="D41" s="200">
        <v>20.118602429156009</v>
      </c>
      <c r="E41" s="200">
        <v>0</v>
      </c>
      <c r="F41" s="200">
        <v>6.0437718977853754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160.52993045127761</v>
      </c>
      <c r="R41" s="200">
        <v>1</v>
      </c>
      <c r="S41" s="200">
        <v>117.3913263415924</v>
      </c>
      <c r="T41" s="200">
        <v>277.92125679287</v>
      </c>
    </row>
    <row r="42" spans="1:20" x14ac:dyDescent="0.35">
      <c r="A42" s="201" t="s">
        <v>927</v>
      </c>
      <c r="B42" s="200">
        <v>0</v>
      </c>
      <c r="C42" s="200">
        <v>3170.9899094843622</v>
      </c>
      <c r="D42" s="200">
        <v>188.93324211174229</v>
      </c>
      <c r="E42" s="200">
        <v>0</v>
      </c>
      <c r="F42" s="200">
        <v>37.131909158184953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3170.9899094843622</v>
      </c>
      <c r="R42" s="200">
        <v>1</v>
      </c>
      <c r="S42" s="200">
        <v>60.627786145594371</v>
      </c>
      <c r="T42" s="200">
        <v>3231.617695629956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2802.222419043997</v>
      </c>
      <c r="D48" s="200">
        <v>310.63037515817808</v>
      </c>
      <c r="E48" s="200">
        <v>0</v>
      </c>
      <c r="F48" s="200">
        <v>147.88363091998369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2802.222419043997</v>
      </c>
      <c r="R48" s="200">
        <v>1</v>
      </c>
      <c r="S48" s="200">
        <v>557.7345540176118</v>
      </c>
      <c r="T48" s="200">
        <v>3359.956973061609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1797.451614576267</v>
      </c>
      <c r="C52" s="200">
        <v>0</v>
      </c>
      <c r="D52" s="200">
        <v>118.0807551112073</v>
      </c>
      <c r="E52" s="200">
        <v>99.625129545332015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1797.451614576267</v>
      </c>
      <c r="Q52" s="200">
        <v>0</v>
      </c>
      <c r="R52" s="200">
        <v>1</v>
      </c>
      <c r="S52" s="200">
        <v>1797.451614576267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90908.204059954631</v>
      </c>
      <c r="D54" s="200">
        <v>3825.7310864427332</v>
      </c>
      <c r="E54" s="200">
        <v>0</v>
      </c>
      <c r="F54" s="200">
        <v>340029.94976358442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90908.204059954631</v>
      </c>
      <c r="R54" s="200">
        <v>1</v>
      </c>
      <c r="S54" s="200">
        <v>8119.8903112387134</v>
      </c>
      <c r="T54" s="200">
        <v>99028.094371193351</v>
      </c>
    </row>
    <row r="55" spans="1:20" x14ac:dyDescent="0.35">
      <c r="A55" s="201" t="s">
        <v>914</v>
      </c>
      <c r="B55" s="200">
        <v>2517.4903147233831</v>
      </c>
      <c r="C55" s="200">
        <v>0</v>
      </c>
      <c r="D55" s="200">
        <v>298.87556558687021</v>
      </c>
      <c r="E55" s="200">
        <v>838.25566475159997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2517.4903147233831</v>
      </c>
      <c r="Q55" s="200">
        <v>0</v>
      </c>
      <c r="R55" s="200">
        <v>1</v>
      </c>
      <c r="S55" s="200">
        <v>2517.4903147233831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154.70126336079139</v>
      </c>
      <c r="D57" s="200">
        <v>27.874362242020801</v>
      </c>
      <c r="E57" s="200">
        <v>0</v>
      </c>
      <c r="F57" s="200">
        <v>13.632224706471471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154.70126336079139</v>
      </c>
      <c r="R57" s="200">
        <v>1</v>
      </c>
      <c r="S57" s="200">
        <v>0</v>
      </c>
      <c r="T57" s="200">
        <v>154.70126336079139</v>
      </c>
    </row>
    <row r="58" spans="1:20" x14ac:dyDescent="0.35">
      <c r="A58" s="201" t="s">
        <v>911</v>
      </c>
      <c r="B58" s="200">
        <v>2.357219651758196</v>
      </c>
      <c r="C58" s="200">
        <v>0</v>
      </c>
      <c r="D58" s="200">
        <v>43.653660622096993</v>
      </c>
      <c r="E58" s="200">
        <v>0.72538824323018414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2.357219651758196</v>
      </c>
      <c r="Q58" s="200">
        <v>0</v>
      </c>
      <c r="R58" s="200">
        <v>1</v>
      </c>
      <c r="S58" s="200">
        <v>29.01496838190236</v>
      </c>
      <c r="T58" s="200">
        <v>26.657748730144171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128.76604109177251</v>
      </c>
      <c r="C72" s="200">
        <v>0</v>
      </c>
      <c r="D72" s="200">
        <v>4.295917795935039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128.76604109177251</v>
      </c>
      <c r="Q72" s="200">
        <v>0</v>
      </c>
      <c r="R72" s="200">
        <v>1</v>
      </c>
      <c r="S72" s="200">
        <v>128.76604109177251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118.2403817657807</v>
      </c>
      <c r="C74" s="200">
        <v>0</v>
      </c>
      <c r="D74" s="200">
        <v>6.2048819054349336</v>
      </c>
      <c r="E74" s="200" t="s">
        <v>984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118.2403817657807</v>
      </c>
      <c r="Q74" s="200">
        <v>0</v>
      </c>
      <c r="R74" s="200">
        <v>1</v>
      </c>
      <c r="S74" s="200">
        <v>118.2403817657807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5017.0636483834824</v>
      </c>
      <c r="D75" s="200">
        <v>73.912935018170216</v>
      </c>
      <c r="E75" s="200">
        <v>0</v>
      </c>
      <c r="F75" s="200" t="s">
        <v>984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5017.0636483834824</v>
      </c>
      <c r="R75" s="200">
        <v>1</v>
      </c>
      <c r="S75" s="200">
        <v>7226.7310059853426</v>
      </c>
      <c r="T75" s="200">
        <v>12243.794654368819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17BD5-924F-4A05-8027-8A7EFE468A48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921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51831.697040587191</v>
      </c>
      <c r="C16" s="200">
        <v>0</v>
      </c>
      <c r="D16" s="200">
        <v>0</v>
      </c>
      <c r="E16" s="200">
        <v>0</v>
      </c>
      <c r="F16" s="200">
        <v>0</v>
      </c>
      <c r="G16" s="200">
        <v>47593.872370142257</v>
      </c>
      <c r="H16" s="200">
        <v>1</v>
      </c>
      <c r="I16" s="200">
        <v>1</v>
      </c>
      <c r="J16" s="200">
        <v>1</v>
      </c>
      <c r="K16" s="200">
        <v>1</v>
      </c>
      <c r="L16" s="200">
        <v>198780.443190694</v>
      </c>
      <c r="M16" s="200">
        <v>169935.83014643929</v>
      </c>
      <c r="N16" s="200">
        <v>468141.84274786268</v>
      </c>
      <c r="O16" s="200">
        <v>298206.01260142343</v>
      </c>
      <c r="P16" s="200">
        <v>66192.5642637704</v>
      </c>
      <c r="Q16" s="200">
        <v>14360.86722318321</v>
      </c>
      <c r="R16" s="200">
        <v>1</v>
      </c>
      <c r="S16" s="200">
        <v>91518.00192523851</v>
      </c>
      <c r="T16" s="200">
        <v>39686.304884651319</v>
      </c>
      <c r="U16" s="199">
        <v>11489.178189271261</v>
      </c>
      <c r="V16" s="199">
        <v>30344.22048750467</v>
      </c>
      <c r="W16" s="199">
        <v>77938.09285764693</v>
      </c>
      <c r="X16" s="199">
        <v>88416.126585012069</v>
      </c>
      <c r="Y16" s="199">
        <v>287196.56977570598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1026.032841198328</v>
      </c>
      <c r="D27" s="200">
        <v>95.219249961536832</v>
      </c>
      <c r="E27" s="200">
        <v>0</v>
      </c>
      <c r="F27" s="200">
        <v>11.996238659084961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1026.032841198328</v>
      </c>
      <c r="R27" s="200">
        <v>1</v>
      </c>
      <c r="S27" s="200">
        <v>12538.50565948135</v>
      </c>
      <c r="T27" s="200">
        <v>13564.538500679681</v>
      </c>
    </row>
    <row r="28" spans="1:20" x14ac:dyDescent="0.35">
      <c r="A28" s="201" t="s">
        <v>941</v>
      </c>
      <c r="B28" s="200">
        <v>38276.660659514309</v>
      </c>
      <c r="C28" s="200">
        <v>0</v>
      </c>
      <c r="D28" s="200">
        <v>222.42404261979129</v>
      </c>
      <c r="E28" s="200">
        <v>1977.1950579662241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38276.660659514309</v>
      </c>
      <c r="Q28" s="200">
        <v>0</v>
      </c>
      <c r="R28" s="200">
        <v>1</v>
      </c>
      <c r="S28" s="200">
        <v>44426.673561820993</v>
      </c>
      <c r="T28" s="200">
        <v>6150.0129023066866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220.08562131118239</v>
      </c>
      <c r="C30" s="200">
        <v>0</v>
      </c>
      <c r="D30" s="200">
        <v>25.601993462912201</v>
      </c>
      <c r="E30" s="200">
        <v>0.99530706328120178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220.08562131118239</v>
      </c>
      <c r="Q30" s="200">
        <v>0</v>
      </c>
      <c r="R30" s="200">
        <v>1</v>
      </c>
      <c r="S30" s="200">
        <v>2637.9629662148191</v>
      </c>
      <c r="T30" s="200">
        <v>2417.8773449036371</v>
      </c>
    </row>
    <row r="31" spans="1:20" x14ac:dyDescent="0.35">
      <c r="A31" s="201" t="s">
        <v>938</v>
      </c>
      <c r="B31" s="200">
        <v>0</v>
      </c>
      <c r="C31" s="200">
        <v>3580.279391082438</v>
      </c>
      <c r="D31" s="200">
        <v>62.052048820627959</v>
      </c>
      <c r="E31" s="200">
        <v>0</v>
      </c>
      <c r="F31" s="200">
        <v>197.7466915136639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3580.279391082438</v>
      </c>
      <c r="R31" s="200">
        <v>1</v>
      </c>
      <c r="S31" s="200">
        <v>0</v>
      </c>
      <c r="T31" s="200">
        <v>3580.279391082438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3697.3693727370678</v>
      </c>
      <c r="D35" s="200">
        <v>176.6675053237046</v>
      </c>
      <c r="E35" s="200">
        <v>0</v>
      </c>
      <c r="F35" s="200">
        <v>122.8952452901662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3697.3693727370678</v>
      </c>
      <c r="R35" s="200">
        <v>1</v>
      </c>
      <c r="S35" s="200">
        <v>0</v>
      </c>
      <c r="T35" s="200">
        <v>3697.3693727370678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377.38877207786589</v>
      </c>
      <c r="C38" s="200">
        <v>0</v>
      </c>
      <c r="D38" s="200">
        <v>13.93304759628634</v>
      </c>
      <c r="E38" s="200">
        <v>15.118184965523289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377.38877207786589</v>
      </c>
      <c r="Q38" s="200">
        <v>0</v>
      </c>
      <c r="R38" s="200">
        <v>1</v>
      </c>
      <c r="S38" s="200">
        <v>377.38877207786589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2999.6362860093518</v>
      </c>
      <c r="C40" s="200">
        <v>0</v>
      </c>
      <c r="D40" s="200">
        <v>34.3158925107576</v>
      </c>
      <c r="E40" s="200">
        <v>29.457759555935699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2999.6362860093518</v>
      </c>
      <c r="Q40" s="200">
        <v>0</v>
      </c>
      <c r="R40" s="200">
        <v>1</v>
      </c>
      <c r="S40" s="200">
        <v>2999.6362860093518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1010.71808600342</v>
      </c>
      <c r="C43" s="200">
        <v>0</v>
      </c>
      <c r="D43" s="200">
        <v>360.99236667942881</v>
      </c>
      <c r="E43" s="200">
        <v>12.258128030641631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1010.71808600342</v>
      </c>
      <c r="Q43" s="200">
        <v>0</v>
      </c>
      <c r="R43" s="200">
        <v>1</v>
      </c>
      <c r="S43" s="200">
        <v>3564.5077218367578</v>
      </c>
      <c r="T43" s="200">
        <v>2553.7896358333378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2802.222419043997</v>
      </c>
      <c r="C47" s="200">
        <v>0</v>
      </c>
      <c r="D47" s="200">
        <v>310.63037515817808</v>
      </c>
      <c r="E47" s="200">
        <v>64.503072624206212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2802.222419043997</v>
      </c>
      <c r="Q47" s="200">
        <v>0</v>
      </c>
      <c r="R47" s="200">
        <v>1</v>
      </c>
      <c r="S47" s="200">
        <v>3359.956973061609</v>
      </c>
      <c r="T47" s="200">
        <v>557.7345540176118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716.89217613585174</v>
      </c>
      <c r="C49" s="200">
        <v>0</v>
      </c>
      <c r="D49" s="200">
        <v>107.3748026180963</v>
      </c>
      <c r="E49" s="200">
        <v>20.270355264617379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716.89217613585174</v>
      </c>
      <c r="Q49" s="200">
        <v>0</v>
      </c>
      <c r="R49" s="200">
        <v>1</v>
      </c>
      <c r="S49" s="200">
        <v>716.89217613585174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6057.1856181653748</v>
      </c>
      <c r="D50" s="200">
        <v>1903.0130976872781</v>
      </c>
      <c r="E50" s="200">
        <v>0</v>
      </c>
      <c r="F50" s="200">
        <v>612.566549659477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6057.1856181653748</v>
      </c>
      <c r="R50" s="200">
        <v>1</v>
      </c>
      <c r="S50" s="200">
        <v>0</v>
      </c>
      <c r="T50" s="200">
        <v>6057.1856181653748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4525.9190936366313</v>
      </c>
      <c r="C52" s="200">
        <v>0</v>
      </c>
      <c r="D52" s="200">
        <v>460.65217617243889</v>
      </c>
      <c r="E52" s="200">
        <v>42.93862315396175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4525.9190936366313</v>
      </c>
      <c r="Q52" s="200">
        <v>0</v>
      </c>
      <c r="R52" s="200">
        <v>1</v>
      </c>
      <c r="S52" s="200">
        <v>4525.9190936366313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1836.3257210567031</v>
      </c>
      <c r="C54" s="200">
        <v>0</v>
      </c>
      <c r="D54" s="200">
        <v>287.32384214108629</v>
      </c>
      <c r="E54" s="200" t="s">
        <v>984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1836.3257210567031</v>
      </c>
      <c r="Q54" s="200">
        <v>0</v>
      </c>
      <c r="R54" s="200">
        <v>1</v>
      </c>
      <c r="S54" s="200">
        <v>2525.52187093565</v>
      </c>
      <c r="T54" s="200">
        <v>689.19614987894738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188.78027403710519</v>
      </c>
      <c r="C58" s="200">
        <v>0</v>
      </c>
      <c r="D58" s="200">
        <v>527.38974378796661</v>
      </c>
      <c r="E58" s="200">
        <v>9.9438991077868888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188.78027403710519</v>
      </c>
      <c r="Q58" s="200">
        <v>0</v>
      </c>
      <c r="R58" s="200">
        <v>1</v>
      </c>
      <c r="S58" s="200">
        <v>252.7059840624587</v>
      </c>
      <c r="T58" s="200">
        <v>63.925710025353503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2210.7896725345731</v>
      </c>
      <c r="C61" s="200">
        <v>0</v>
      </c>
      <c r="D61" s="200">
        <v>1084.302926067935</v>
      </c>
      <c r="E61" s="200">
        <v>256.7622010312258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2210.7896725345731</v>
      </c>
      <c r="Q61" s="200">
        <v>0</v>
      </c>
      <c r="R61" s="200">
        <v>1</v>
      </c>
      <c r="S61" s="200">
        <v>2210.7896725345731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1121.488353860128</v>
      </c>
      <c r="C72" s="200">
        <v>0</v>
      </c>
      <c r="D72" s="200">
        <v>69.414302110828586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1121.488353860128</v>
      </c>
      <c r="Q72" s="200">
        <v>0</v>
      </c>
      <c r="R72" s="200">
        <v>1</v>
      </c>
      <c r="S72" s="200">
        <v>1121.488353860128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9905.6571285492882</v>
      </c>
      <c r="C75" s="200">
        <v>0</v>
      </c>
      <c r="D75" s="200">
        <v>60.36419023681313</v>
      </c>
      <c r="E75" s="200">
        <v>25371.181532439768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9905.6571285492882</v>
      </c>
      <c r="Q75" s="200">
        <v>0</v>
      </c>
      <c r="R75" s="200">
        <v>1</v>
      </c>
      <c r="S75" s="200">
        <v>10260.052833570469</v>
      </c>
      <c r="T75" s="200">
        <v>354.39570502118062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0F1ED-C556-4446-882D-72FA07F50D45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920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26848.131656506601</v>
      </c>
      <c r="D16" s="200">
        <v>0</v>
      </c>
      <c r="E16" s="200">
        <v>0</v>
      </c>
      <c r="F16" s="200">
        <v>0</v>
      </c>
      <c r="G16" s="200">
        <v>170868.33177980161</v>
      </c>
      <c r="H16" s="200">
        <v>1</v>
      </c>
      <c r="I16" s="200">
        <v>1</v>
      </c>
      <c r="J16" s="200">
        <v>1</v>
      </c>
      <c r="K16" s="200">
        <v>1</v>
      </c>
      <c r="L16" s="200">
        <v>54068.369664325379</v>
      </c>
      <c r="M16" s="200">
        <v>204649.57610482699</v>
      </c>
      <c r="N16" s="200">
        <v>402738.14589244733</v>
      </c>
      <c r="O16" s="200">
        <v>198088.56978762039</v>
      </c>
      <c r="P16" s="200">
        <v>21026.271973417392</v>
      </c>
      <c r="Q16" s="200">
        <v>47874.403629924003</v>
      </c>
      <c r="R16" s="200">
        <v>1</v>
      </c>
      <c r="S16" s="200">
        <v>56254.239179842029</v>
      </c>
      <c r="T16" s="200">
        <v>83102.370836348637</v>
      </c>
      <c r="U16" s="199">
        <v>13506.47757376269</v>
      </c>
      <c r="V16" s="199">
        <v>37557.03467554634</v>
      </c>
      <c r="W16" s="199">
        <v>208425.366455348</v>
      </c>
      <c r="X16" s="199">
        <v>70483.693019169295</v>
      </c>
      <c r="Y16" s="199">
        <v>124552.0626834947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16793.957654804391</v>
      </c>
      <c r="C27" s="200">
        <v>0</v>
      </c>
      <c r="D27" s="200">
        <v>124.8645787031642</v>
      </c>
      <c r="E27" s="200">
        <v>267.35395291904422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16793.957654804391</v>
      </c>
      <c r="Q27" s="200">
        <v>0</v>
      </c>
      <c r="R27" s="200">
        <v>1</v>
      </c>
      <c r="S27" s="200">
        <v>27486.234990777401</v>
      </c>
      <c r="T27" s="200">
        <v>10692.277335973011</v>
      </c>
    </row>
    <row r="28" spans="1:20" x14ac:dyDescent="0.35">
      <c r="A28" s="201" t="s">
        <v>941</v>
      </c>
      <c r="B28" s="200">
        <v>1854.885809341811</v>
      </c>
      <c r="C28" s="200">
        <v>0</v>
      </c>
      <c r="D28" s="200">
        <v>38.455241301544213</v>
      </c>
      <c r="E28" s="200">
        <v>806.67970365083011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1854.885809341811</v>
      </c>
      <c r="Q28" s="200">
        <v>0</v>
      </c>
      <c r="R28" s="200">
        <v>1</v>
      </c>
      <c r="S28" s="200">
        <v>5447.6126728803083</v>
      </c>
      <c r="T28" s="200">
        <v>3592.7268635384971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7006.0338505107939</v>
      </c>
      <c r="D30" s="200">
        <v>179.43901240169129</v>
      </c>
      <c r="E30" s="200">
        <v>0</v>
      </c>
      <c r="F30" s="200">
        <v>52.322272212852539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7006.0338505107939</v>
      </c>
      <c r="R30" s="200">
        <v>1</v>
      </c>
      <c r="S30" s="200">
        <v>16731.95781803779</v>
      </c>
      <c r="T30" s="200">
        <v>23737.99166854858</v>
      </c>
    </row>
    <row r="31" spans="1:20" x14ac:dyDescent="0.35">
      <c r="A31" s="201" t="s">
        <v>938</v>
      </c>
      <c r="B31" s="200">
        <v>155.40146237193881</v>
      </c>
      <c r="C31" s="200">
        <v>0</v>
      </c>
      <c r="D31" s="200">
        <v>2.6359719356565501</v>
      </c>
      <c r="E31" s="200">
        <v>5.4076443599067598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155.40146237193881</v>
      </c>
      <c r="Q31" s="200">
        <v>0</v>
      </c>
      <c r="R31" s="200">
        <v>1</v>
      </c>
      <c r="S31" s="200">
        <v>155.40146237193881</v>
      </c>
      <c r="T31" s="200">
        <v>0</v>
      </c>
    </row>
    <row r="32" spans="1:20" x14ac:dyDescent="0.35">
      <c r="A32" s="201" t="s">
        <v>937</v>
      </c>
      <c r="B32" s="200">
        <v>1327.581312881985</v>
      </c>
      <c r="C32" s="200">
        <v>0</v>
      </c>
      <c r="D32" s="200">
        <v>203.4882630300275</v>
      </c>
      <c r="E32" s="200">
        <v>13.469441716818331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1327.581312881985</v>
      </c>
      <c r="Q32" s="200">
        <v>0</v>
      </c>
      <c r="R32" s="200">
        <v>1</v>
      </c>
      <c r="S32" s="200">
        <v>3509.118082630966</v>
      </c>
      <c r="T32" s="200">
        <v>2181.5367697489801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380.02382941968568</v>
      </c>
      <c r="D34" s="200">
        <v>51.572948604054062</v>
      </c>
      <c r="E34" s="200">
        <v>0</v>
      </c>
      <c r="F34" s="200">
        <v>8.0122250574252583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380.02382941968568</v>
      </c>
      <c r="R34" s="200">
        <v>1</v>
      </c>
      <c r="S34" s="200">
        <v>313.06725408036209</v>
      </c>
      <c r="T34" s="200">
        <v>693.09108350004783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24876.324605126621</v>
      </c>
      <c r="D36" s="200">
        <v>579.30599347974953</v>
      </c>
      <c r="E36" s="200">
        <v>0</v>
      </c>
      <c r="F36" s="200">
        <v>464.15871116923142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24876.324605126621</v>
      </c>
      <c r="R36" s="200">
        <v>1</v>
      </c>
      <c r="S36" s="200">
        <v>0</v>
      </c>
      <c r="T36" s="200">
        <v>24876.324605126621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821.19414033380735</v>
      </c>
      <c r="D38" s="200">
        <v>25.126324584172551</v>
      </c>
      <c r="E38" s="200">
        <v>0</v>
      </c>
      <c r="F38" s="200">
        <v>13.94838394158684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821.19414033380735</v>
      </c>
      <c r="R38" s="200">
        <v>1</v>
      </c>
      <c r="S38" s="200">
        <v>0</v>
      </c>
      <c r="T38" s="200">
        <v>821.19414033380735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2394.8606314407439</v>
      </c>
      <c r="D40" s="200">
        <v>24.075760566351679</v>
      </c>
      <c r="E40" s="200">
        <v>0</v>
      </c>
      <c r="F40" s="200">
        <v>40.915252032819957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2394.8606314407439</v>
      </c>
      <c r="R40" s="200">
        <v>1</v>
      </c>
      <c r="S40" s="200">
        <v>0</v>
      </c>
      <c r="T40" s="200">
        <v>2394.8606314407439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1371.2928094695751</v>
      </c>
      <c r="D42" s="200">
        <v>138.37003641954141</v>
      </c>
      <c r="E42" s="200">
        <v>0</v>
      </c>
      <c r="F42" s="200">
        <v>20.182508824498701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1371.2928094695751</v>
      </c>
      <c r="R42" s="200">
        <v>1</v>
      </c>
      <c r="S42" s="200">
        <v>0</v>
      </c>
      <c r="T42" s="200">
        <v>1371.2928094695751</v>
      </c>
    </row>
    <row r="43" spans="1:20" x14ac:dyDescent="0.35">
      <c r="A43" s="201" t="s">
        <v>926</v>
      </c>
      <c r="B43" s="200">
        <v>461.22808904991069</v>
      </c>
      <c r="C43" s="200">
        <v>0</v>
      </c>
      <c r="D43" s="200">
        <v>30.553164339716648</v>
      </c>
      <c r="E43" s="200">
        <v>47.095383875684988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461.22808904991069</v>
      </c>
      <c r="Q43" s="200">
        <v>0</v>
      </c>
      <c r="R43" s="200">
        <v>1</v>
      </c>
      <c r="S43" s="200">
        <v>461.22808904991069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1605.978798553356</v>
      </c>
      <c r="D44" s="200">
        <v>312.9989940466881</v>
      </c>
      <c r="E44" s="200">
        <v>0</v>
      </c>
      <c r="F44" s="200">
        <v>58.300252011638023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1605.978798553356</v>
      </c>
      <c r="R44" s="200">
        <v>1</v>
      </c>
      <c r="S44" s="200">
        <v>0</v>
      </c>
      <c r="T44" s="200">
        <v>1605.978798553356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716.89217613585174</v>
      </c>
      <c r="D48" s="200">
        <v>107.3748026180963</v>
      </c>
      <c r="E48" s="200">
        <v>0</v>
      </c>
      <c r="F48" s="200">
        <v>47.551462151052803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716.89217613585174</v>
      </c>
      <c r="R48" s="200">
        <v>1</v>
      </c>
      <c r="S48" s="200">
        <v>0</v>
      </c>
      <c r="T48" s="200">
        <v>716.89217613585174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126.845705379506</v>
      </c>
      <c r="C50" s="200">
        <v>0</v>
      </c>
      <c r="D50" s="200">
        <v>31.006816499510901</v>
      </c>
      <c r="E50" s="200">
        <v>15.748328431110719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126.845705379506</v>
      </c>
      <c r="Q50" s="200">
        <v>0</v>
      </c>
      <c r="R50" s="200">
        <v>1</v>
      </c>
      <c r="S50" s="200">
        <v>126.845705379506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115.7326997995409</v>
      </c>
      <c r="D63" s="200">
        <v>115.8212213219122</v>
      </c>
      <c r="E63" s="200">
        <v>0</v>
      </c>
      <c r="F63" s="200">
        <v>8.272535465861365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115.7326997995409</v>
      </c>
      <c r="R63" s="200">
        <v>1</v>
      </c>
      <c r="S63" s="200">
        <v>0</v>
      </c>
      <c r="T63" s="200">
        <v>115.7326997995409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306.3719395878519</v>
      </c>
      <c r="C72" s="200">
        <v>0</v>
      </c>
      <c r="D72" s="200">
        <v>17.94171449167904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306.3719395878519</v>
      </c>
      <c r="Q72" s="200">
        <v>0</v>
      </c>
      <c r="R72" s="200">
        <v>1</v>
      </c>
      <c r="S72" s="200">
        <v>306.3719395878519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1808.0388789292001</v>
      </c>
      <c r="D74" s="200">
        <v>161.30048772203469</v>
      </c>
      <c r="E74" s="200">
        <v>0</v>
      </c>
      <c r="F74" s="200">
        <v>975.15302515618851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1808.0388789292001</v>
      </c>
      <c r="R74" s="200">
        <v>1</v>
      </c>
      <c r="S74" s="200">
        <v>0</v>
      </c>
      <c r="T74" s="200">
        <v>1808.0388789292001</v>
      </c>
    </row>
    <row r="75" spans="1:20" x14ac:dyDescent="0.35">
      <c r="A75" s="201" t="s">
        <v>894</v>
      </c>
      <c r="B75" s="200">
        <v>0</v>
      </c>
      <c r="C75" s="200">
        <v>6778.0312102048238</v>
      </c>
      <c r="D75" s="200">
        <v>64.096576718659861</v>
      </c>
      <c r="E75" s="200">
        <v>0</v>
      </c>
      <c r="F75" s="200" t="s">
        <v>984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6778.0312102048238</v>
      </c>
      <c r="R75" s="200">
        <v>1</v>
      </c>
      <c r="S75" s="200">
        <v>1716.4011650460011</v>
      </c>
      <c r="T75" s="200">
        <v>8494.4323752508244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6A90C-5519-4B65-82BE-679D8ACF65A4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919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25597.962317979131</v>
      </c>
      <c r="C16" s="200">
        <v>0</v>
      </c>
      <c r="D16" s="200">
        <v>0</v>
      </c>
      <c r="E16" s="200">
        <v>0</v>
      </c>
      <c r="F16" s="200">
        <v>0</v>
      </c>
      <c r="G16" s="200">
        <v>92886.906754337862</v>
      </c>
      <c r="H16" s="200">
        <v>1</v>
      </c>
      <c r="I16" s="200">
        <v>1</v>
      </c>
      <c r="J16" s="200">
        <v>1</v>
      </c>
      <c r="K16" s="200">
        <v>1</v>
      </c>
      <c r="L16" s="200">
        <v>181578.39875380049</v>
      </c>
      <c r="M16" s="200">
        <v>94218.789892352856</v>
      </c>
      <c r="N16" s="200">
        <v>394282.05771847029</v>
      </c>
      <c r="O16" s="200">
        <v>300063.26782611752</v>
      </c>
      <c r="P16" s="200">
        <v>38165.769645694592</v>
      </c>
      <c r="Q16" s="200">
        <v>12567.80732771546</v>
      </c>
      <c r="R16" s="200">
        <v>1</v>
      </c>
      <c r="S16" s="200">
        <v>53611.881531350053</v>
      </c>
      <c r="T16" s="200">
        <v>28013.919213370918</v>
      </c>
      <c r="U16" s="199">
        <v>1596.092857322991</v>
      </c>
      <c r="V16" s="199">
        <v>13671.49813825234</v>
      </c>
      <c r="W16" s="199">
        <v>106558.4048925902</v>
      </c>
      <c r="X16" s="199">
        <v>50937.279683406603</v>
      </c>
      <c r="Y16" s="199">
        <v>232515.6784372071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3156.7625822724272</v>
      </c>
      <c r="D25" s="200">
        <v>7883.8522825933251</v>
      </c>
      <c r="E25" s="200">
        <v>0</v>
      </c>
      <c r="F25" s="200">
        <v>49.57011586415058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3156.7625822724272</v>
      </c>
      <c r="R25" s="200">
        <v>1</v>
      </c>
      <c r="S25" s="200">
        <v>0</v>
      </c>
      <c r="T25" s="200">
        <v>3156.7625822724272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3779.630323501066</v>
      </c>
      <c r="C27" s="200">
        <v>0</v>
      </c>
      <c r="D27" s="200">
        <v>96.768067516480855</v>
      </c>
      <c r="E27" s="200">
        <v>28.42968773508424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3779.630323501066</v>
      </c>
      <c r="Q27" s="200">
        <v>0</v>
      </c>
      <c r="R27" s="200">
        <v>1</v>
      </c>
      <c r="S27" s="200">
        <v>10193.66292652355</v>
      </c>
      <c r="T27" s="200">
        <v>6414.0326030224815</v>
      </c>
    </row>
    <row r="28" spans="1:20" x14ac:dyDescent="0.35">
      <c r="A28" s="201" t="s">
        <v>941</v>
      </c>
      <c r="B28" s="200">
        <v>4290.3810391509323</v>
      </c>
      <c r="C28" s="200">
        <v>0</v>
      </c>
      <c r="D28" s="200">
        <v>80.655040616306209</v>
      </c>
      <c r="E28" s="200">
        <v>881.59481052168371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4290.3810391509323</v>
      </c>
      <c r="Q28" s="200">
        <v>0</v>
      </c>
      <c r="R28" s="200">
        <v>1</v>
      </c>
      <c r="S28" s="200">
        <v>7825.5405934758064</v>
      </c>
      <c r="T28" s="200">
        <v>3535.1595543248741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3902.0520245031798</v>
      </c>
      <c r="C30" s="200">
        <v>0</v>
      </c>
      <c r="D30" s="200">
        <v>52.745209599225277</v>
      </c>
      <c r="E30" s="200">
        <v>70.196612946108445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3902.0520245031798</v>
      </c>
      <c r="Q30" s="200">
        <v>0</v>
      </c>
      <c r="R30" s="200">
        <v>1</v>
      </c>
      <c r="S30" s="200">
        <v>5222.7174233401693</v>
      </c>
      <c r="T30" s="200">
        <v>1320.665398836989</v>
      </c>
    </row>
    <row r="31" spans="1:20" x14ac:dyDescent="0.35">
      <c r="A31" s="201" t="s">
        <v>938</v>
      </c>
      <c r="B31" s="200">
        <v>0</v>
      </c>
      <c r="C31" s="200">
        <v>474.96815046608049</v>
      </c>
      <c r="D31" s="200">
        <v>110.9857434471171</v>
      </c>
      <c r="E31" s="200">
        <v>0</v>
      </c>
      <c r="F31" s="200">
        <v>87.973497372973995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474.96815046608049</v>
      </c>
      <c r="R31" s="200">
        <v>1</v>
      </c>
      <c r="S31" s="200">
        <v>1742.6670920271081</v>
      </c>
      <c r="T31" s="200">
        <v>2217.6352424931879</v>
      </c>
    </row>
    <row r="32" spans="1:20" x14ac:dyDescent="0.35">
      <c r="A32" s="201" t="s">
        <v>937</v>
      </c>
      <c r="B32" s="200">
        <v>0</v>
      </c>
      <c r="C32" s="200">
        <v>147.3410025881179</v>
      </c>
      <c r="D32" s="200">
        <v>8.5801617599298172</v>
      </c>
      <c r="E32" s="200">
        <v>0</v>
      </c>
      <c r="F32" s="200">
        <v>3.4001240247101649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147.3410025881179</v>
      </c>
      <c r="R32" s="200">
        <v>1</v>
      </c>
      <c r="S32" s="200">
        <v>0</v>
      </c>
      <c r="T32" s="200">
        <v>147.3410025881179</v>
      </c>
    </row>
    <row r="33" spans="1:20" x14ac:dyDescent="0.35">
      <c r="A33" s="201" t="s">
        <v>936</v>
      </c>
      <c r="B33" s="200">
        <v>0</v>
      </c>
      <c r="C33" s="200">
        <v>148.29227700326831</v>
      </c>
      <c r="D33" s="200">
        <v>12.040904601840341</v>
      </c>
      <c r="E33" s="200">
        <v>0</v>
      </c>
      <c r="F33" s="200">
        <v>54.990553912757569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148.29227700326831</v>
      </c>
      <c r="R33" s="200">
        <v>1</v>
      </c>
      <c r="S33" s="200">
        <v>0</v>
      </c>
      <c r="T33" s="200">
        <v>148.29227700326831</v>
      </c>
    </row>
    <row r="34" spans="1:20" x14ac:dyDescent="0.35">
      <c r="A34" s="201" t="s">
        <v>935</v>
      </c>
      <c r="B34" s="200">
        <v>77.878383594925339</v>
      </c>
      <c r="C34" s="200">
        <v>0</v>
      </c>
      <c r="D34" s="200">
        <v>6.9811308619081167</v>
      </c>
      <c r="E34" s="200">
        <v>4.9751841207035907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77.878383594925339</v>
      </c>
      <c r="Q34" s="200">
        <v>0</v>
      </c>
      <c r="R34" s="200">
        <v>1</v>
      </c>
      <c r="S34" s="200">
        <v>77.878383594925339</v>
      </c>
      <c r="T34" s="200">
        <v>0</v>
      </c>
    </row>
    <row r="35" spans="1:20" x14ac:dyDescent="0.35">
      <c r="A35" s="201" t="s">
        <v>934</v>
      </c>
      <c r="B35" s="200">
        <v>869.44092601343118</v>
      </c>
      <c r="C35" s="200">
        <v>0</v>
      </c>
      <c r="D35" s="200">
        <v>103.41748094225851</v>
      </c>
      <c r="E35" s="200">
        <v>24.903788811514449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869.44092601343118</v>
      </c>
      <c r="Q35" s="200">
        <v>0</v>
      </c>
      <c r="R35" s="200">
        <v>1</v>
      </c>
      <c r="S35" s="200">
        <v>1124.932179113878</v>
      </c>
      <c r="T35" s="200">
        <v>255.49125310044701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199.3377099152689</v>
      </c>
      <c r="C39" s="200">
        <v>0</v>
      </c>
      <c r="D39" s="200">
        <v>15.96027910269372</v>
      </c>
      <c r="E39" s="200">
        <v>11.98701072496007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199.3377099152689</v>
      </c>
      <c r="Q39" s="200">
        <v>0</v>
      </c>
      <c r="R39" s="200">
        <v>1</v>
      </c>
      <c r="S39" s="200">
        <v>199.3377099152689</v>
      </c>
      <c r="T39" s="200">
        <v>0</v>
      </c>
    </row>
    <row r="40" spans="1:20" x14ac:dyDescent="0.35">
      <c r="A40" s="201" t="s">
        <v>929</v>
      </c>
      <c r="B40" s="200">
        <v>758.68980913018333</v>
      </c>
      <c r="C40" s="200">
        <v>0</v>
      </c>
      <c r="D40" s="200">
        <v>31.70246204103627</v>
      </c>
      <c r="E40" s="200">
        <v>29.6382837210272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758.68980913018333</v>
      </c>
      <c r="Q40" s="200">
        <v>0</v>
      </c>
      <c r="R40" s="200">
        <v>1</v>
      </c>
      <c r="S40" s="200">
        <v>1249.290840288159</v>
      </c>
      <c r="T40" s="200">
        <v>490.60103115797608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269.1500096470254</v>
      </c>
      <c r="D42" s="200">
        <v>46.396547496107857</v>
      </c>
      <c r="E42" s="200">
        <v>0</v>
      </c>
      <c r="F42" s="200">
        <v>56.177777463935861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269.1500096470254</v>
      </c>
      <c r="R42" s="200">
        <v>1</v>
      </c>
      <c r="S42" s="200">
        <v>0</v>
      </c>
      <c r="T42" s="200">
        <v>269.1500096470254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182.3325037142169</v>
      </c>
      <c r="C45" s="200">
        <v>0</v>
      </c>
      <c r="D45" s="200">
        <v>36.78690762793255</v>
      </c>
      <c r="E45" s="200">
        <v>4.1825969453641632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182.3325037142169</v>
      </c>
      <c r="Q45" s="200">
        <v>0</v>
      </c>
      <c r="R45" s="200">
        <v>1</v>
      </c>
      <c r="S45" s="200">
        <v>182.3325037142169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6057.1856181653748</v>
      </c>
      <c r="C48" s="200">
        <v>0</v>
      </c>
      <c r="D48" s="200">
        <v>1903.0130976872781</v>
      </c>
      <c r="E48" s="200">
        <v>881.35475973437542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6057.1856181653748</v>
      </c>
      <c r="Q48" s="200">
        <v>0</v>
      </c>
      <c r="R48" s="200">
        <v>1</v>
      </c>
      <c r="S48" s="200">
        <v>6057.1856181653748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126.845705379506</v>
      </c>
      <c r="D49" s="200">
        <v>31.006816499510901</v>
      </c>
      <c r="E49" s="200">
        <v>0</v>
      </c>
      <c r="F49" s="200">
        <v>23.120510445809149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126.845705379506</v>
      </c>
      <c r="R49" s="200">
        <v>1</v>
      </c>
      <c r="S49" s="200">
        <v>0</v>
      </c>
      <c r="T49" s="200">
        <v>126.845705379506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296.62030321330951</v>
      </c>
      <c r="C51" s="200">
        <v>0</v>
      </c>
      <c r="D51" s="200">
        <v>46.874460528072227</v>
      </c>
      <c r="E51" s="200">
        <v>21.761855019197071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296.62030321330951</v>
      </c>
      <c r="Q51" s="200">
        <v>0</v>
      </c>
      <c r="R51" s="200">
        <v>1</v>
      </c>
      <c r="S51" s="200">
        <v>296.62030321330951</v>
      </c>
      <c r="T51" s="200">
        <v>0</v>
      </c>
    </row>
    <row r="52" spans="1:20" x14ac:dyDescent="0.35">
      <c r="A52" s="201" t="s">
        <v>917</v>
      </c>
      <c r="B52" s="200">
        <v>14846.235856208439</v>
      </c>
      <c r="C52" s="200">
        <v>0</v>
      </c>
      <c r="D52" s="200">
        <v>2473.8423912527242</v>
      </c>
      <c r="E52" s="200">
        <v>560.29322384441912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14846.235856208439</v>
      </c>
      <c r="Q52" s="200">
        <v>0</v>
      </c>
      <c r="R52" s="200">
        <v>1</v>
      </c>
      <c r="S52" s="200">
        <v>14846.235856208439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1052.082117766364</v>
      </c>
      <c r="D54" s="200">
        <v>146.139806072081</v>
      </c>
      <c r="E54" s="200">
        <v>0</v>
      </c>
      <c r="F54" s="200">
        <v>70142.536458108472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1052.082117766364</v>
      </c>
      <c r="R54" s="200">
        <v>1</v>
      </c>
      <c r="S54" s="200">
        <v>0</v>
      </c>
      <c r="T54" s="200">
        <v>1052.082117766364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2100.6012559496921</v>
      </c>
      <c r="C58" s="200">
        <v>0</v>
      </c>
      <c r="D58" s="200">
        <v>6984.1706834055731</v>
      </c>
      <c r="E58" s="200">
        <v>440.1507071820194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2100.6012559496921</v>
      </c>
      <c r="Q58" s="200">
        <v>0</v>
      </c>
      <c r="R58" s="200">
        <v>1</v>
      </c>
      <c r="S58" s="200">
        <v>2372.135584237787</v>
      </c>
      <c r="T58" s="200">
        <v>271.53432828809542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5147.709102177515</v>
      </c>
      <c r="D70" s="200">
        <v>17462.908840258278</v>
      </c>
      <c r="E70" s="200">
        <v>0</v>
      </c>
      <c r="F70" s="200">
        <v>20052.164443692229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5147.709102177515</v>
      </c>
      <c r="R70" s="200">
        <v>1</v>
      </c>
      <c r="S70" s="200">
        <v>0</v>
      </c>
      <c r="T70" s="200">
        <v>5147.709102177515</v>
      </c>
    </row>
    <row r="71" spans="1:20" x14ac:dyDescent="0.35">
      <c r="A71" s="201" t="s">
        <v>898</v>
      </c>
      <c r="B71" s="200">
        <v>0</v>
      </c>
      <c r="C71" s="200">
        <v>17.52405818918437</v>
      </c>
      <c r="D71" s="200">
        <v>4.0243594709863428</v>
      </c>
      <c r="E71" s="200">
        <v>0</v>
      </c>
      <c r="F71" s="200" t="s">
        <v>984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17.52405818918437</v>
      </c>
      <c r="R71" s="200">
        <v>1</v>
      </c>
      <c r="S71" s="200">
        <v>0</v>
      </c>
      <c r="T71" s="200">
        <v>17.52405818918437</v>
      </c>
    </row>
    <row r="72" spans="1:20" x14ac:dyDescent="0.35">
      <c r="A72" s="201" t="s">
        <v>897</v>
      </c>
      <c r="B72" s="200">
        <v>0</v>
      </c>
      <c r="C72" s="200">
        <v>2027.1323222259709</v>
      </c>
      <c r="D72" s="200">
        <v>201.95212203002899</v>
      </c>
      <c r="E72" s="200">
        <v>0</v>
      </c>
      <c r="F72" s="200">
        <v>122330.77034388141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2027.1323222259709</v>
      </c>
      <c r="R72" s="200">
        <v>1</v>
      </c>
      <c r="S72" s="200">
        <v>0</v>
      </c>
      <c r="T72" s="200">
        <v>2027.1323222259709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805.38389263456884</v>
      </c>
      <c r="C75" s="200">
        <v>0</v>
      </c>
      <c r="D75" s="200">
        <v>33.961134850689973</v>
      </c>
      <c r="E75" s="200">
        <v>8205.7451945035646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805.38389263456884</v>
      </c>
      <c r="Q75" s="200">
        <v>0</v>
      </c>
      <c r="R75" s="200">
        <v>1</v>
      </c>
      <c r="S75" s="200">
        <v>2221.3445175320562</v>
      </c>
      <c r="T75" s="200">
        <v>1415.9606248974869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84AC6-4941-4747-BA24-8E4EEFF94B3C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918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255447.51274799689</v>
      </c>
      <c r="C16" s="200">
        <v>0</v>
      </c>
      <c r="D16" s="200">
        <v>0</v>
      </c>
      <c r="E16" s="200">
        <v>0</v>
      </c>
      <c r="F16" s="200">
        <v>0</v>
      </c>
      <c r="G16" s="200">
        <v>78474.108210331178</v>
      </c>
      <c r="H16" s="200">
        <v>1</v>
      </c>
      <c r="I16" s="200">
        <v>1</v>
      </c>
      <c r="J16" s="200">
        <v>1</v>
      </c>
      <c r="K16" s="200">
        <v>1</v>
      </c>
      <c r="L16" s="200">
        <v>53651.911887671013</v>
      </c>
      <c r="M16" s="200">
        <v>133487.52529300051</v>
      </c>
      <c r="N16" s="200">
        <v>521061.05813899968</v>
      </c>
      <c r="O16" s="200">
        <v>387573.53284599917</v>
      </c>
      <c r="P16" s="200">
        <v>267602.55024547997</v>
      </c>
      <c r="Q16" s="200">
        <v>12155.037497483139</v>
      </c>
      <c r="R16" s="200">
        <v>1</v>
      </c>
      <c r="S16" s="200">
        <v>282002.1924370795</v>
      </c>
      <c r="T16" s="200">
        <v>26554.67968908255</v>
      </c>
      <c r="U16" s="199">
        <v>51929.26224179889</v>
      </c>
      <c r="V16" s="199">
        <v>33358.736409485457</v>
      </c>
      <c r="W16" s="199">
        <v>111832.84461981661</v>
      </c>
      <c r="X16" s="199">
        <v>21644.846952633648</v>
      </c>
      <c r="Y16" s="199">
        <v>75296.758840304654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38061.814824655768</v>
      </c>
      <c r="C27" s="200">
        <v>0</v>
      </c>
      <c r="D27" s="200">
        <v>76.671758157537141</v>
      </c>
      <c r="E27" s="200">
        <v>43.546201063068693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38061.814824655768</v>
      </c>
      <c r="Q27" s="200">
        <v>0</v>
      </c>
      <c r="R27" s="200">
        <v>1</v>
      </c>
      <c r="S27" s="200">
        <v>42835.407928537163</v>
      </c>
      <c r="T27" s="200">
        <v>4773.5931038813833</v>
      </c>
    </row>
    <row r="28" spans="1:20" x14ac:dyDescent="0.35">
      <c r="A28" s="201" t="s">
        <v>941</v>
      </c>
      <c r="B28" s="200">
        <v>59348.438874780979</v>
      </c>
      <c r="C28" s="200">
        <v>0</v>
      </c>
      <c r="D28" s="200">
        <v>113.9403887675289</v>
      </c>
      <c r="E28" s="200">
        <v>1854.899894582921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59348.438874780979</v>
      </c>
      <c r="Q28" s="200">
        <v>0</v>
      </c>
      <c r="R28" s="200">
        <v>1</v>
      </c>
      <c r="S28" s="200">
        <v>60738.682420498953</v>
      </c>
      <c r="T28" s="200">
        <v>1390.243545717977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5381.2511049045279</v>
      </c>
      <c r="C30" s="200">
        <v>0</v>
      </c>
      <c r="D30" s="200">
        <v>12.44105793682726</v>
      </c>
      <c r="E30" s="200">
        <v>14.724629524983291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5381.2511049045279</v>
      </c>
      <c r="Q30" s="200">
        <v>0</v>
      </c>
      <c r="R30" s="200">
        <v>1</v>
      </c>
      <c r="S30" s="200">
        <v>5419.5973246558751</v>
      </c>
      <c r="T30" s="200">
        <v>38.346219751346958</v>
      </c>
    </row>
    <row r="31" spans="1:20" x14ac:dyDescent="0.35">
      <c r="A31" s="201" t="s">
        <v>938</v>
      </c>
      <c r="B31" s="200">
        <v>3050.3687339227499</v>
      </c>
      <c r="C31" s="200">
        <v>0</v>
      </c>
      <c r="D31" s="200">
        <v>22.566992008684078</v>
      </c>
      <c r="E31" s="200">
        <v>7.6283847106875484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3050.3687339227499</v>
      </c>
      <c r="Q31" s="200">
        <v>0</v>
      </c>
      <c r="R31" s="200">
        <v>1</v>
      </c>
      <c r="S31" s="200">
        <v>3099.1977356244929</v>
      </c>
      <c r="T31" s="200">
        <v>48.829001701743401</v>
      </c>
    </row>
    <row r="32" spans="1:20" x14ac:dyDescent="0.35">
      <c r="A32" s="201" t="s">
        <v>937</v>
      </c>
      <c r="B32" s="200">
        <v>0</v>
      </c>
      <c r="C32" s="200">
        <v>7548.2217690138623</v>
      </c>
      <c r="D32" s="200">
        <v>116.99301550649091</v>
      </c>
      <c r="E32" s="200">
        <v>0</v>
      </c>
      <c r="F32" s="200">
        <v>79.219277240630532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7548.2217690138623</v>
      </c>
      <c r="R32" s="200">
        <v>1</v>
      </c>
      <c r="S32" s="200">
        <v>206.31565098848111</v>
      </c>
      <c r="T32" s="200">
        <v>7754.5374200023434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76.49185015361239</v>
      </c>
      <c r="D34" s="200">
        <v>1.8571447391830429</v>
      </c>
      <c r="E34" s="200">
        <v>0</v>
      </c>
      <c r="F34" s="200">
        <v>10.401542862988929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76.49185015361239</v>
      </c>
      <c r="R34" s="200">
        <v>1</v>
      </c>
      <c r="S34" s="200">
        <v>0</v>
      </c>
      <c r="T34" s="200">
        <v>76.49185015361239</v>
      </c>
    </row>
    <row r="35" spans="1:20" x14ac:dyDescent="0.35">
      <c r="A35" s="201" t="s">
        <v>934</v>
      </c>
      <c r="B35" s="200">
        <v>2948.7317344254971</v>
      </c>
      <c r="C35" s="200">
        <v>0</v>
      </c>
      <c r="D35" s="200">
        <v>69.490634927300363</v>
      </c>
      <c r="E35" s="200">
        <v>12.84690834681291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2948.7317344254971</v>
      </c>
      <c r="Q35" s="200">
        <v>0</v>
      </c>
      <c r="R35" s="200">
        <v>1</v>
      </c>
      <c r="S35" s="200">
        <v>2948.7317344254971</v>
      </c>
      <c r="T35" s="200">
        <v>0</v>
      </c>
    </row>
    <row r="36" spans="1:20" x14ac:dyDescent="0.35">
      <c r="A36" s="201" t="s">
        <v>933</v>
      </c>
      <c r="B36" s="200">
        <v>5408.3321587595383</v>
      </c>
      <c r="C36" s="200">
        <v>0</v>
      </c>
      <c r="D36" s="200">
        <v>56.83839985066497</v>
      </c>
      <c r="E36" s="200">
        <v>37.949823197111527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5408.3321587595383</v>
      </c>
      <c r="Q36" s="200">
        <v>0</v>
      </c>
      <c r="R36" s="200">
        <v>1</v>
      </c>
      <c r="S36" s="200">
        <v>5614.7180750952994</v>
      </c>
      <c r="T36" s="200">
        <v>206.38591633576121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1486.67447122658</v>
      </c>
      <c r="C38" s="200">
        <v>0</v>
      </c>
      <c r="D38" s="200">
        <v>25.935706412026288</v>
      </c>
      <c r="E38" s="200">
        <v>36.034812443179277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1486.67447122658</v>
      </c>
      <c r="Q38" s="200">
        <v>0</v>
      </c>
      <c r="R38" s="200">
        <v>1</v>
      </c>
      <c r="S38" s="200">
        <v>1486.67447122658</v>
      </c>
      <c r="T38" s="200">
        <v>0</v>
      </c>
    </row>
    <row r="39" spans="1:20" x14ac:dyDescent="0.35">
      <c r="A39" s="201" t="s">
        <v>930</v>
      </c>
      <c r="B39" s="200">
        <v>2407.3210433598192</v>
      </c>
      <c r="C39" s="200">
        <v>0</v>
      </c>
      <c r="D39" s="200">
        <v>44.362798266802407</v>
      </c>
      <c r="E39" s="200">
        <v>22.018790435071431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2407.3210433598192</v>
      </c>
      <c r="Q39" s="200">
        <v>0</v>
      </c>
      <c r="R39" s="200">
        <v>1</v>
      </c>
      <c r="S39" s="200">
        <v>2407.3210433598192</v>
      </c>
      <c r="T39" s="200">
        <v>0</v>
      </c>
    </row>
    <row r="40" spans="1:20" x14ac:dyDescent="0.35">
      <c r="A40" s="201" t="s">
        <v>929</v>
      </c>
      <c r="B40" s="200">
        <v>37725.00743332375</v>
      </c>
      <c r="C40" s="200">
        <v>0</v>
      </c>
      <c r="D40" s="200">
        <v>217.02433625076861</v>
      </c>
      <c r="E40" s="200">
        <v>224.15898482953611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37725.00743332375</v>
      </c>
      <c r="Q40" s="200">
        <v>0</v>
      </c>
      <c r="R40" s="200">
        <v>1</v>
      </c>
      <c r="S40" s="200">
        <v>39998.197289494907</v>
      </c>
      <c r="T40" s="200">
        <v>2273.1898561711669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7354.0334999950464</v>
      </c>
      <c r="C43" s="200">
        <v>0</v>
      </c>
      <c r="D43" s="200">
        <v>164.89177213225099</v>
      </c>
      <c r="E43" s="200">
        <v>53.965402731311649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7354.0334999950464</v>
      </c>
      <c r="Q43" s="200">
        <v>0</v>
      </c>
      <c r="R43" s="200">
        <v>1</v>
      </c>
      <c r="S43" s="200">
        <v>7354.0334999950464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3846.0600920213119</v>
      </c>
      <c r="D44" s="200">
        <v>413.6647998767728</v>
      </c>
      <c r="E44" s="200">
        <v>0</v>
      </c>
      <c r="F44" s="200">
        <v>900.50676043512806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3846.0600920213119</v>
      </c>
      <c r="R44" s="200">
        <v>1</v>
      </c>
      <c r="S44" s="200">
        <v>1174.82361544433</v>
      </c>
      <c r="T44" s="200">
        <v>5020.8837074656412</v>
      </c>
    </row>
    <row r="45" spans="1:20" x14ac:dyDescent="0.35">
      <c r="A45" s="201" t="s">
        <v>924</v>
      </c>
      <c r="B45" s="200">
        <v>0</v>
      </c>
      <c r="C45" s="200">
        <v>68.737656737742896</v>
      </c>
      <c r="D45" s="200">
        <v>36.853633677159877</v>
      </c>
      <c r="E45" s="200">
        <v>0</v>
      </c>
      <c r="F45" s="200">
        <v>8.4243754612837645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68.737656737742896</v>
      </c>
      <c r="R45" s="200">
        <v>1</v>
      </c>
      <c r="S45" s="200">
        <v>344.21766329262988</v>
      </c>
      <c r="T45" s="200">
        <v>412.95532003037277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296.62030321330951</v>
      </c>
      <c r="D50" s="200">
        <v>46.874460528072227</v>
      </c>
      <c r="E50" s="200">
        <v>0</v>
      </c>
      <c r="F50" s="200">
        <v>45.750244308180008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296.62030321330951</v>
      </c>
      <c r="R50" s="200">
        <v>1</v>
      </c>
      <c r="S50" s="200">
        <v>0</v>
      </c>
      <c r="T50" s="200">
        <v>296.62030321330951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1315.9126316036991</v>
      </c>
      <c r="C52" s="200">
        <v>0</v>
      </c>
      <c r="D52" s="200">
        <v>52.088469440849167</v>
      </c>
      <c r="E52" s="200">
        <v>7.5537757333074982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1315.9126316036991</v>
      </c>
      <c r="Q52" s="200">
        <v>0</v>
      </c>
      <c r="R52" s="200">
        <v>1</v>
      </c>
      <c r="S52" s="200">
        <v>1315.9126316036991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773.76240689649308</v>
      </c>
      <c r="C67" s="200">
        <v>0</v>
      </c>
      <c r="D67" s="200">
        <v>137.9904544816487</v>
      </c>
      <c r="E67" s="200">
        <v>298.08186787908068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773.76240689649308</v>
      </c>
      <c r="Q67" s="200">
        <v>0</v>
      </c>
      <c r="R67" s="200">
        <v>1</v>
      </c>
      <c r="S67" s="200">
        <v>773.76240689649308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318.90582634329502</v>
      </c>
      <c r="D68" s="200">
        <v>613.2338770844998</v>
      </c>
      <c r="E68" s="200">
        <v>0</v>
      </c>
      <c r="F68" s="200" t="s">
        <v>984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318.90582634329502</v>
      </c>
      <c r="R68" s="200">
        <v>1</v>
      </c>
      <c r="S68" s="200">
        <v>497.97705232735439</v>
      </c>
      <c r="T68" s="200">
        <v>816.88287867064935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348.36418998716653</v>
      </c>
      <c r="C72" s="200">
        <v>0</v>
      </c>
      <c r="D72" s="200">
        <v>9.1348249766642695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348.36418998716653</v>
      </c>
      <c r="Q72" s="200">
        <v>0</v>
      </c>
      <c r="R72" s="200">
        <v>1</v>
      </c>
      <c r="S72" s="200">
        <v>348.36418998716653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101992.5371376384</v>
      </c>
      <c r="C75" s="200">
        <v>0</v>
      </c>
      <c r="D75" s="200">
        <v>237.56438056021551</v>
      </c>
      <c r="E75" s="200">
        <v>158059.8259239294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101992.5371376384</v>
      </c>
      <c r="Q75" s="200">
        <v>0</v>
      </c>
      <c r="R75" s="200">
        <v>1</v>
      </c>
      <c r="S75" s="200">
        <v>105438.2577036257</v>
      </c>
      <c r="T75" s="200">
        <v>3445.7205659872402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C2B17-6752-4CB7-9121-930B39A659B3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917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47891.301368540539</v>
      </c>
      <c r="D16" s="200">
        <v>0</v>
      </c>
      <c r="E16" s="200">
        <v>0</v>
      </c>
      <c r="F16" s="200">
        <v>0</v>
      </c>
      <c r="G16" s="200">
        <v>-166439.81947360141</v>
      </c>
      <c r="H16" s="200">
        <v>1</v>
      </c>
      <c r="I16" s="200">
        <v>1</v>
      </c>
      <c r="J16" s="200">
        <v>1</v>
      </c>
      <c r="K16" s="200">
        <v>1</v>
      </c>
      <c r="L16" s="200">
        <v>-186093.8167150566</v>
      </c>
      <c r="M16" s="200">
        <v>913195.27946269338</v>
      </c>
      <c r="N16" s="200">
        <v>512770.3419054948</v>
      </c>
      <c r="O16" s="200">
        <v>-400424.93755719857</v>
      </c>
      <c r="P16" s="200">
        <v>44910.786588298157</v>
      </c>
      <c r="Q16" s="200">
        <v>92802.087956838703</v>
      </c>
      <c r="R16" s="200">
        <v>1</v>
      </c>
      <c r="S16" s="200">
        <v>76846.281386769086</v>
      </c>
      <c r="T16" s="200">
        <v>124737.5827553096</v>
      </c>
      <c r="U16" s="199">
        <v>270539.37680708489</v>
      </c>
      <c r="V16" s="199">
        <v>279365.83394429478</v>
      </c>
      <c r="W16" s="199">
        <v>112926.01447069339</v>
      </c>
      <c r="X16" s="199">
        <v>238552.48595600401</v>
      </c>
      <c r="Y16" s="199">
        <v>52458.669240947369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8504.8451558696997</v>
      </c>
      <c r="D27" s="200">
        <v>46.262744090001348</v>
      </c>
      <c r="E27" s="200">
        <v>0</v>
      </c>
      <c r="F27" s="200">
        <v>37.079885924847368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8504.8451558696997</v>
      </c>
      <c r="R27" s="200">
        <v>1</v>
      </c>
      <c r="S27" s="200">
        <v>6024.0173356330906</v>
      </c>
      <c r="T27" s="200">
        <v>14528.86249150279</v>
      </c>
    </row>
    <row r="28" spans="1:20" x14ac:dyDescent="0.35">
      <c r="A28" s="201" t="s">
        <v>941</v>
      </c>
      <c r="B28" s="200">
        <v>6222.272069443522</v>
      </c>
      <c r="C28" s="200">
        <v>0</v>
      </c>
      <c r="D28" s="200">
        <v>29.197312572474161</v>
      </c>
      <c r="E28" s="200">
        <v>425.87338566938092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6222.272069443522</v>
      </c>
      <c r="Q28" s="200">
        <v>0</v>
      </c>
      <c r="R28" s="200">
        <v>1</v>
      </c>
      <c r="S28" s="200">
        <v>8069.446446011063</v>
      </c>
      <c r="T28" s="200">
        <v>1847.174376567541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31223.248507489181</v>
      </c>
      <c r="D30" s="200">
        <v>112.66622171292811</v>
      </c>
      <c r="E30" s="200">
        <v>0</v>
      </c>
      <c r="F30" s="200">
        <v>367.71448080442792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31223.248507489181</v>
      </c>
      <c r="R30" s="200">
        <v>1</v>
      </c>
      <c r="S30" s="200">
        <v>2880.4343904204352</v>
      </c>
      <c r="T30" s="200">
        <v>34103.682897909617</v>
      </c>
    </row>
    <row r="31" spans="1:20" x14ac:dyDescent="0.35">
      <c r="A31" s="201" t="s">
        <v>938</v>
      </c>
      <c r="B31" s="200">
        <v>777.02592864779081</v>
      </c>
      <c r="C31" s="200">
        <v>0</v>
      </c>
      <c r="D31" s="200">
        <v>67.840971941010878</v>
      </c>
      <c r="E31" s="200">
        <v>4.2553578147373754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777.02592864779081</v>
      </c>
      <c r="Q31" s="200">
        <v>0</v>
      </c>
      <c r="R31" s="200">
        <v>1</v>
      </c>
      <c r="S31" s="200">
        <v>3275.142584221916</v>
      </c>
      <c r="T31" s="200">
        <v>2498.1166555741261</v>
      </c>
    </row>
    <row r="32" spans="1:20" x14ac:dyDescent="0.35">
      <c r="A32" s="201" t="s">
        <v>937</v>
      </c>
      <c r="B32" s="200">
        <v>0</v>
      </c>
      <c r="C32" s="200">
        <v>856.52705447582605</v>
      </c>
      <c r="D32" s="200">
        <v>21.245974205471249</v>
      </c>
      <c r="E32" s="200">
        <v>0</v>
      </c>
      <c r="F32" s="200">
        <v>2.1978867190585039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856.52705447582605</v>
      </c>
      <c r="R32" s="200">
        <v>1</v>
      </c>
      <c r="S32" s="200">
        <v>0</v>
      </c>
      <c r="T32" s="200">
        <v>856.52705447582605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183.9476117993741</v>
      </c>
      <c r="D34" s="200">
        <v>6.4988643217846853</v>
      </c>
      <c r="E34" s="200">
        <v>0</v>
      </c>
      <c r="F34" s="200">
        <v>6.1158207250708063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183.9476117993741</v>
      </c>
      <c r="R34" s="200">
        <v>1</v>
      </c>
      <c r="S34" s="200">
        <v>0</v>
      </c>
      <c r="T34" s="200">
        <v>183.9476117993741</v>
      </c>
    </row>
    <row r="35" spans="1:20" x14ac:dyDescent="0.35">
      <c r="A35" s="201" t="s">
        <v>934</v>
      </c>
      <c r="B35" s="200">
        <v>2397.0972511582099</v>
      </c>
      <c r="C35" s="200">
        <v>0</v>
      </c>
      <c r="D35" s="200">
        <v>159.89778704979099</v>
      </c>
      <c r="E35" s="200">
        <v>22.870167351575791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2397.0972511582099</v>
      </c>
      <c r="Q35" s="200">
        <v>0</v>
      </c>
      <c r="R35" s="200">
        <v>1</v>
      </c>
      <c r="S35" s="200">
        <v>4290.1702121850622</v>
      </c>
      <c r="T35" s="200">
        <v>1893.072961026852</v>
      </c>
    </row>
    <row r="36" spans="1:20" x14ac:dyDescent="0.35">
      <c r="A36" s="201" t="s">
        <v>933</v>
      </c>
      <c r="B36" s="200">
        <v>4209.5521793256821</v>
      </c>
      <c r="C36" s="200">
        <v>0</v>
      </c>
      <c r="D36" s="200">
        <v>200.05793001256899</v>
      </c>
      <c r="E36" s="200">
        <v>64.684857281362582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4209.5521793256821</v>
      </c>
      <c r="Q36" s="200">
        <v>0</v>
      </c>
      <c r="R36" s="200">
        <v>1</v>
      </c>
      <c r="S36" s="200">
        <v>8302.8831923161742</v>
      </c>
      <c r="T36" s="200">
        <v>4093.3310129904921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12396.22513753362</v>
      </c>
      <c r="C38" s="200">
        <v>0</v>
      </c>
      <c r="D38" s="200">
        <v>259.60281447086902</v>
      </c>
      <c r="E38" s="200">
        <v>657.98525861483949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12396.22513753362</v>
      </c>
      <c r="Q38" s="200">
        <v>0</v>
      </c>
      <c r="R38" s="200">
        <v>1</v>
      </c>
      <c r="S38" s="200">
        <v>12396.22513753362</v>
      </c>
      <c r="T38" s="200">
        <v>0</v>
      </c>
    </row>
    <row r="39" spans="1:20" x14ac:dyDescent="0.35">
      <c r="A39" s="201" t="s">
        <v>930</v>
      </c>
      <c r="B39" s="200">
        <v>5924.4764010945846</v>
      </c>
      <c r="C39" s="200">
        <v>0</v>
      </c>
      <c r="D39" s="200">
        <v>228.08952942892989</v>
      </c>
      <c r="E39" s="200">
        <v>118.6669407609196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5924.4764010945846</v>
      </c>
      <c r="Q39" s="200">
        <v>0</v>
      </c>
      <c r="R39" s="200">
        <v>1</v>
      </c>
      <c r="S39" s="200">
        <v>5924.4764010945846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877.94564763783751</v>
      </c>
      <c r="D40" s="200">
        <v>7.5645563460007308</v>
      </c>
      <c r="E40" s="200">
        <v>0</v>
      </c>
      <c r="F40" s="200">
        <v>23.653254183148341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877.94564763783751</v>
      </c>
      <c r="R40" s="200">
        <v>1</v>
      </c>
      <c r="S40" s="200">
        <v>108.50373359064361</v>
      </c>
      <c r="T40" s="200">
        <v>986.44938122848112</v>
      </c>
    </row>
    <row r="41" spans="1:20" x14ac:dyDescent="0.35">
      <c r="A41" s="201" t="s">
        <v>928</v>
      </c>
      <c r="B41" s="200">
        <v>0</v>
      </c>
      <c r="C41" s="200">
        <v>1428.3724101358889</v>
      </c>
      <c r="D41" s="200">
        <v>87.430054375869375</v>
      </c>
      <c r="E41" s="200">
        <v>0</v>
      </c>
      <c r="F41" s="200">
        <v>106.5870190006605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1428.3724101358889</v>
      </c>
      <c r="R41" s="200">
        <v>1</v>
      </c>
      <c r="S41" s="200">
        <v>0</v>
      </c>
      <c r="T41" s="200">
        <v>1428.3724101358889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2496.815083774266</v>
      </c>
      <c r="D43" s="200">
        <v>115.93201974942021</v>
      </c>
      <c r="E43" s="200">
        <v>0</v>
      </c>
      <c r="F43" s="200">
        <v>134.81617256065411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2496.815083774266</v>
      </c>
      <c r="R43" s="200">
        <v>1</v>
      </c>
      <c r="S43" s="200">
        <v>0</v>
      </c>
      <c r="T43" s="200">
        <v>2496.815083774266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321.79903387525547</v>
      </c>
      <c r="D45" s="200">
        <v>76.482174115512947</v>
      </c>
      <c r="E45" s="200">
        <v>0</v>
      </c>
      <c r="F45" s="200">
        <v>9.6428569128009407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321.79903387525547</v>
      </c>
      <c r="R45" s="200">
        <v>1</v>
      </c>
      <c r="S45" s="200">
        <v>259.80949276566412</v>
      </c>
      <c r="T45" s="200">
        <v>581.60852664091954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1797.451614576267</v>
      </c>
      <c r="D47" s="200">
        <v>118.0807551112073</v>
      </c>
      <c r="E47" s="200">
        <v>0</v>
      </c>
      <c r="F47" s="200">
        <v>182.00141978241339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1797.451614576267</v>
      </c>
      <c r="R47" s="200">
        <v>1</v>
      </c>
      <c r="S47" s="200">
        <v>0</v>
      </c>
      <c r="T47" s="200">
        <v>1797.451614576267</v>
      </c>
    </row>
    <row r="48" spans="1:20" x14ac:dyDescent="0.35">
      <c r="A48" s="201" t="s">
        <v>921</v>
      </c>
      <c r="B48" s="200">
        <v>0</v>
      </c>
      <c r="C48" s="200">
        <v>4525.9190936366313</v>
      </c>
      <c r="D48" s="200">
        <v>460.65217617243889</v>
      </c>
      <c r="E48" s="200">
        <v>0</v>
      </c>
      <c r="F48" s="200">
        <v>473.40746694680968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4525.9190936366313</v>
      </c>
      <c r="R48" s="200">
        <v>1</v>
      </c>
      <c r="S48" s="200">
        <v>0</v>
      </c>
      <c r="T48" s="200">
        <v>4525.9190936366313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14846.235856208439</v>
      </c>
      <c r="D50" s="200">
        <v>2473.8423912527242</v>
      </c>
      <c r="E50" s="200">
        <v>0</v>
      </c>
      <c r="F50" s="200">
        <v>559.8696093124571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14846.235856208439</v>
      </c>
      <c r="R50" s="200">
        <v>1</v>
      </c>
      <c r="S50" s="200">
        <v>0</v>
      </c>
      <c r="T50" s="200">
        <v>14846.235856208439</v>
      </c>
    </row>
    <row r="51" spans="1:20" x14ac:dyDescent="0.35">
      <c r="A51" s="201" t="s">
        <v>918</v>
      </c>
      <c r="B51" s="200">
        <v>0</v>
      </c>
      <c r="C51" s="200">
        <v>1315.9126316036991</v>
      </c>
      <c r="D51" s="200">
        <v>52.088469440849167</v>
      </c>
      <c r="E51" s="200">
        <v>0</v>
      </c>
      <c r="F51" s="200">
        <v>34.507034495686689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1315.9126316036991</v>
      </c>
      <c r="R51" s="200">
        <v>1</v>
      </c>
      <c r="S51" s="200">
        <v>0</v>
      </c>
      <c r="T51" s="200">
        <v>1315.9126316036991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724.91603071204872</v>
      </c>
      <c r="C53" s="200">
        <v>0</v>
      </c>
      <c r="D53" s="200">
        <v>153.13993798700491</v>
      </c>
      <c r="E53" s="200" t="s">
        <v>984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724.91603071204872</v>
      </c>
      <c r="Q53" s="200">
        <v>0</v>
      </c>
      <c r="R53" s="200">
        <v>1</v>
      </c>
      <c r="S53" s="200">
        <v>724.91603071204872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8962.9583533693476</v>
      </c>
      <c r="C55" s="200">
        <v>0</v>
      </c>
      <c r="D55" s="200">
        <v>1254.4442643066479</v>
      </c>
      <c r="E55" s="200">
        <v>676.87072956427369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8962.9583533693476</v>
      </c>
      <c r="Q55" s="200">
        <v>0</v>
      </c>
      <c r="R55" s="200">
        <v>1</v>
      </c>
      <c r="S55" s="200">
        <v>8962.9583533693476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6907.058878482545</v>
      </c>
      <c r="D65" s="200">
        <v>7822.8493401446294</v>
      </c>
      <c r="E65" s="200">
        <v>0</v>
      </c>
      <c r="F65" s="200">
        <v>3388.6507283174492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6907.058878482545</v>
      </c>
      <c r="R65" s="200">
        <v>1</v>
      </c>
      <c r="S65" s="200">
        <v>0</v>
      </c>
      <c r="T65" s="200">
        <v>6907.058878482545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1933.387194388851</v>
      </c>
      <c r="D67" s="200">
        <v>805.13710823635131</v>
      </c>
      <c r="E67" s="200">
        <v>0</v>
      </c>
      <c r="F67" s="200">
        <v>356.39715302055498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1933.387194388851</v>
      </c>
      <c r="R67" s="200">
        <v>1</v>
      </c>
      <c r="S67" s="200">
        <v>0</v>
      </c>
      <c r="T67" s="200">
        <v>1933.387194388851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4225.0046942118106</v>
      </c>
      <c r="D71" s="200">
        <v>260.90876572663791</v>
      </c>
      <c r="E71" s="200">
        <v>0</v>
      </c>
      <c r="F71" s="200" t="s">
        <v>984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4225.0046942118106</v>
      </c>
      <c r="R71" s="200">
        <v>1</v>
      </c>
      <c r="S71" s="200">
        <v>0</v>
      </c>
      <c r="T71" s="200">
        <v>4225.0046942118106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3296.263237013356</v>
      </c>
      <c r="C74" s="200">
        <v>0</v>
      </c>
      <c r="D74" s="200">
        <v>204.5998036903809</v>
      </c>
      <c r="E74" s="200" t="s">
        <v>984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3296.263237013356</v>
      </c>
      <c r="Q74" s="200">
        <v>0</v>
      </c>
      <c r="R74" s="200">
        <v>1</v>
      </c>
      <c r="S74" s="200">
        <v>3296.263237013356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11357.617488673121</v>
      </c>
      <c r="D75" s="200">
        <v>158.24813169168999</v>
      </c>
      <c r="E75" s="200">
        <v>0</v>
      </c>
      <c r="F75" s="200" t="s">
        <v>984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11357.617488673121</v>
      </c>
      <c r="R75" s="200">
        <v>1</v>
      </c>
      <c r="S75" s="200">
        <v>12331.03483990208</v>
      </c>
      <c r="T75" s="200">
        <v>23688.652328575201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2F36-EA58-4774-9039-58B0923B6913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916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652.02153202135378</v>
      </c>
      <c r="D16" s="200">
        <v>0</v>
      </c>
      <c r="E16" s="200">
        <v>0</v>
      </c>
      <c r="F16" s="200">
        <v>0</v>
      </c>
      <c r="G16" s="200">
        <v>16564.222994700449</v>
      </c>
      <c r="H16" s="200">
        <v>1</v>
      </c>
      <c r="I16" s="200">
        <v>1</v>
      </c>
      <c r="J16" s="200">
        <v>1</v>
      </c>
      <c r="K16" s="200">
        <v>1</v>
      </c>
      <c r="L16" s="200">
        <v>-18133.473988651571</v>
      </c>
      <c r="M16" s="200">
        <v>103187.2446300343</v>
      </c>
      <c r="N16" s="200">
        <v>100965.9721040618</v>
      </c>
      <c r="O16" s="200">
        <v>-2221.272525972483</v>
      </c>
      <c r="P16" s="200">
        <v>17220.404308452089</v>
      </c>
      <c r="Q16" s="200">
        <v>17872.425840473439</v>
      </c>
      <c r="R16" s="200">
        <v>1</v>
      </c>
      <c r="S16" s="200">
        <v>34333.627845018527</v>
      </c>
      <c r="T16" s="200">
        <v>34985.649377039888</v>
      </c>
      <c r="U16" s="199">
        <v>10148.29002633484</v>
      </c>
      <c r="V16" s="199">
        <v>24754.125526881791</v>
      </c>
      <c r="W16" s="199">
        <v>41318.348521582237</v>
      </c>
      <c r="X16" s="199">
        <v>33299.179699777807</v>
      </c>
      <c r="Y16" s="199">
        <v>15165.70571112624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2716.214862881433</v>
      </c>
      <c r="D21" s="200">
        <v>1285.7843178846749</v>
      </c>
      <c r="E21" s="200">
        <v>0</v>
      </c>
      <c r="F21" s="200">
        <v>55.795940305035529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2716.214862881433</v>
      </c>
      <c r="R21" s="200">
        <v>1</v>
      </c>
      <c r="S21" s="200">
        <v>0</v>
      </c>
      <c r="T21" s="200">
        <v>2716.214862881433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9534.9435012695576</v>
      </c>
      <c r="C27" s="200">
        <v>0</v>
      </c>
      <c r="D27" s="200">
        <v>106.14947741943681</v>
      </c>
      <c r="E27" s="200">
        <v>92.947740428561886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9534.9435012695576</v>
      </c>
      <c r="Q27" s="200">
        <v>0</v>
      </c>
      <c r="R27" s="200">
        <v>1</v>
      </c>
      <c r="S27" s="200">
        <v>12712.659088252591</v>
      </c>
      <c r="T27" s="200">
        <v>3177.7155869830322</v>
      </c>
    </row>
    <row r="28" spans="1:20" x14ac:dyDescent="0.35">
      <c r="A28" s="201" t="s">
        <v>941</v>
      </c>
      <c r="B28" s="200">
        <v>0</v>
      </c>
      <c r="C28" s="200">
        <v>220.4564622650737</v>
      </c>
      <c r="D28" s="200">
        <v>54.719119581766009</v>
      </c>
      <c r="E28" s="200">
        <v>0</v>
      </c>
      <c r="F28" s="200">
        <v>44.107421857960802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220.4564622650737</v>
      </c>
      <c r="R28" s="200">
        <v>1</v>
      </c>
      <c r="S28" s="200">
        <v>3113.5376096446689</v>
      </c>
      <c r="T28" s="200">
        <v>3333.9940719097431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4744.1726648794483</v>
      </c>
      <c r="D30" s="200">
        <v>137.37927892950691</v>
      </c>
      <c r="E30" s="200">
        <v>0</v>
      </c>
      <c r="F30" s="200">
        <v>90.859700432596156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4744.1726648794483</v>
      </c>
      <c r="R30" s="200">
        <v>1</v>
      </c>
      <c r="S30" s="200">
        <v>5159.0016830797886</v>
      </c>
      <c r="T30" s="200">
        <v>9903.1743479592369</v>
      </c>
    </row>
    <row r="31" spans="1:20" x14ac:dyDescent="0.35">
      <c r="A31" s="201" t="s">
        <v>938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3209.7650243494918</v>
      </c>
      <c r="D36" s="200">
        <v>391.0070192648102</v>
      </c>
      <c r="E36" s="200">
        <v>0</v>
      </c>
      <c r="F36" s="200">
        <v>153.5854165345568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3209.7650243494918</v>
      </c>
      <c r="R36" s="200">
        <v>1</v>
      </c>
      <c r="S36" s="200">
        <v>2624.8267362153301</v>
      </c>
      <c r="T36" s="200">
        <v>5834.5917605648219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784.24941388654599</v>
      </c>
      <c r="D39" s="200">
        <v>81.579738064381985</v>
      </c>
      <c r="E39" s="200">
        <v>0</v>
      </c>
      <c r="F39" s="200">
        <v>37.0754789887351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784.24941388654599</v>
      </c>
      <c r="R39" s="200">
        <v>1</v>
      </c>
      <c r="S39" s="200">
        <v>0</v>
      </c>
      <c r="T39" s="200">
        <v>784.24941388654599</v>
      </c>
    </row>
    <row r="40" spans="1:20" x14ac:dyDescent="0.35">
      <c r="A40" s="201" t="s">
        <v>929</v>
      </c>
      <c r="B40" s="200">
        <v>0</v>
      </c>
      <c r="C40" s="200">
        <v>705.69236541867213</v>
      </c>
      <c r="D40" s="200">
        <v>21.700894367056222</v>
      </c>
      <c r="E40" s="200">
        <v>0</v>
      </c>
      <c r="F40" s="200">
        <v>30.918388795151781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705.69236541867213</v>
      </c>
      <c r="R40" s="200">
        <v>1</v>
      </c>
      <c r="S40" s="200">
        <v>172.37974225995569</v>
      </c>
      <c r="T40" s="200">
        <v>878.07210767862784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548.73922597281842</v>
      </c>
      <c r="C42" s="200">
        <v>0</v>
      </c>
      <c r="D42" s="200">
        <v>111.421341569839</v>
      </c>
      <c r="E42" s="200">
        <v>16.222831499688869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548.73922597281842</v>
      </c>
      <c r="Q42" s="200">
        <v>0</v>
      </c>
      <c r="R42" s="200">
        <v>1</v>
      </c>
      <c r="S42" s="200">
        <v>548.73922597281842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801.86616213100069</v>
      </c>
      <c r="C45" s="200">
        <v>0</v>
      </c>
      <c r="D45" s="200">
        <v>229.70518227211639</v>
      </c>
      <c r="E45" s="200">
        <v>23.83865536351286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801.86616213100069</v>
      </c>
      <c r="Q45" s="200">
        <v>0</v>
      </c>
      <c r="R45" s="200">
        <v>1</v>
      </c>
      <c r="S45" s="200">
        <v>855.12928923787683</v>
      </c>
      <c r="T45" s="200">
        <v>53.263127106876183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724.91603071204872</v>
      </c>
      <c r="D52" s="200">
        <v>153.13993798700491</v>
      </c>
      <c r="E52" s="200">
        <v>0</v>
      </c>
      <c r="F52" s="200">
        <v>100.24333761345341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724.91603071204872</v>
      </c>
      <c r="R52" s="200">
        <v>1</v>
      </c>
      <c r="S52" s="200">
        <v>0</v>
      </c>
      <c r="T52" s="200">
        <v>724.91603071204872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2059.1684373289081</v>
      </c>
      <c r="C56" s="200">
        <v>0</v>
      </c>
      <c r="D56" s="200">
        <v>335.04430847953449</v>
      </c>
      <c r="E56" s="200">
        <v>1119.2170283416269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2059.1684373289081</v>
      </c>
      <c r="Q56" s="200">
        <v>0</v>
      </c>
      <c r="R56" s="200">
        <v>1</v>
      </c>
      <c r="S56" s="200">
        <v>2059.1684373289081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386.92170376980772</v>
      </c>
      <c r="D71" s="200">
        <v>80.805865518459839</v>
      </c>
      <c r="E71" s="200">
        <v>0</v>
      </c>
      <c r="F71" s="200" t="s">
        <v>984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386.92170376980772</v>
      </c>
      <c r="R71" s="200">
        <v>1</v>
      </c>
      <c r="S71" s="200">
        <v>0</v>
      </c>
      <c r="T71" s="200">
        <v>386.92170376980772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4275.6869817498055</v>
      </c>
      <c r="C73" s="200">
        <v>0</v>
      </c>
      <c r="D73" s="200">
        <v>1083.227602223363</v>
      </c>
      <c r="E73" s="200">
        <v>13447.61522465169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4275.6869817498055</v>
      </c>
      <c r="Q73" s="200">
        <v>0</v>
      </c>
      <c r="R73" s="200">
        <v>1</v>
      </c>
      <c r="S73" s="200">
        <v>4275.6869817498055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2200.414719744962</v>
      </c>
      <c r="D74" s="200">
        <v>383.54374659114319</v>
      </c>
      <c r="E74" s="200">
        <v>0</v>
      </c>
      <c r="F74" s="200">
        <v>3043.448785884329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2200.414719744962</v>
      </c>
      <c r="R74" s="200">
        <v>1</v>
      </c>
      <c r="S74" s="200">
        <v>0</v>
      </c>
      <c r="T74" s="200">
        <v>2200.414719744962</v>
      </c>
    </row>
    <row r="75" spans="1:20" x14ac:dyDescent="0.35">
      <c r="A75" s="201" t="s">
        <v>894</v>
      </c>
      <c r="B75" s="200">
        <v>0</v>
      </c>
      <c r="C75" s="200">
        <v>2179.6225925659628</v>
      </c>
      <c r="D75" s="200">
        <v>93.554146136296296</v>
      </c>
      <c r="E75" s="200">
        <v>0</v>
      </c>
      <c r="F75" s="200" t="s">
        <v>984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2179.6225925659628</v>
      </c>
      <c r="R75" s="200">
        <v>1</v>
      </c>
      <c r="S75" s="200">
        <v>2812.4990512767881</v>
      </c>
      <c r="T75" s="200">
        <v>4992.1216438427509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E5636-4F41-4029-B60F-ECFB9C6E2B89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915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108412.7325246067</v>
      </c>
      <c r="C16" s="200">
        <v>0</v>
      </c>
      <c r="D16" s="200">
        <v>0</v>
      </c>
      <c r="E16" s="200">
        <v>0</v>
      </c>
      <c r="F16" s="200">
        <v>0</v>
      </c>
      <c r="G16" s="200">
        <v>40783.772149424163</v>
      </c>
      <c r="H16" s="200">
        <v>1</v>
      </c>
      <c r="I16" s="200">
        <v>1</v>
      </c>
      <c r="J16" s="200">
        <v>1</v>
      </c>
      <c r="K16" s="200">
        <v>1</v>
      </c>
      <c r="L16" s="200">
        <v>-35590.669725484317</v>
      </c>
      <c r="M16" s="200">
        <v>249680.40391027511</v>
      </c>
      <c r="N16" s="200">
        <v>363286.23885882169</v>
      </c>
      <c r="O16" s="200">
        <v>113605.8349485466</v>
      </c>
      <c r="P16" s="200">
        <v>148766.34108752181</v>
      </c>
      <c r="Q16" s="200">
        <v>40353.608562915048</v>
      </c>
      <c r="R16" s="200">
        <v>1</v>
      </c>
      <c r="S16" s="200">
        <v>200848.30514977759</v>
      </c>
      <c r="T16" s="200">
        <v>92435.572625170826</v>
      </c>
      <c r="U16" s="199">
        <v>36924.464952479393</v>
      </c>
      <c r="V16" s="199">
        <v>33517.542682477069</v>
      </c>
      <c r="W16" s="199">
        <v>74301.314831901225</v>
      </c>
      <c r="X16" s="199">
        <v>86802.823650147853</v>
      </c>
      <c r="Y16" s="199">
        <v>51212.153924663537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3140.1819515628299</v>
      </c>
      <c r="D27" s="200">
        <v>37.315222663097863</v>
      </c>
      <c r="E27" s="200">
        <v>0</v>
      </c>
      <c r="F27" s="200">
        <v>15.21912709246253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3140.1819515628299</v>
      </c>
      <c r="R27" s="200">
        <v>1</v>
      </c>
      <c r="S27" s="200">
        <v>9913.3184139789209</v>
      </c>
      <c r="T27" s="200">
        <v>13053.500365541749</v>
      </c>
    </row>
    <row r="28" spans="1:20" x14ac:dyDescent="0.35">
      <c r="A28" s="201" t="s">
        <v>941</v>
      </c>
      <c r="B28" s="200">
        <v>0</v>
      </c>
      <c r="C28" s="200">
        <v>7448.4180168938874</v>
      </c>
      <c r="D28" s="200">
        <v>76.680323522734113</v>
      </c>
      <c r="E28" s="200">
        <v>0</v>
      </c>
      <c r="F28" s="200">
        <v>1018.67973655434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7448.4180168938874</v>
      </c>
      <c r="R28" s="200">
        <v>1</v>
      </c>
      <c r="S28" s="200">
        <v>15783.585562635821</v>
      </c>
      <c r="T28" s="200">
        <v>23232.003579529712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4679.8032008795626</v>
      </c>
      <c r="D30" s="200">
        <v>31.787413737899271</v>
      </c>
      <c r="E30" s="200">
        <v>0</v>
      </c>
      <c r="F30" s="200">
        <v>61.266516763965782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4679.8032008795626</v>
      </c>
      <c r="R30" s="200">
        <v>1</v>
      </c>
      <c r="S30" s="200">
        <v>4715.3153227143366</v>
      </c>
      <c r="T30" s="200">
        <v>9395.1185235938992</v>
      </c>
    </row>
    <row r="31" spans="1:20" x14ac:dyDescent="0.35">
      <c r="A31" s="201" t="s">
        <v>938</v>
      </c>
      <c r="B31" s="200">
        <v>40092.074226023207</v>
      </c>
      <c r="C31" s="200">
        <v>0</v>
      </c>
      <c r="D31" s="200">
        <v>350.94473620746402</v>
      </c>
      <c r="E31" s="200">
        <v>173.6592938735636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40092.074226023207</v>
      </c>
      <c r="Q31" s="200">
        <v>0</v>
      </c>
      <c r="R31" s="200">
        <v>1</v>
      </c>
      <c r="S31" s="200">
        <v>42692.402831322448</v>
      </c>
      <c r="T31" s="200">
        <v>2600.3286052992371</v>
      </c>
    </row>
    <row r="32" spans="1:20" x14ac:dyDescent="0.35">
      <c r="A32" s="201" t="s">
        <v>937</v>
      </c>
      <c r="B32" s="200">
        <v>379.46892341929379</v>
      </c>
      <c r="C32" s="200">
        <v>0</v>
      </c>
      <c r="D32" s="200">
        <v>117.5815630966203</v>
      </c>
      <c r="E32" s="200">
        <v>0.47923790870629879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379.46892341929379</v>
      </c>
      <c r="Q32" s="200">
        <v>0</v>
      </c>
      <c r="R32" s="200">
        <v>1</v>
      </c>
      <c r="S32" s="200">
        <v>3846.7770920024668</v>
      </c>
      <c r="T32" s="200">
        <v>3467.308168583173</v>
      </c>
    </row>
    <row r="33" spans="1:20" x14ac:dyDescent="0.35">
      <c r="A33" s="201" t="s">
        <v>936</v>
      </c>
      <c r="B33" s="200">
        <v>227.86547185860161</v>
      </c>
      <c r="C33" s="200">
        <v>0</v>
      </c>
      <c r="D33" s="200">
        <v>5.0995149321929691</v>
      </c>
      <c r="E33" s="200">
        <v>1.6058198963338619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227.86547185860161</v>
      </c>
      <c r="Q33" s="200">
        <v>0</v>
      </c>
      <c r="R33" s="200">
        <v>1</v>
      </c>
      <c r="S33" s="200">
        <v>227.86547185860161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1123.970450463949</v>
      </c>
      <c r="D34" s="200">
        <v>28.027248152439348</v>
      </c>
      <c r="E34" s="200">
        <v>0</v>
      </c>
      <c r="F34" s="200">
        <v>41.541142671811663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1123.970450463949</v>
      </c>
      <c r="R34" s="200">
        <v>1</v>
      </c>
      <c r="S34" s="200">
        <v>0</v>
      </c>
      <c r="T34" s="200">
        <v>1123.970450463949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530.23986731265609</v>
      </c>
      <c r="D36" s="200">
        <v>5.6151798838302858</v>
      </c>
      <c r="E36" s="200">
        <v>0</v>
      </c>
      <c r="F36" s="200">
        <v>17.343386535901839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530.23986731265609</v>
      </c>
      <c r="R36" s="200">
        <v>1</v>
      </c>
      <c r="S36" s="200">
        <v>0</v>
      </c>
      <c r="T36" s="200">
        <v>530.23986731265609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3166.2353626229069</v>
      </c>
      <c r="C38" s="200">
        <v>0</v>
      </c>
      <c r="D38" s="200">
        <v>112.2771506598762</v>
      </c>
      <c r="E38" s="200">
        <v>132.92566324100761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3166.2353626229069</v>
      </c>
      <c r="Q38" s="200">
        <v>0</v>
      </c>
      <c r="R38" s="200">
        <v>1</v>
      </c>
      <c r="S38" s="200">
        <v>5010.9368755104324</v>
      </c>
      <c r="T38" s="200">
        <v>1844.701512887525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17916.06368658632</v>
      </c>
      <c r="D40" s="200">
        <v>121.6699644787528</v>
      </c>
      <c r="E40" s="200">
        <v>0</v>
      </c>
      <c r="F40" s="200">
        <v>536.57300373256737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17916.06368658632</v>
      </c>
      <c r="R40" s="200">
        <v>1</v>
      </c>
      <c r="S40" s="200">
        <v>2994.620838904119</v>
      </c>
      <c r="T40" s="200">
        <v>20910.68452549044</v>
      </c>
    </row>
    <row r="41" spans="1:20" x14ac:dyDescent="0.35">
      <c r="A41" s="201" t="s">
        <v>928</v>
      </c>
      <c r="B41" s="200">
        <v>0</v>
      </c>
      <c r="C41" s="200">
        <v>142.7176986800844</v>
      </c>
      <c r="D41" s="200">
        <v>5.781590336515527</v>
      </c>
      <c r="E41" s="200">
        <v>0</v>
      </c>
      <c r="F41" s="200">
        <v>11.838690027202929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142.7176986800844</v>
      </c>
      <c r="R41" s="200">
        <v>1</v>
      </c>
      <c r="S41" s="200">
        <v>0</v>
      </c>
      <c r="T41" s="200">
        <v>142.7176986800844</v>
      </c>
    </row>
    <row r="42" spans="1:20" x14ac:dyDescent="0.35">
      <c r="A42" s="201" t="s">
        <v>927</v>
      </c>
      <c r="B42" s="200">
        <v>1884.319271034941</v>
      </c>
      <c r="C42" s="200">
        <v>0</v>
      </c>
      <c r="D42" s="200">
        <v>124.9093478182284</v>
      </c>
      <c r="E42" s="200">
        <v>11.32438089738447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1884.319271034941</v>
      </c>
      <c r="Q42" s="200">
        <v>0</v>
      </c>
      <c r="R42" s="200">
        <v>1</v>
      </c>
      <c r="S42" s="200">
        <v>2247.96821885487</v>
      </c>
      <c r="T42" s="200">
        <v>363.64894781992922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90908.204059954631</v>
      </c>
      <c r="C47" s="200">
        <v>0</v>
      </c>
      <c r="D47" s="200">
        <v>3825.7310864427332</v>
      </c>
      <c r="E47" s="200">
        <v>2192.98589900661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90908.204059954631</v>
      </c>
      <c r="Q47" s="200">
        <v>0</v>
      </c>
      <c r="R47" s="200">
        <v>1</v>
      </c>
      <c r="S47" s="200">
        <v>99028.094371193351</v>
      </c>
      <c r="T47" s="200">
        <v>8119.8903112387134</v>
      </c>
    </row>
    <row r="48" spans="1:20" x14ac:dyDescent="0.35">
      <c r="A48" s="201" t="s">
        <v>921</v>
      </c>
      <c r="B48" s="200">
        <v>0</v>
      </c>
      <c r="C48" s="200">
        <v>1836.3257210567031</v>
      </c>
      <c r="D48" s="200">
        <v>287.32384214108629</v>
      </c>
      <c r="E48" s="200">
        <v>0</v>
      </c>
      <c r="F48" s="200">
        <v>213.52119292037389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1836.3257210567031</v>
      </c>
      <c r="R48" s="200">
        <v>1</v>
      </c>
      <c r="S48" s="200">
        <v>689.19614987894738</v>
      </c>
      <c r="T48" s="200">
        <v>2525.52187093565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1052.082117766364</v>
      </c>
      <c r="C50" s="200">
        <v>0</v>
      </c>
      <c r="D50" s="200">
        <v>146.13980607208089</v>
      </c>
      <c r="E50" s="200">
        <v>16.259036981752729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1052.082117766364</v>
      </c>
      <c r="Q50" s="200">
        <v>0</v>
      </c>
      <c r="R50" s="200">
        <v>1</v>
      </c>
      <c r="S50" s="200">
        <v>1052.082117766364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2.618213755952326</v>
      </c>
      <c r="C58" s="200">
        <v>0</v>
      </c>
      <c r="D58" s="200">
        <v>51.123503934626399</v>
      </c>
      <c r="E58" s="200">
        <v>0.1445307175400008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2.618213755952326</v>
      </c>
      <c r="Q58" s="200">
        <v>0</v>
      </c>
      <c r="R58" s="200">
        <v>1</v>
      </c>
      <c r="S58" s="200">
        <v>35.853981707999118</v>
      </c>
      <c r="T58" s="200">
        <v>33.235767952046793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63.972508482548712</v>
      </c>
      <c r="C61" s="200">
        <v>0</v>
      </c>
      <c r="D61" s="200">
        <v>14.054736058914299</v>
      </c>
      <c r="E61" s="200">
        <v>7.7863156342589352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63.972508482548712</v>
      </c>
      <c r="Q61" s="200">
        <v>0</v>
      </c>
      <c r="R61" s="200">
        <v>1</v>
      </c>
      <c r="S61" s="200">
        <v>63.972508482548712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3535.887969479058</v>
      </c>
      <c r="D65" s="200">
        <v>5381.2379251566153</v>
      </c>
      <c r="E65" s="200">
        <v>0</v>
      </c>
      <c r="F65" s="200">
        <v>1928.391011739659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3535.887969479058</v>
      </c>
      <c r="R65" s="200">
        <v>1</v>
      </c>
      <c r="S65" s="200">
        <v>0</v>
      </c>
      <c r="T65" s="200">
        <v>3535.887969479058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159.11701922775529</v>
      </c>
      <c r="C72" s="200">
        <v>0</v>
      </c>
      <c r="D72" s="200">
        <v>4.3962547913453909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159.11701922775529</v>
      </c>
      <c r="Q72" s="200">
        <v>0</v>
      </c>
      <c r="R72" s="200">
        <v>1</v>
      </c>
      <c r="S72" s="200">
        <v>159.11701922775529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10830.383913375599</v>
      </c>
      <c r="C75" s="200">
        <v>0</v>
      </c>
      <c r="D75" s="200">
        <v>35.628663453220462</v>
      </c>
      <c r="E75" s="200">
        <v>29070.748537701111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10830.383913375599</v>
      </c>
      <c r="Q75" s="200">
        <v>0</v>
      </c>
      <c r="R75" s="200">
        <v>1</v>
      </c>
      <c r="S75" s="200">
        <v>12387.1983737386</v>
      </c>
      <c r="T75" s="200">
        <v>1556.814460363003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3F091-DCEA-4F16-B00C-166F1310164D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914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19453.29679062888</v>
      </c>
      <c r="D16" s="200">
        <v>0</v>
      </c>
      <c r="E16" s="200">
        <v>0</v>
      </c>
      <c r="F16" s="200">
        <v>0</v>
      </c>
      <c r="G16" s="200">
        <v>-267292.59619615122</v>
      </c>
      <c r="H16" s="200">
        <v>1</v>
      </c>
      <c r="I16" s="200">
        <v>1</v>
      </c>
      <c r="J16" s="200">
        <v>1</v>
      </c>
      <c r="K16" s="200">
        <v>1</v>
      </c>
      <c r="L16" s="200">
        <v>13105.07620181828</v>
      </c>
      <c r="M16" s="200">
        <v>397838.55893593782</v>
      </c>
      <c r="N16" s="200">
        <v>124197.742150976</v>
      </c>
      <c r="O16" s="200">
        <v>-273640.81678496179</v>
      </c>
      <c r="P16" s="200">
        <v>29081.791235533721</v>
      </c>
      <c r="Q16" s="200">
        <v>48535.088026162593</v>
      </c>
      <c r="R16" s="200">
        <v>1</v>
      </c>
      <c r="S16" s="200">
        <v>44739.051688182823</v>
      </c>
      <c r="T16" s="200">
        <v>64192.348478811691</v>
      </c>
      <c r="U16" s="199">
        <v>41052.329405283963</v>
      </c>
      <c r="V16" s="199">
        <v>284004.99357661378</v>
      </c>
      <c r="W16" s="199">
        <v>16712.397380462629</v>
      </c>
      <c r="X16" s="199">
        <v>8588.8874752282954</v>
      </c>
      <c r="Y16" s="199">
        <v>21693.96367704658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21663.167892591431</v>
      </c>
      <c r="D27" s="200">
        <v>166.28723957362931</v>
      </c>
      <c r="E27" s="200">
        <v>0</v>
      </c>
      <c r="F27" s="200">
        <v>73.174949900806894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21663.167892591431</v>
      </c>
      <c r="R27" s="200">
        <v>1</v>
      </c>
      <c r="S27" s="200">
        <v>9008.9894349894876</v>
      </c>
      <c r="T27" s="200">
        <v>30672.157327580921</v>
      </c>
    </row>
    <row r="28" spans="1:20" x14ac:dyDescent="0.35">
      <c r="A28" s="201" t="s">
        <v>941</v>
      </c>
      <c r="B28" s="200">
        <v>0</v>
      </c>
      <c r="C28" s="200">
        <v>8419.1316736385998</v>
      </c>
      <c r="D28" s="200">
        <v>71.158371731972807</v>
      </c>
      <c r="E28" s="200">
        <v>0</v>
      </c>
      <c r="F28" s="200">
        <v>802.50263074909628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8419.1316736385998</v>
      </c>
      <c r="R28" s="200">
        <v>1</v>
      </c>
      <c r="S28" s="200">
        <v>2329.908973402245</v>
      </c>
      <c r="T28" s="200">
        <v>10749.040647040851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11884.900152441531</v>
      </c>
      <c r="C30" s="200">
        <v>0</v>
      </c>
      <c r="D30" s="200">
        <v>67.557072084961817</v>
      </c>
      <c r="E30" s="200">
        <v>247.1026308578152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11884.900152441531</v>
      </c>
      <c r="Q30" s="200">
        <v>0</v>
      </c>
      <c r="R30" s="200">
        <v>1</v>
      </c>
      <c r="S30" s="200">
        <v>11884.900152441531</v>
      </c>
      <c r="T30" s="200">
        <v>0</v>
      </c>
    </row>
    <row r="31" spans="1:20" x14ac:dyDescent="0.35">
      <c r="A31" s="201" t="s">
        <v>938</v>
      </c>
      <c r="B31" s="200">
        <v>0</v>
      </c>
      <c r="C31" s="200">
        <v>4505.6883454468443</v>
      </c>
      <c r="D31" s="200">
        <v>97.72750283670149</v>
      </c>
      <c r="E31" s="200">
        <v>0</v>
      </c>
      <c r="F31" s="200">
        <v>71.896887377967673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4505.6883454468443</v>
      </c>
      <c r="R31" s="200">
        <v>1</v>
      </c>
      <c r="S31" s="200">
        <v>0</v>
      </c>
      <c r="T31" s="200">
        <v>4505.6883454468443</v>
      </c>
    </row>
    <row r="32" spans="1:20" x14ac:dyDescent="0.35">
      <c r="A32" s="201" t="s">
        <v>937</v>
      </c>
      <c r="B32" s="200">
        <v>2537.6406103214558</v>
      </c>
      <c r="C32" s="200">
        <v>0</v>
      </c>
      <c r="D32" s="200">
        <v>115.98441192869549</v>
      </c>
      <c r="E32" s="200">
        <v>14.059391329363759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2537.6406103214558</v>
      </c>
      <c r="Q32" s="200">
        <v>0</v>
      </c>
      <c r="R32" s="200">
        <v>1</v>
      </c>
      <c r="S32" s="200">
        <v>2537.6406103214558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1308.310921849961</v>
      </c>
      <c r="D34" s="200">
        <v>85.886545841007674</v>
      </c>
      <c r="E34" s="200">
        <v>0</v>
      </c>
      <c r="F34" s="200">
        <v>33.7007874997907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1308.310921849961</v>
      </c>
      <c r="R34" s="200">
        <v>1</v>
      </c>
      <c r="S34" s="200">
        <v>0</v>
      </c>
      <c r="T34" s="200">
        <v>1308.310921849961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969.31265509431398</v>
      </c>
      <c r="D39" s="200">
        <v>67.788678310839828</v>
      </c>
      <c r="E39" s="200">
        <v>0</v>
      </c>
      <c r="F39" s="200">
        <v>21.831660743618539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969.31265509431398</v>
      </c>
      <c r="R39" s="200">
        <v>1</v>
      </c>
      <c r="S39" s="200">
        <v>0</v>
      </c>
      <c r="T39" s="200">
        <v>969.31265509431398</v>
      </c>
    </row>
    <row r="40" spans="1:20" x14ac:dyDescent="0.35">
      <c r="A40" s="201" t="s">
        <v>929</v>
      </c>
      <c r="B40" s="200">
        <v>4540.8963905711262</v>
      </c>
      <c r="C40" s="200">
        <v>0</v>
      </c>
      <c r="D40" s="200">
        <v>58.520267709688021</v>
      </c>
      <c r="E40" s="200">
        <v>205.01664534736631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4540.8963905711262</v>
      </c>
      <c r="Q40" s="200">
        <v>0</v>
      </c>
      <c r="R40" s="200">
        <v>1</v>
      </c>
      <c r="S40" s="200">
        <v>4540.8963905711262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746.86613234084564</v>
      </c>
      <c r="C42" s="200">
        <v>0</v>
      </c>
      <c r="D42" s="200">
        <v>96.457498319945572</v>
      </c>
      <c r="E42" s="200">
        <v>19.690838007094548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746.86613234084564</v>
      </c>
      <c r="Q42" s="200">
        <v>0</v>
      </c>
      <c r="R42" s="200">
        <v>1</v>
      </c>
      <c r="S42" s="200">
        <v>746.86613234084564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2517.4903147233831</v>
      </c>
      <c r="D47" s="200">
        <v>298.87556558687021</v>
      </c>
      <c r="E47" s="200">
        <v>0</v>
      </c>
      <c r="F47" s="200">
        <v>197.49398165062021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2517.4903147233831</v>
      </c>
      <c r="R47" s="200">
        <v>1</v>
      </c>
      <c r="S47" s="200">
        <v>0</v>
      </c>
      <c r="T47" s="200">
        <v>2517.4903147233831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8962.9583533693476</v>
      </c>
      <c r="D52" s="200">
        <v>1254.4442643066479</v>
      </c>
      <c r="E52" s="200">
        <v>0</v>
      </c>
      <c r="F52" s="200">
        <v>590.48587888936856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8962.9583533693476</v>
      </c>
      <c r="R52" s="200">
        <v>1</v>
      </c>
      <c r="S52" s="200">
        <v>0</v>
      </c>
      <c r="T52" s="200">
        <v>8962.9583533693476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5996.8945148745379</v>
      </c>
      <c r="C56" s="200">
        <v>0</v>
      </c>
      <c r="D56" s="200">
        <v>683.49125022956355</v>
      </c>
      <c r="E56" s="200">
        <v>2906.763031058535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5996.8945148745379</v>
      </c>
      <c r="Q56" s="200">
        <v>0</v>
      </c>
      <c r="R56" s="200">
        <v>1</v>
      </c>
      <c r="S56" s="200">
        <v>5996.8945148745379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189.02786944872361</v>
      </c>
      <c r="D73" s="200">
        <v>31.172880452455551</v>
      </c>
      <c r="E73" s="200">
        <v>0</v>
      </c>
      <c r="F73" s="200">
        <v>37.821478516607677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189.02786944872361</v>
      </c>
      <c r="R73" s="200">
        <v>1</v>
      </c>
      <c r="S73" s="200">
        <v>0</v>
      </c>
      <c r="T73" s="200">
        <v>189.02786944872361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3374.5934349842219</v>
      </c>
      <c r="C75" s="200">
        <v>0</v>
      </c>
      <c r="D75" s="200">
        <v>96.107318235283117</v>
      </c>
      <c r="E75" s="200">
        <v>39737.01812249457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3374.5934349842219</v>
      </c>
      <c r="Q75" s="200">
        <v>0</v>
      </c>
      <c r="R75" s="200">
        <v>1</v>
      </c>
      <c r="S75" s="200">
        <v>7692.9554792415847</v>
      </c>
      <c r="T75" s="200">
        <v>4318.3620442573629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CA934-E3AE-4CF0-ADCF-80103408E81F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913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142887.60478729999</v>
      </c>
      <c r="D16" s="200">
        <v>0</v>
      </c>
      <c r="E16" s="200">
        <v>0</v>
      </c>
      <c r="F16" s="200">
        <v>0</v>
      </c>
      <c r="G16" s="200">
        <v>-99278.390595451667</v>
      </c>
      <c r="H16" s="200">
        <v>1</v>
      </c>
      <c r="I16" s="200">
        <v>1</v>
      </c>
      <c r="J16" s="200">
        <v>1</v>
      </c>
      <c r="K16" s="200">
        <v>1</v>
      </c>
      <c r="L16" s="200">
        <v>-63002.475757434549</v>
      </c>
      <c r="M16" s="200">
        <v>561286.82786645496</v>
      </c>
      <c r="N16" s="200">
        <v>256118.35672626871</v>
      </c>
      <c r="O16" s="200">
        <v>-305168.47114018619</v>
      </c>
      <c r="P16" s="200">
        <v>31737.248054714</v>
      </c>
      <c r="Q16" s="200">
        <v>174624.85284201399</v>
      </c>
      <c r="R16" s="200">
        <v>1</v>
      </c>
      <c r="S16" s="200">
        <v>59808.198544502709</v>
      </c>
      <c r="T16" s="200">
        <v>202695.80333180269</v>
      </c>
      <c r="U16" s="199">
        <v>77205.4182157451</v>
      </c>
      <c r="V16" s="199">
        <v>184899.7508887497</v>
      </c>
      <c r="W16" s="199">
        <v>85621.360293298058</v>
      </c>
      <c r="X16" s="199">
        <v>96485.855430157419</v>
      </c>
      <c r="Y16" s="199">
        <v>33483.379672722869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19043.481266590861</v>
      </c>
      <c r="D27" s="200">
        <v>49.942966180376999</v>
      </c>
      <c r="E27" s="200">
        <v>0</v>
      </c>
      <c r="F27" s="200">
        <v>22.235843286461989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19043.481266590861</v>
      </c>
      <c r="R27" s="200">
        <v>1</v>
      </c>
      <c r="S27" s="200">
        <v>5279.3345554073439</v>
      </c>
      <c r="T27" s="200">
        <v>24322.8158219982</v>
      </c>
    </row>
    <row r="28" spans="1:20" x14ac:dyDescent="0.35">
      <c r="A28" s="201" t="s">
        <v>941</v>
      </c>
      <c r="B28" s="200">
        <v>0</v>
      </c>
      <c r="C28" s="200">
        <v>3537.8581033949399</v>
      </c>
      <c r="D28" s="200">
        <v>10.46045630399084</v>
      </c>
      <c r="E28" s="200">
        <v>0</v>
      </c>
      <c r="F28" s="200">
        <v>116.56988458179519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3537.8581033949399</v>
      </c>
      <c r="R28" s="200">
        <v>1</v>
      </c>
      <c r="S28" s="200">
        <v>510.62256288686592</v>
      </c>
      <c r="T28" s="200">
        <v>4048.480666281806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13817.02316606171</v>
      </c>
      <c r="D30" s="200">
        <v>34.425145498160013</v>
      </c>
      <c r="E30" s="200">
        <v>0</v>
      </c>
      <c r="F30" s="200">
        <v>43.579517366534773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13817.02316606171</v>
      </c>
      <c r="R30" s="200">
        <v>1</v>
      </c>
      <c r="S30" s="200">
        <v>714.50569074694374</v>
      </c>
      <c r="T30" s="200">
        <v>14531.528856808651</v>
      </c>
    </row>
    <row r="31" spans="1:20" x14ac:dyDescent="0.35">
      <c r="A31" s="201" t="s">
        <v>938</v>
      </c>
      <c r="B31" s="200">
        <v>254.6803999937151</v>
      </c>
      <c r="C31" s="200">
        <v>0</v>
      </c>
      <c r="D31" s="200">
        <v>32.556149577300687</v>
      </c>
      <c r="E31" s="200">
        <v>4.0479615648425247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254.6803999937151</v>
      </c>
      <c r="Q31" s="200">
        <v>0</v>
      </c>
      <c r="R31" s="200">
        <v>1</v>
      </c>
      <c r="S31" s="200">
        <v>1893.440317945383</v>
      </c>
      <c r="T31" s="200">
        <v>1638.7599179516681</v>
      </c>
    </row>
    <row r="32" spans="1:20" x14ac:dyDescent="0.35">
      <c r="A32" s="201" t="s">
        <v>937</v>
      </c>
      <c r="B32" s="200">
        <v>27895.933893954749</v>
      </c>
      <c r="C32" s="200">
        <v>0</v>
      </c>
      <c r="D32" s="200">
        <v>547.86687975475343</v>
      </c>
      <c r="E32" s="200">
        <v>129.2757917484295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27895.933893954749</v>
      </c>
      <c r="Q32" s="200">
        <v>0</v>
      </c>
      <c r="R32" s="200">
        <v>1</v>
      </c>
      <c r="S32" s="200">
        <v>27895.933893954749</v>
      </c>
      <c r="T32" s="200">
        <v>0</v>
      </c>
    </row>
    <row r="33" spans="1:20" x14ac:dyDescent="0.35">
      <c r="A33" s="201" t="s">
        <v>936</v>
      </c>
      <c r="B33" s="200">
        <v>3586.6337607655419</v>
      </c>
      <c r="C33" s="200">
        <v>0</v>
      </c>
      <c r="D33" s="200">
        <v>100.96838382252101</v>
      </c>
      <c r="E33" s="200">
        <v>92.748457701909047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3586.6337607655419</v>
      </c>
      <c r="Q33" s="200">
        <v>0</v>
      </c>
      <c r="R33" s="200">
        <v>1</v>
      </c>
      <c r="S33" s="200">
        <v>3586.6337607655419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3227.604361693137</v>
      </c>
      <c r="D34" s="200">
        <v>86.386690973732598</v>
      </c>
      <c r="E34" s="200">
        <v>0</v>
      </c>
      <c r="F34" s="200">
        <v>28.739298911939269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3227.604361693137</v>
      </c>
      <c r="R34" s="200">
        <v>1</v>
      </c>
      <c r="S34" s="200">
        <v>0</v>
      </c>
      <c r="T34" s="200">
        <v>3227.604361693137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1306.7981098965381</v>
      </c>
      <c r="D39" s="200">
        <v>576.86302740311839</v>
      </c>
      <c r="E39" s="200">
        <v>0</v>
      </c>
      <c r="F39" s="200">
        <v>10.174151074245261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1306.7981098965381</v>
      </c>
      <c r="R39" s="200">
        <v>1</v>
      </c>
      <c r="S39" s="200">
        <v>8072.0241623872216</v>
      </c>
      <c r="T39" s="200">
        <v>9378.82227228376</v>
      </c>
    </row>
    <row r="40" spans="1:20" x14ac:dyDescent="0.35">
      <c r="A40" s="201" t="s">
        <v>929</v>
      </c>
      <c r="B40" s="200">
        <v>0</v>
      </c>
      <c r="C40" s="200">
        <v>25749.315501532601</v>
      </c>
      <c r="D40" s="200">
        <v>181.4817463558268</v>
      </c>
      <c r="E40" s="200">
        <v>0</v>
      </c>
      <c r="F40" s="200">
        <v>185.79081524703361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25749.315501532601</v>
      </c>
      <c r="R40" s="200">
        <v>1</v>
      </c>
      <c r="S40" s="200">
        <v>4815.8295094175173</v>
      </c>
      <c r="T40" s="200">
        <v>30565.145010950109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161.25460026148821</v>
      </c>
      <c r="D45" s="200">
        <v>12.02453941987976</v>
      </c>
      <c r="E45" s="200">
        <v>0</v>
      </c>
      <c r="F45" s="200">
        <v>1.294101625504763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161.25460026148821</v>
      </c>
      <c r="R45" s="200">
        <v>1</v>
      </c>
      <c r="S45" s="200">
        <v>0</v>
      </c>
      <c r="T45" s="200">
        <v>161.25460026148821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2059.1684373289081</v>
      </c>
      <c r="D53" s="200">
        <v>335.04430847953449</v>
      </c>
      <c r="E53" s="200">
        <v>0</v>
      </c>
      <c r="F53" s="200">
        <v>501.37822565127692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2059.1684373289081</v>
      </c>
      <c r="R53" s="200">
        <v>1</v>
      </c>
      <c r="S53" s="200">
        <v>0</v>
      </c>
      <c r="T53" s="200">
        <v>2059.1684373289081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5996.8945148745379</v>
      </c>
      <c r="D55" s="200">
        <v>683.49125022956355</v>
      </c>
      <c r="E55" s="200">
        <v>0</v>
      </c>
      <c r="F55" s="200">
        <v>559.30182123743407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5996.8945148745379</v>
      </c>
      <c r="R55" s="200">
        <v>1</v>
      </c>
      <c r="S55" s="200">
        <v>0</v>
      </c>
      <c r="T55" s="200">
        <v>5996.8945148745379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1147.4411568643759</v>
      </c>
      <c r="D70" s="200">
        <v>1081.1844121050469</v>
      </c>
      <c r="E70" s="200">
        <v>0</v>
      </c>
      <c r="F70" s="200">
        <v>133.1085793776175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1147.4411568643759</v>
      </c>
      <c r="R70" s="200">
        <v>1</v>
      </c>
      <c r="S70" s="200">
        <v>0</v>
      </c>
      <c r="T70" s="200">
        <v>1147.4411568643759</v>
      </c>
    </row>
    <row r="71" spans="1:20" x14ac:dyDescent="0.35">
      <c r="A71" s="201" t="s">
        <v>898</v>
      </c>
      <c r="B71" s="200">
        <v>0</v>
      </c>
      <c r="C71" s="200">
        <v>93150.347478333177</v>
      </c>
      <c r="D71" s="200">
        <v>3724.8479047767742</v>
      </c>
      <c r="E71" s="200">
        <v>0</v>
      </c>
      <c r="F71" s="200" t="s">
        <v>984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93150.347478333177</v>
      </c>
      <c r="R71" s="200">
        <v>1</v>
      </c>
      <c r="S71" s="200">
        <v>0</v>
      </c>
      <c r="T71" s="200">
        <v>93150.347478333177</v>
      </c>
    </row>
    <row r="72" spans="1:20" x14ac:dyDescent="0.35">
      <c r="A72" s="201" t="s">
        <v>897</v>
      </c>
      <c r="B72" s="200">
        <v>0</v>
      </c>
      <c r="C72" s="200">
        <v>4328.4051600601924</v>
      </c>
      <c r="D72" s="200">
        <v>134.87965512557011</v>
      </c>
      <c r="E72" s="200">
        <v>0</v>
      </c>
      <c r="F72" s="200">
        <v>7778.751231269729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4328.4051600601924</v>
      </c>
      <c r="R72" s="200">
        <v>1</v>
      </c>
      <c r="S72" s="200">
        <v>0</v>
      </c>
      <c r="T72" s="200">
        <v>4328.4051600601924</v>
      </c>
    </row>
    <row r="73" spans="1:20" x14ac:dyDescent="0.35">
      <c r="A73" s="201" t="s">
        <v>896</v>
      </c>
      <c r="B73" s="200">
        <v>0</v>
      </c>
      <c r="C73" s="200">
        <v>579.48808479848458</v>
      </c>
      <c r="D73" s="200">
        <v>41.721084516227648</v>
      </c>
      <c r="E73" s="200">
        <v>0</v>
      </c>
      <c r="F73" s="200">
        <v>40.079654288551737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579.48808479848458</v>
      </c>
      <c r="R73" s="200">
        <v>1</v>
      </c>
      <c r="S73" s="200">
        <v>0</v>
      </c>
      <c r="T73" s="200">
        <v>579.48808479848458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519.77290032309247</v>
      </c>
      <c r="D75" s="200">
        <v>54.209918420744998</v>
      </c>
      <c r="E75" s="200">
        <v>0</v>
      </c>
      <c r="F75" s="200" t="s">
        <v>984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519.77290032309247</v>
      </c>
      <c r="R75" s="200">
        <v>1</v>
      </c>
      <c r="S75" s="200">
        <v>7039.8740909911503</v>
      </c>
      <c r="T75" s="200">
        <v>7559.6469913142428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98DE8-DF57-499A-B5B1-C4E6D63E2ECE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912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10558.643715856981</v>
      </c>
      <c r="D16" s="200">
        <v>0</v>
      </c>
      <c r="E16" s="200">
        <v>0</v>
      </c>
      <c r="F16" s="200">
        <v>0</v>
      </c>
      <c r="G16" s="200">
        <v>14164.07328044817</v>
      </c>
      <c r="H16" s="200">
        <v>1</v>
      </c>
      <c r="I16" s="200">
        <v>1</v>
      </c>
      <c r="J16" s="200">
        <v>1</v>
      </c>
      <c r="K16" s="200">
        <v>1</v>
      </c>
      <c r="L16" s="200">
        <v>31468.341658361249</v>
      </c>
      <c r="M16" s="200">
        <v>193309.68467456839</v>
      </c>
      <c r="N16" s="200">
        <v>228383.45589752091</v>
      </c>
      <c r="O16" s="200">
        <v>35073.771222952433</v>
      </c>
      <c r="P16" s="200">
        <v>22931.603385931041</v>
      </c>
      <c r="Q16" s="200">
        <v>33490.247101788023</v>
      </c>
      <c r="R16" s="200">
        <v>1</v>
      </c>
      <c r="S16" s="200">
        <v>30184.28402987466</v>
      </c>
      <c r="T16" s="200">
        <v>40742.927745731649</v>
      </c>
      <c r="U16" s="199">
        <v>35239.978088850461</v>
      </c>
      <c r="V16" s="199">
        <v>77371.321147930605</v>
      </c>
      <c r="W16" s="199">
        <v>91535.394428378771</v>
      </c>
      <c r="X16" s="199">
        <v>39955.457692055723</v>
      </c>
      <c r="Y16" s="199">
        <v>71423.799350416972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23948.82271798297</v>
      </c>
      <c r="D27" s="200">
        <v>192.2088786647615</v>
      </c>
      <c r="E27" s="200">
        <v>0</v>
      </c>
      <c r="F27" s="200">
        <v>225.26417889529949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23948.82271798297</v>
      </c>
      <c r="R27" s="200">
        <v>1</v>
      </c>
      <c r="S27" s="200">
        <v>2914.066157883829</v>
      </c>
      <c r="T27" s="200">
        <v>26862.8888758668</v>
      </c>
    </row>
    <row r="28" spans="1:20" x14ac:dyDescent="0.35">
      <c r="A28" s="201" t="s">
        <v>941</v>
      </c>
      <c r="B28" s="200">
        <v>0</v>
      </c>
      <c r="C28" s="200">
        <v>2437.2081429357968</v>
      </c>
      <c r="D28" s="200">
        <v>39.983089444529448</v>
      </c>
      <c r="E28" s="200">
        <v>0</v>
      </c>
      <c r="F28" s="200">
        <v>646.90317484677257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2437.2081429357968</v>
      </c>
      <c r="R28" s="200">
        <v>1</v>
      </c>
      <c r="S28" s="200">
        <v>1175.9000707700161</v>
      </c>
      <c r="T28" s="200">
        <v>3613.1082137058129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1523.044271709661</v>
      </c>
      <c r="C30" s="200">
        <v>0</v>
      </c>
      <c r="D30" s="200">
        <v>13.35071604020985</v>
      </c>
      <c r="E30" s="200">
        <v>18.325011337452018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1523.044271709661</v>
      </c>
      <c r="Q30" s="200">
        <v>0</v>
      </c>
      <c r="R30" s="200">
        <v>1</v>
      </c>
      <c r="S30" s="200">
        <v>1523.044271709661</v>
      </c>
      <c r="T30" s="200">
        <v>0</v>
      </c>
    </row>
    <row r="31" spans="1:20" x14ac:dyDescent="0.35">
      <c r="A31" s="201" t="s">
        <v>938</v>
      </c>
      <c r="B31" s="200">
        <v>223.8179142265794</v>
      </c>
      <c r="C31" s="200">
        <v>0</v>
      </c>
      <c r="D31" s="200">
        <v>23.401103049242948</v>
      </c>
      <c r="E31" s="200">
        <v>2.46119314166911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223.8179142265794</v>
      </c>
      <c r="Q31" s="200">
        <v>0</v>
      </c>
      <c r="R31" s="200">
        <v>1</v>
      </c>
      <c r="S31" s="200">
        <v>463.64925701962972</v>
      </c>
      <c r="T31" s="200">
        <v>239.83134279305031</v>
      </c>
    </row>
    <row r="32" spans="1:20" x14ac:dyDescent="0.35">
      <c r="A32" s="201" t="s">
        <v>937</v>
      </c>
      <c r="B32" s="200">
        <v>0</v>
      </c>
      <c r="C32" s="200">
        <v>70.165169080800581</v>
      </c>
      <c r="D32" s="200">
        <v>22.857626148540682</v>
      </c>
      <c r="E32" s="200">
        <v>0</v>
      </c>
      <c r="F32" s="200">
        <v>0.38843806729285602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70.165169080800581</v>
      </c>
      <c r="R32" s="200">
        <v>1</v>
      </c>
      <c r="S32" s="200">
        <v>128.1023591747487</v>
      </c>
      <c r="T32" s="200">
        <v>198.26752825554931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4318.7533543289064</v>
      </c>
      <c r="C34" s="200">
        <v>0</v>
      </c>
      <c r="D34" s="200">
        <v>532.73314528782021</v>
      </c>
      <c r="E34" s="200">
        <v>184.52671614906569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4318.7533543289064</v>
      </c>
      <c r="Q34" s="200">
        <v>0</v>
      </c>
      <c r="R34" s="200">
        <v>1</v>
      </c>
      <c r="S34" s="200">
        <v>4796.2014226831143</v>
      </c>
      <c r="T34" s="200">
        <v>477.448068354209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5835.0591048424103</v>
      </c>
      <c r="D40" s="200">
        <v>128.86771098667759</v>
      </c>
      <c r="E40" s="200">
        <v>0</v>
      </c>
      <c r="F40" s="200">
        <v>339.1599145132455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5835.0591048424103</v>
      </c>
      <c r="R40" s="200">
        <v>1</v>
      </c>
      <c r="S40" s="200">
        <v>325.09022206284828</v>
      </c>
      <c r="T40" s="200">
        <v>6160.1493269052589</v>
      </c>
    </row>
    <row r="41" spans="1:20" x14ac:dyDescent="0.35">
      <c r="A41" s="201" t="s">
        <v>928</v>
      </c>
      <c r="B41" s="200">
        <v>2023.1660926471541</v>
      </c>
      <c r="C41" s="200">
        <v>0</v>
      </c>
      <c r="D41" s="200">
        <v>605.92449577261289</v>
      </c>
      <c r="E41" s="200">
        <v>131.50865543426241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2023.1660926471541</v>
      </c>
      <c r="Q41" s="200">
        <v>0</v>
      </c>
      <c r="R41" s="200">
        <v>1</v>
      </c>
      <c r="S41" s="200">
        <v>2759.0011309607462</v>
      </c>
      <c r="T41" s="200">
        <v>735.83503831359189</v>
      </c>
    </row>
    <row r="42" spans="1:20" x14ac:dyDescent="0.35">
      <c r="A42" s="201" t="s">
        <v>927</v>
      </c>
      <c r="B42" s="200">
        <v>0</v>
      </c>
      <c r="C42" s="200">
        <v>647.31035080773017</v>
      </c>
      <c r="D42" s="200">
        <v>128.46994606082421</v>
      </c>
      <c r="E42" s="200">
        <v>0</v>
      </c>
      <c r="F42" s="200">
        <v>32.412443718316432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647.31035080773017</v>
      </c>
      <c r="R42" s="200">
        <v>1</v>
      </c>
      <c r="S42" s="200">
        <v>0</v>
      </c>
      <c r="T42" s="200">
        <v>647.31035080773017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154.70126336079139</v>
      </c>
      <c r="C47" s="200">
        <v>0</v>
      </c>
      <c r="D47" s="200">
        <v>27.874362242020801</v>
      </c>
      <c r="E47" s="200">
        <v>9.4741000854570405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154.70126336079139</v>
      </c>
      <c r="Q47" s="200">
        <v>0</v>
      </c>
      <c r="R47" s="200">
        <v>1</v>
      </c>
      <c r="S47" s="200">
        <v>154.70126336079139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551.68161613830875</v>
      </c>
      <c r="D59" s="200">
        <v>28403.094820330531</v>
      </c>
      <c r="E59" s="200">
        <v>0</v>
      </c>
      <c r="F59" s="200">
        <v>78.688331300680062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551.68161613830875</v>
      </c>
      <c r="R59" s="200">
        <v>1</v>
      </c>
      <c r="S59" s="200">
        <v>0</v>
      </c>
      <c r="T59" s="200">
        <v>551.68161613830875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14688.120489657949</v>
      </c>
      <c r="C75" s="200">
        <v>0</v>
      </c>
      <c r="D75" s="200">
        <v>209.67966857749801</v>
      </c>
      <c r="E75" s="200">
        <v>100089.8264592129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14688.120489657949</v>
      </c>
      <c r="Q75" s="200">
        <v>0</v>
      </c>
      <c r="R75" s="200">
        <v>1</v>
      </c>
      <c r="S75" s="200">
        <v>15944.527874249279</v>
      </c>
      <c r="T75" s="200">
        <v>1256.407384591326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E338-3E59-4A8B-B1E3-8A11F0A42AD8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911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2343.0592896088629</v>
      </c>
      <c r="C16" s="200">
        <v>0</v>
      </c>
      <c r="D16" s="200">
        <v>0</v>
      </c>
      <c r="E16" s="200">
        <v>0</v>
      </c>
      <c r="F16" s="200">
        <v>0</v>
      </c>
      <c r="G16" s="200">
        <v>830.13812601055361</v>
      </c>
      <c r="H16" s="200">
        <v>1</v>
      </c>
      <c r="I16" s="200">
        <v>1</v>
      </c>
      <c r="J16" s="200">
        <v>1</v>
      </c>
      <c r="K16" s="200">
        <v>1</v>
      </c>
      <c r="L16" s="200">
        <v>16363.44820050712</v>
      </c>
      <c r="M16" s="200">
        <v>31230.429889206938</v>
      </c>
      <c r="N16" s="200">
        <v>50767.075505333472</v>
      </c>
      <c r="O16" s="200">
        <v>19536.645616126531</v>
      </c>
      <c r="P16" s="200">
        <v>6880.6856077277162</v>
      </c>
      <c r="Q16" s="200">
        <v>4537.6263181188533</v>
      </c>
      <c r="R16" s="200">
        <v>1</v>
      </c>
      <c r="S16" s="200">
        <v>8387.6617681301286</v>
      </c>
      <c r="T16" s="200">
        <v>6044.6024785212667</v>
      </c>
      <c r="U16" s="199">
        <v>999.81286811581253</v>
      </c>
      <c r="V16" s="199">
        <v>6169.6636818020943</v>
      </c>
      <c r="W16" s="199">
        <v>6999.8018078126479</v>
      </c>
      <c r="X16" s="199">
        <v>18016.350860767761</v>
      </c>
      <c r="Y16" s="199">
        <v>34379.799061274884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745.55551502688536</v>
      </c>
      <c r="C27" s="200">
        <v>0</v>
      </c>
      <c r="D27" s="200">
        <v>47.019886114903763</v>
      </c>
      <c r="E27" s="200">
        <v>45.069967284417459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745.55551502688536</v>
      </c>
      <c r="Q27" s="200">
        <v>0</v>
      </c>
      <c r="R27" s="200">
        <v>1</v>
      </c>
      <c r="S27" s="200">
        <v>1094.5971651857801</v>
      </c>
      <c r="T27" s="200">
        <v>349.04165015889481</v>
      </c>
    </row>
    <row r="28" spans="1:20" x14ac:dyDescent="0.35">
      <c r="A28" s="201" t="s">
        <v>941</v>
      </c>
      <c r="B28" s="200">
        <v>776.42542038946999</v>
      </c>
      <c r="C28" s="200">
        <v>0</v>
      </c>
      <c r="D28" s="200">
        <v>38.249117928056222</v>
      </c>
      <c r="E28" s="200">
        <v>1282.2047962354329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776.42542038946999</v>
      </c>
      <c r="Q28" s="200">
        <v>0</v>
      </c>
      <c r="R28" s="200">
        <v>1</v>
      </c>
      <c r="S28" s="200">
        <v>860.74811475099693</v>
      </c>
      <c r="T28" s="200">
        <v>84.322694361526914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631.54134098060445</v>
      </c>
      <c r="C30" s="200">
        <v>0</v>
      </c>
      <c r="D30" s="200">
        <v>28.279864214896801</v>
      </c>
      <c r="E30" s="200">
        <v>91.3081151548257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631.54134098060445</v>
      </c>
      <c r="Q30" s="200">
        <v>0</v>
      </c>
      <c r="R30" s="200">
        <v>1</v>
      </c>
      <c r="S30" s="200">
        <v>631.54134098060445</v>
      </c>
      <c r="T30" s="200">
        <v>0</v>
      </c>
    </row>
    <row r="31" spans="1:20" x14ac:dyDescent="0.35">
      <c r="A31" s="201" t="s">
        <v>938</v>
      </c>
      <c r="B31" s="200">
        <v>2354.7070961344821</v>
      </c>
      <c r="C31" s="200">
        <v>0</v>
      </c>
      <c r="D31" s="200">
        <v>568.68834901397372</v>
      </c>
      <c r="E31" s="200">
        <v>311.14556360767608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2354.7070961344821</v>
      </c>
      <c r="Q31" s="200">
        <v>0</v>
      </c>
      <c r="R31" s="200">
        <v>1</v>
      </c>
      <c r="S31" s="200">
        <v>2951.751884801753</v>
      </c>
      <c r="T31" s="200">
        <v>597.04478866727209</v>
      </c>
    </row>
    <row r="32" spans="1:20" x14ac:dyDescent="0.35">
      <c r="A32" s="201" t="s">
        <v>937</v>
      </c>
      <c r="B32" s="200">
        <v>28.54070381134553</v>
      </c>
      <c r="C32" s="200">
        <v>0</v>
      </c>
      <c r="D32" s="200">
        <v>9.543603838843179</v>
      </c>
      <c r="E32" s="200">
        <v>1.0995800283947761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28.54070381134553</v>
      </c>
      <c r="Q32" s="200">
        <v>0</v>
      </c>
      <c r="R32" s="200">
        <v>1</v>
      </c>
      <c r="S32" s="200">
        <v>28.54070381134553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80.233809936289276</v>
      </c>
      <c r="D35" s="200">
        <v>32.507320295340627</v>
      </c>
      <c r="E35" s="200">
        <v>0</v>
      </c>
      <c r="F35" s="200">
        <v>2.7782601284428829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80.233809936289276</v>
      </c>
      <c r="R35" s="200">
        <v>1</v>
      </c>
      <c r="S35" s="200">
        <v>0</v>
      </c>
      <c r="T35" s="200">
        <v>80.233809936289276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2040.9234255867591</v>
      </c>
      <c r="C40" s="200">
        <v>0</v>
      </c>
      <c r="D40" s="200">
        <v>206.79022611290091</v>
      </c>
      <c r="E40" s="200">
        <v>640.76680039246185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2040.9234255867591</v>
      </c>
      <c r="Q40" s="200">
        <v>0</v>
      </c>
      <c r="R40" s="200">
        <v>1</v>
      </c>
      <c r="S40" s="200">
        <v>2040.9234255867591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192.8233721680343</v>
      </c>
      <c r="C42" s="200">
        <v>0</v>
      </c>
      <c r="D42" s="200">
        <v>188.20457560909011</v>
      </c>
      <c r="E42" s="200">
        <v>35.351420380367237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192.8233721680343</v>
      </c>
      <c r="Q42" s="200">
        <v>0</v>
      </c>
      <c r="R42" s="200">
        <v>1</v>
      </c>
      <c r="S42" s="200">
        <v>192.8233721680343</v>
      </c>
      <c r="T42" s="200">
        <v>0</v>
      </c>
    </row>
    <row r="43" spans="1:20" x14ac:dyDescent="0.35">
      <c r="A43" s="201" t="s">
        <v>926</v>
      </c>
      <c r="B43" s="200">
        <v>95.409991241574303</v>
      </c>
      <c r="C43" s="200">
        <v>0</v>
      </c>
      <c r="D43" s="200">
        <v>54.764261907770774</v>
      </c>
      <c r="E43" s="200">
        <v>36.993902600612209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95.409991241574303</v>
      </c>
      <c r="Q43" s="200">
        <v>0</v>
      </c>
      <c r="R43" s="200">
        <v>1</v>
      </c>
      <c r="S43" s="200">
        <v>95.409991241574303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2.357219651758196</v>
      </c>
      <c r="D47" s="200">
        <v>43.653660622097</v>
      </c>
      <c r="E47" s="200">
        <v>0</v>
      </c>
      <c r="F47" s="200">
        <v>0.66681095637780075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2.357219651758196</v>
      </c>
      <c r="R47" s="200">
        <v>1</v>
      </c>
      <c r="S47" s="200">
        <v>26.657748730144171</v>
      </c>
      <c r="T47" s="200">
        <v>29.01496838190236</v>
      </c>
    </row>
    <row r="48" spans="1:20" x14ac:dyDescent="0.35">
      <c r="A48" s="201" t="s">
        <v>921</v>
      </c>
      <c r="B48" s="200">
        <v>0</v>
      </c>
      <c r="C48" s="200">
        <v>188.78027403710519</v>
      </c>
      <c r="D48" s="200">
        <v>527.38974378796661</v>
      </c>
      <c r="E48" s="200">
        <v>0</v>
      </c>
      <c r="F48" s="200">
        <v>55.165814701843082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188.78027403710519</v>
      </c>
      <c r="R48" s="200">
        <v>1</v>
      </c>
      <c r="S48" s="200">
        <v>63.925710025353503</v>
      </c>
      <c r="T48" s="200">
        <v>252.7059840624587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2100.6012559496921</v>
      </c>
      <c r="D50" s="200">
        <v>6984.1706834055731</v>
      </c>
      <c r="E50" s="200">
        <v>0</v>
      </c>
      <c r="F50" s="200">
        <v>221.30909670689681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2100.6012559496921</v>
      </c>
      <c r="R50" s="200">
        <v>1</v>
      </c>
      <c r="S50" s="200">
        <v>271.53432828809542</v>
      </c>
      <c r="T50" s="200">
        <v>2372.135584237787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2.618213755952326</v>
      </c>
      <c r="D54" s="200">
        <v>51.123503934626399</v>
      </c>
      <c r="E54" s="200">
        <v>0</v>
      </c>
      <c r="F54" s="200">
        <v>54.226942213175889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2.618213755952326</v>
      </c>
      <c r="R54" s="200">
        <v>1</v>
      </c>
      <c r="S54" s="200">
        <v>33.235767952046793</v>
      </c>
      <c r="T54" s="200">
        <v>35.853981707999118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14.75874238856191</v>
      </c>
      <c r="C72" s="200">
        <v>0</v>
      </c>
      <c r="D72" s="200">
        <v>8.3356269890298087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14.75874238856191</v>
      </c>
      <c r="Q72" s="200">
        <v>0</v>
      </c>
      <c r="R72" s="200">
        <v>1</v>
      </c>
      <c r="S72" s="200">
        <v>14.75874238856191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2163.035544788057</v>
      </c>
      <c r="D75" s="200">
        <v>127.8676667510198</v>
      </c>
      <c r="E75" s="200">
        <v>0</v>
      </c>
      <c r="F75" s="200" t="s">
        <v>984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2163.035544788057</v>
      </c>
      <c r="R75" s="200">
        <v>1</v>
      </c>
      <c r="S75" s="200">
        <v>81.213472219079037</v>
      </c>
      <c r="T75" s="200">
        <v>2244.249017007136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0ACFF-BC20-417B-99E7-A982BD7D01FB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910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704.45223603122588</v>
      </c>
      <c r="C16" s="200">
        <v>0</v>
      </c>
      <c r="D16" s="200">
        <v>0</v>
      </c>
      <c r="E16" s="200">
        <v>0</v>
      </c>
      <c r="F16" s="200">
        <v>0</v>
      </c>
      <c r="G16" s="200">
        <v>-1.13686837721616E-13</v>
      </c>
      <c r="H16" s="200">
        <v>1</v>
      </c>
      <c r="I16" s="200">
        <v>1</v>
      </c>
      <c r="J16" s="200">
        <v>1</v>
      </c>
      <c r="K16" s="200">
        <v>1</v>
      </c>
      <c r="L16" s="200">
        <v>10911.77329817083</v>
      </c>
      <c r="M16" s="200">
        <v>0</v>
      </c>
      <c r="N16" s="200">
        <v>11616.22553420206</v>
      </c>
      <c r="O16" s="200">
        <v>11616.22553420206</v>
      </c>
      <c r="P16" s="200">
        <v>704.45223603122588</v>
      </c>
      <c r="Q16" s="200">
        <v>0</v>
      </c>
      <c r="R16" s="200">
        <v>1</v>
      </c>
      <c r="S16" s="200">
        <v>704.45223603122588</v>
      </c>
      <c r="T16" s="200">
        <v>0</v>
      </c>
      <c r="U16" s="199">
        <v>0</v>
      </c>
      <c r="V16" s="199">
        <v>0</v>
      </c>
      <c r="W16" s="199">
        <v>-1.13686837721616E-13</v>
      </c>
      <c r="X16" s="199">
        <v>0</v>
      </c>
      <c r="Y16" s="199">
        <v>10911.77329817083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941</v>
      </c>
      <c r="B28" s="200">
        <v>152.7706198929171</v>
      </c>
      <c r="C28" s="200">
        <v>0</v>
      </c>
      <c r="D28" s="200">
        <v>121.95061543618181</v>
      </c>
      <c r="E28" s="200">
        <v>36.68744014746482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152.7706198929171</v>
      </c>
      <c r="Q28" s="200">
        <v>0</v>
      </c>
      <c r="R28" s="200">
        <v>1</v>
      </c>
      <c r="S28" s="200">
        <v>152.7706198929171</v>
      </c>
      <c r="T28" s="200">
        <v>0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938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551.68161613830875</v>
      </c>
      <c r="C57" s="200">
        <v>0</v>
      </c>
      <c r="D57" s="200">
        <v>28403.094820330531</v>
      </c>
      <c r="E57" s="200">
        <v>191.52884484822039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551.68161613830875</v>
      </c>
      <c r="Q57" s="200">
        <v>0</v>
      </c>
      <c r="R57" s="200">
        <v>1</v>
      </c>
      <c r="S57" s="200">
        <v>551.68161613830875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15B16-2CA1-45B8-8474-AB0F0BCBA023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909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13742.10176616559</v>
      </c>
      <c r="D16" s="200">
        <v>0</v>
      </c>
      <c r="E16" s="200">
        <v>0</v>
      </c>
      <c r="F16" s="200">
        <v>0</v>
      </c>
      <c r="G16" s="200">
        <v>-19727.710734418539</v>
      </c>
      <c r="H16" s="200">
        <v>1</v>
      </c>
      <c r="I16" s="200">
        <v>1</v>
      </c>
      <c r="J16" s="200">
        <v>1</v>
      </c>
      <c r="K16" s="200">
        <v>1</v>
      </c>
      <c r="L16" s="200">
        <v>12983.71100733821</v>
      </c>
      <c r="M16" s="200">
        <v>42012.416869506444</v>
      </c>
      <c r="N16" s="200">
        <v>21526.315376260522</v>
      </c>
      <c r="O16" s="200">
        <v>-20486.101493245918</v>
      </c>
      <c r="P16" s="200">
        <v>3553.0930878683239</v>
      </c>
      <c r="Q16" s="200">
        <v>17295.194854033911</v>
      </c>
      <c r="R16" s="200">
        <v>1</v>
      </c>
      <c r="S16" s="200">
        <v>6313.9971109225653</v>
      </c>
      <c r="T16" s="200">
        <v>20056.098877088149</v>
      </c>
      <c r="U16" s="199">
        <v>1918.001907122476</v>
      </c>
      <c r="V16" s="199">
        <v>20038.31608529581</v>
      </c>
      <c r="W16" s="199">
        <v>310.60535087726748</v>
      </c>
      <c r="X16" s="199">
        <v>0</v>
      </c>
      <c r="Y16" s="199">
        <v>12983.71100733821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8054.0305095070853</v>
      </c>
      <c r="D27" s="200">
        <v>149.19571806499721</v>
      </c>
      <c r="E27" s="200">
        <v>0</v>
      </c>
      <c r="F27" s="200">
        <v>76.208058080844268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8054.0305095070853</v>
      </c>
      <c r="R27" s="200">
        <v>1</v>
      </c>
      <c r="S27" s="200">
        <v>395.9265029807064</v>
      </c>
      <c r="T27" s="200">
        <v>8449.9570124877919</v>
      </c>
    </row>
    <row r="28" spans="1:20" x14ac:dyDescent="0.35">
      <c r="A28" s="201" t="s">
        <v>941</v>
      </c>
      <c r="B28" s="200">
        <v>831.45112840019999</v>
      </c>
      <c r="C28" s="200">
        <v>0</v>
      </c>
      <c r="D28" s="200">
        <v>40.456469755444331</v>
      </c>
      <c r="E28" s="200">
        <v>340.16460233594353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831.45112840019999</v>
      </c>
      <c r="Q28" s="200">
        <v>0</v>
      </c>
      <c r="R28" s="200">
        <v>1</v>
      </c>
      <c r="S28" s="200">
        <v>1300.015920446408</v>
      </c>
      <c r="T28" s="200">
        <v>468.56479204620803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1885.8927847811781</v>
      </c>
      <c r="C30" s="200">
        <v>0</v>
      </c>
      <c r="D30" s="200">
        <v>94.70342734038411</v>
      </c>
      <c r="E30" s="200">
        <v>67.549063509029267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1885.8927847811781</v>
      </c>
      <c r="Q30" s="200">
        <v>0</v>
      </c>
      <c r="R30" s="200">
        <v>1</v>
      </c>
      <c r="S30" s="200">
        <v>3038.9082236577101</v>
      </c>
      <c r="T30" s="200">
        <v>1153.015438876532</v>
      </c>
    </row>
    <row r="31" spans="1:20" x14ac:dyDescent="0.35">
      <c r="A31" s="201" t="s">
        <v>938</v>
      </c>
      <c r="B31" s="200">
        <v>0</v>
      </c>
      <c r="C31" s="200">
        <v>259.32320696733888</v>
      </c>
      <c r="D31" s="200">
        <v>23.82299723843256</v>
      </c>
      <c r="E31" s="200">
        <v>0</v>
      </c>
      <c r="F31" s="200">
        <v>11.59144237593925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259.32320696733888</v>
      </c>
      <c r="R31" s="200">
        <v>1</v>
      </c>
      <c r="S31" s="200">
        <v>0</v>
      </c>
      <c r="T31" s="200">
        <v>259.32320696733888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3194.8256856642379</v>
      </c>
      <c r="D34" s="200">
        <v>854.42093139899441</v>
      </c>
      <c r="E34" s="200">
        <v>0</v>
      </c>
      <c r="F34" s="200">
        <v>230.52785342817521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3194.8256856642379</v>
      </c>
      <c r="R34" s="200">
        <v>1</v>
      </c>
      <c r="S34" s="200">
        <v>0</v>
      </c>
      <c r="T34" s="200">
        <v>3194.8256856642379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3156.332254142515</v>
      </c>
      <c r="D36" s="200">
        <v>587.25419897168752</v>
      </c>
      <c r="E36" s="200">
        <v>0</v>
      </c>
      <c r="F36" s="200">
        <v>201.55655777916061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3156.332254142515</v>
      </c>
      <c r="R36" s="200">
        <v>1</v>
      </c>
      <c r="S36" s="200">
        <v>743.39728915079513</v>
      </c>
      <c r="T36" s="200">
        <v>3899.7295432933101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835.74917468694605</v>
      </c>
      <c r="C41" s="200">
        <v>0</v>
      </c>
      <c r="D41" s="200">
        <v>399.20541495829332</v>
      </c>
      <c r="E41" s="200">
        <v>161.72209737353279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835.74917468694605</v>
      </c>
      <c r="Q41" s="200">
        <v>0</v>
      </c>
      <c r="R41" s="200">
        <v>1</v>
      </c>
      <c r="S41" s="200">
        <v>835.74917468694605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2401.40503197934</v>
      </c>
      <c r="D45" s="200">
        <v>1778.998911069189</v>
      </c>
      <c r="E45" s="200">
        <v>0</v>
      </c>
      <c r="F45" s="200">
        <v>156.17159622957331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2401.40503197934</v>
      </c>
      <c r="R45" s="200">
        <v>1</v>
      </c>
      <c r="S45" s="200">
        <v>0</v>
      </c>
      <c r="T45" s="200">
        <v>2401.40503197934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229.2781657733953</v>
      </c>
      <c r="D75" s="200">
        <v>8.4371226576213552</v>
      </c>
      <c r="E75" s="200">
        <v>0</v>
      </c>
      <c r="F75" s="200" t="s">
        <v>984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229.2781657733953</v>
      </c>
      <c r="R75" s="200">
        <v>1</v>
      </c>
      <c r="S75" s="200">
        <v>0</v>
      </c>
      <c r="T75" s="200">
        <v>229.2781657733953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C547-DF8F-4E5F-BA3A-D2921A803C72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908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6518.9909866769813</v>
      </c>
      <c r="D16" s="200">
        <v>0</v>
      </c>
      <c r="E16" s="200">
        <v>0</v>
      </c>
      <c r="F16" s="200">
        <v>0</v>
      </c>
      <c r="G16" s="200">
        <v>-38656.411778495189</v>
      </c>
      <c r="H16" s="200">
        <v>1</v>
      </c>
      <c r="I16" s="200">
        <v>1</v>
      </c>
      <c r="J16" s="200">
        <v>1</v>
      </c>
      <c r="K16" s="200">
        <v>1</v>
      </c>
      <c r="L16" s="200">
        <v>57947.062572113413</v>
      </c>
      <c r="M16" s="200">
        <v>73068.926537641222</v>
      </c>
      <c r="N16" s="200">
        <v>85840.586344582465</v>
      </c>
      <c r="O16" s="200">
        <v>12771.659806941239</v>
      </c>
      <c r="P16" s="200">
        <v>8294.1471283179453</v>
      </c>
      <c r="Q16" s="200">
        <v>14813.13811499493</v>
      </c>
      <c r="R16" s="200">
        <v>1</v>
      </c>
      <c r="S16" s="200">
        <v>18383.217598318701</v>
      </c>
      <c r="T16" s="200">
        <v>24902.208584995689</v>
      </c>
      <c r="U16" s="199">
        <v>1360.300858820402</v>
      </c>
      <c r="V16" s="199">
        <v>46806.417093825134</v>
      </c>
      <c r="W16" s="199">
        <v>8150.005315329945</v>
      </c>
      <c r="X16" s="199">
        <v>0</v>
      </c>
      <c r="Y16" s="199">
        <v>57947.062572113413</v>
      </c>
    </row>
    <row r="17" spans="1:20" x14ac:dyDescent="0.35">
      <c r="A17" s="201" t="s">
        <v>952</v>
      </c>
      <c r="B17" s="200">
        <v>0</v>
      </c>
      <c r="C17" s="200">
        <v>508.20643517428419</v>
      </c>
      <c r="D17" s="200">
        <v>3684.8767198138748</v>
      </c>
      <c r="E17" s="200">
        <v>0</v>
      </c>
      <c r="F17" s="200">
        <v>34.083608901024512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508.20643517428419</v>
      </c>
      <c r="R17" s="200">
        <v>1</v>
      </c>
      <c r="S17" s="200">
        <v>0</v>
      </c>
      <c r="T17" s="200">
        <v>508.20643517428419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1000.486749974933</v>
      </c>
      <c r="D27" s="200">
        <v>135.01589513558071</v>
      </c>
      <c r="E27" s="200">
        <v>0</v>
      </c>
      <c r="F27" s="200">
        <v>12.96769671438595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1000.486749974933</v>
      </c>
      <c r="R27" s="200">
        <v>1</v>
      </c>
      <c r="S27" s="200">
        <v>5880.566288961978</v>
      </c>
      <c r="T27" s="200">
        <v>6881.0530389369114</v>
      </c>
    </row>
    <row r="28" spans="1:20" x14ac:dyDescent="0.35">
      <c r="A28" s="201" t="s">
        <v>941</v>
      </c>
      <c r="B28" s="200">
        <v>547.04098280063226</v>
      </c>
      <c r="C28" s="200">
        <v>0</v>
      </c>
      <c r="D28" s="200">
        <v>7.4875734296758427</v>
      </c>
      <c r="E28" s="200">
        <v>162.35792996146111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547.04098280063226</v>
      </c>
      <c r="Q28" s="200">
        <v>0</v>
      </c>
      <c r="R28" s="200">
        <v>1</v>
      </c>
      <c r="S28" s="200">
        <v>547.04098280063226</v>
      </c>
      <c r="T28" s="200">
        <v>0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720.40211158746888</v>
      </c>
      <c r="C30" s="200">
        <v>0</v>
      </c>
      <c r="D30" s="200">
        <v>29.318898132120321</v>
      </c>
      <c r="E30" s="200">
        <v>18.718823987102851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720.40211158746888</v>
      </c>
      <c r="Q30" s="200">
        <v>0</v>
      </c>
      <c r="R30" s="200">
        <v>1</v>
      </c>
      <c r="S30" s="200">
        <v>1380.5859185692241</v>
      </c>
      <c r="T30" s="200">
        <v>660.1838069817552</v>
      </c>
    </row>
    <row r="31" spans="1:20" x14ac:dyDescent="0.35">
      <c r="A31" s="201" t="s">
        <v>938</v>
      </c>
      <c r="B31" s="200">
        <v>0</v>
      </c>
      <c r="C31" s="200">
        <v>1619.079871313565</v>
      </c>
      <c r="D31" s="200">
        <v>88.302245545178152</v>
      </c>
      <c r="E31" s="200">
        <v>0</v>
      </c>
      <c r="F31" s="200">
        <v>99.135282625375311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1619.079871313565</v>
      </c>
      <c r="R31" s="200">
        <v>1</v>
      </c>
      <c r="S31" s="200">
        <v>0</v>
      </c>
      <c r="T31" s="200">
        <v>1619.079871313565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2684.5525671201049</v>
      </c>
      <c r="C34" s="200">
        <v>0</v>
      </c>
      <c r="D34" s="200">
        <v>444.53290205286987</v>
      </c>
      <c r="E34" s="200">
        <v>247.7106178560195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2684.5525671201049</v>
      </c>
      <c r="Q34" s="200">
        <v>0</v>
      </c>
      <c r="R34" s="200">
        <v>1</v>
      </c>
      <c r="S34" s="200">
        <v>2684.5525671201049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2594.9853940203802</v>
      </c>
      <c r="D36" s="200">
        <v>194.2351446854002</v>
      </c>
      <c r="E36" s="200">
        <v>0</v>
      </c>
      <c r="F36" s="200">
        <v>226.99328809205451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2594.9853940203802</v>
      </c>
      <c r="R36" s="200">
        <v>1</v>
      </c>
      <c r="S36" s="200">
        <v>0</v>
      </c>
      <c r="T36" s="200">
        <v>2594.9853940203802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3303.269075214419</v>
      </c>
      <c r="D38" s="200">
        <v>328.69114342855357</v>
      </c>
      <c r="E38" s="200">
        <v>0</v>
      </c>
      <c r="F38" s="200">
        <v>263.03879765305612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3303.269075214419</v>
      </c>
      <c r="R38" s="200">
        <v>1</v>
      </c>
      <c r="S38" s="200">
        <v>0</v>
      </c>
      <c r="T38" s="200">
        <v>3303.269075214419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3512.3484082802261</v>
      </c>
      <c r="D40" s="200">
        <v>114.3905749335095</v>
      </c>
      <c r="E40" s="200">
        <v>0</v>
      </c>
      <c r="F40" s="200">
        <v>281.31985375768608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3512.3484082802261</v>
      </c>
      <c r="R40" s="200">
        <v>1</v>
      </c>
      <c r="S40" s="200">
        <v>0</v>
      </c>
      <c r="T40" s="200">
        <v>3512.3484082802261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1731.3292469303831</v>
      </c>
      <c r="C45" s="200">
        <v>0</v>
      </c>
      <c r="D45" s="200">
        <v>721.73217629987789</v>
      </c>
      <c r="E45" s="200">
        <v>57.364348727740591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1731.3292469303831</v>
      </c>
      <c r="Q45" s="200">
        <v>0</v>
      </c>
      <c r="R45" s="200">
        <v>1</v>
      </c>
      <c r="S45" s="200">
        <v>1731.3292469303831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2210.7896725345731</v>
      </c>
      <c r="D48" s="200">
        <v>1084.302926067935</v>
      </c>
      <c r="E48" s="200">
        <v>0</v>
      </c>
      <c r="F48" s="200">
        <v>687.47240393724928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2210.7896725345731</v>
      </c>
      <c r="R48" s="200">
        <v>1</v>
      </c>
      <c r="S48" s="200">
        <v>0</v>
      </c>
      <c r="T48" s="200">
        <v>2210.7896725345731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63.972508482548712</v>
      </c>
      <c r="D54" s="200">
        <v>14.05473605891429</v>
      </c>
      <c r="E54" s="200">
        <v>0</v>
      </c>
      <c r="F54" s="200">
        <v>1409.930854095604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63.972508482548712</v>
      </c>
      <c r="R54" s="200">
        <v>1</v>
      </c>
      <c r="S54" s="200">
        <v>0</v>
      </c>
      <c r="T54" s="200">
        <v>63.972508482548712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115.3144296957402</v>
      </c>
      <c r="C72" s="200">
        <v>0</v>
      </c>
      <c r="D72" s="200">
        <v>21.766723945512581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115.3144296957402</v>
      </c>
      <c r="Q72" s="200">
        <v>0</v>
      </c>
      <c r="R72" s="200">
        <v>1</v>
      </c>
      <c r="S72" s="200">
        <v>115.3144296957402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2495.5077901836162</v>
      </c>
      <c r="C75" s="200">
        <v>0</v>
      </c>
      <c r="D75" s="200">
        <v>191.78172984370059</v>
      </c>
      <c r="E75" s="200">
        <v>36724.382218361818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2495.5077901836162</v>
      </c>
      <c r="Q75" s="200">
        <v>0</v>
      </c>
      <c r="R75" s="200">
        <v>1</v>
      </c>
      <c r="S75" s="200">
        <v>6043.8281642406419</v>
      </c>
      <c r="T75" s="200">
        <v>3548.3203740570261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E5336-A2EF-473A-8DC1-796DC51D8AA9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907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9458.6832565113073</v>
      </c>
      <c r="D16" s="200">
        <v>0</v>
      </c>
      <c r="E16" s="200">
        <v>0</v>
      </c>
      <c r="F16" s="200">
        <v>0</v>
      </c>
      <c r="G16" s="200">
        <v>20397.34253068237</v>
      </c>
      <c r="H16" s="200">
        <v>1</v>
      </c>
      <c r="I16" s="200">
        <v>1</v>
      </c>
      <c r="J16" s="200">
        <v>1</v>
      </c>
      <c r="K16" s="200">
        <v>1</v>
      </c>
      <c r="L16" s="200">
        <v>-1014.9066591434359</v>
      </c>
      <c r="M16" s="200">
        <v>50543.419317116539</v>
      </c>
      <c r="N16" s="200">
        <v>60467.171932144163</v>
      </c>
      <c r="O16" s="200">
        <v>9923.7526150276244</v>
      </c>
      <c r="P16" s="200">
        <v>8029.7881693828713</v>
      </c>
      <c r="Q16" s="200">
        <v>17488.471425894179</v>
      </c>
      <c r="R16" s="200">
        <v>1</v>
      </c>
      <c r="S16" s="200">
        <v>13031.331191152311</v>
      </c>
      <c r="T16" s="200">
        <v>22490.01444766362</v>
      </c>
      <c r="U16" s="199">
        <v>19563.647453167399</v>
      </c>
      <c r="V16" s="199">
        <v>7474.8507571420923</v>
      </c>
      <c r="W16" s="199">
        <v>27872.193287824459</v>
      </c>
      <c r="X16" s="199">
        <v>1014.9066591434359</v>
      </c>
      <c r="Y16" s="199">
        <v>0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2483.886773143824</v>
      </c>
      <c r="D27" s="200">
        <v>105.8052842965804</v>
      </c>
      <c r="E27" s="200">
        <v>0</v>
      </c>
      <c r="F27" s="200">
        <v>14.706311884536261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2483.886773143824</v>
      </c>
      <c r="R27" s="200">
        <v>1</v>
      </c>
      <c r="S27" s="200">
        <v>2899.3456471197501</v>
      </c>
      <c r="T27" s="200">
        <v>5383.2324202635737</v>
      </c>
    </row>
    <row r="28" spans="1:20" x14ac:dyDescent="0.35">
      <c r="A28" s="201" t="s">
        <v>941</v>
      </c>
      <c r="B28" s="200">
        <v>0</v>
      </c>
      <c r="C28" s="200">
        <v>15004.58465275036</v>
      </c>
      <c r="D28" s="200">
        <v>302.05509977633</v>
      </c>
      <c r="E28" s="200">
        <v>0</v>
      </c>
      <c r="F28" s="200">
        <v>2506.8863753236428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15004.58465275036</v>
      </c>
      <c r="R28" s="200">
        <v>1</v>
      </c>
      <c r="S28" s="200">
        <v>1501.895518208313</v>
      </c>
      <c r="T28" s="200">
        <v>16506.480170958672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1582.074243401167</v>
      </c>
      <c r="C30" s="200">
        <v>0</v>
      </c>
      <c r="D30" s="200">
        <v>27.323954731359539</v>
      </c>
      <c r="E30" s="200">
        <v>99.569632800510462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1582.074243401167</v>
      </c>
      <c r="Q30" s="200">
        <v>0</v>
      </c>
      <c r="R30" s="200">
        <v>1</v>
      </c>
      <c r="S30" s="200">
        <v>1582.074243401167</v>
      </c>
      <c r="T30" s="200">
        <v>0</v>
      </c>
    </row>
    <row r="31" spans="1:20" x14ac:dyDescent="0.35">
      <c r="A31" s="201" t="s">
        <v>938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937</v>
      </c>
      <c r="B32" s="200">
        <v>614.88710818222592</v>
      </c>
      <c r="C32" s="200">
        <v>0</v>
      </c>
      <c r="D32" s="200">
        <v>87.036001082739119</v>
      </c>
      <c r="E32" s="200">
        <v>10.31216859342639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614.88710818222592</v>
      </c>
      <c r="Q32" s="200">
        <v>0</v>
      </c>
      <c r="R32" s="200">
        <v>1</v>
      </c>
      <c r="S32" s="200">
        <v>614.88710818222592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2876.4509535407542</v>
      </c>
      <c r="C39" s="200">
        <v>0</v>
      </c>
      <c r="D39" s="200">
        <v>902.27785290690417</v>
      </c>
      <c r="E39" s="200">
        <v>605.13928221964238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2876.4509535407542</v>
      </c>
      <c r="Q39" s="200">
        <v>0</v>
      </c>
      <c r="R39" s="200">
        <v>1</v>
      </c>
      <c r="S39" s="200">
        <v>3476.7528099821288</v>
      </c>
      <c r="T39" s="200">
        <v>600.30185644137487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2956.375864258725</v>
      </c>
      <c r="C75" s="200">
        <v>0</v>
      </c>
      <c r="D75" s="200">
        <v>74.548115438681478</v>
      </c>
      <c r="E75" s="200">
        <v>105378.4190456277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2956.375864258725</v>
      </c>
      <c r="Q75" s="200">
        <v>0</v>
      </c>
      <c r="R75" s="200">
        <v>1</v>
      </c>
      <c r="S75" s="200">
        <v>2956.375864258725</v>
      </c>
      <c r="T75" s="200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CE7C-772D-45B4-9230-D60EAF25F3E1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906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13185.579943158211</v>
      </c>
      <c r="D16" s="200">
        <v>0</v>
      </c>
      <c r="E16" s="200">
        <v>0</v>
      </c>
      <c r="F16" s="200">
        <v>0</v>
      </c>
      <c r="G16" s="200">
        <v>-16340.83993983306</v>
      </c>
      <c r="H16" s="200">
        <v>1</v>
      </c>
      <c r="I16" s="200">
        <v>1</v>
      </c>
      <c r="J16" s="200">
        <v>1</v>
      </c>
      <c r="K16" s="200">
        <v>1</v>
      </c>
      <c r="L16" s="200">
        <v>-6370.4795062375706</v>
      </c>
      <c r="M16" s="200">
        <v>66223.156166428031</v>
      </c>
      <c r="N16" s="200">
        <v>30326.2567771992</v>
      </c>
      <c r="O16" s="200">
        <v>-35896.899389228827</v>
      </c>
      <c r="P16" s="200">
        <v>1592.2459353089721</v>
      </c>
      <c r="Q16" s="200">
        <v>14777.82587846718</v>
      </c>
      <c r="R16" s="200">
        <v>1</v>
      </c>
      <c r="S16" s="200">
        <v>5253.4075534595186</v>
      </c>
      <c r="T16" s="200">
        <v>18438.98749661773</v>
      </c>
      <c r="U16" s="199">
        <v>5577.837089284084</v>
      </c>
      <c r="V16" s="199">
        <v>19174.193504469069</v>
      </c>
      <c r="W16" s="199">
        <v>2833.353564636011</v>
      </c>
      <c r="X16" s="199">
        <v>23032.138076057159</v>
      </c>
      <c r="Y16" s="199">
        <v>16661.658569819581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4066.8492886702629</v>
      </c>
      <c r="D27" s="200">
        <v>109.5707459412853</v>
      </c>
      <c r="E27" s="200">
        <v>0</v>
      </c>
      <c r="F27" s="200">
        <v>54.679076511939577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4066.8492886702629</v>
      </c>
      <c r="R27" s="200">
        <v>1</v>
      </c>
      <c r="S27" s="200">
        <v>892.9945621116409</v>
      </c>
      <c r="T27" s="200">
        <v>4959.8438507819037</v>
      </c>
    </row>
    <row r="28" spans="1:20" x14ac:dyDescent="0.35">
      <c r="A28" s="201" t="s">
        <v>941</v>
      </c>
      <c r="B28" s="200">
        <v>0</v>
      </c>
      <c r="C28" s="200">
        <v>3516.8976290121032</v>
      </c>
      <c r="D28" s="200">
        <v>150.20940202808131</v>
      </c>
      <c r="E28" s="200">
        <v>0</v>
      </c>
      <c r="F28" s="200">
        <v>1334.324665791092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3516.8976290121032</v>
      </c>
      <c r="R28" s="200">
        <v>1</v>
      </c>
      <c r="S28" s="200">
        <v>1186.2635530758059</v>
      </c>
      <c r="T28" s="200">
        <v>4703.1611820879089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4522.5281702101611</v>
      </c>
      <c r="D30" s="200">
        <v>154.22123173412419</v>
      </c>
      <c r="E30" s="200">
        <v>0</v>
      </c>
      <c r="F30" s="200">
        <v>164.24987295236531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4522.5281702101611</v>
      </c>
      <c r="R30" s="200">
        <v>1</v>
      </c>
      <c r="S30" s="200">
        <v>817.62683698556907</v>
      </c>
      <c r="T30" s="200">
        <v>5340.1550071957299</v>
      </c>
    </row>
    <row r="31" spans="1:20" x14ac:dyDescent="0.35">
      <c r="A31" s="201" t="s">
        <v>938</v>
      </c>
      <c r="B31" s="200">
        <v>68.821102324567079</v>
      </c>
      <c r="C31" s="200">
        <v>0</v>
      </c>
      <c r="D31" s="200">
        <v>7.0545921254300676</v>
      </c>
      <c r="E31" s="200">
        <v>4.9610536767551929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68.821102324567079</v>
      </c>
      <c r="Q31" s="200">
        <v>0</v>
      </c>
      <c r="R31" s="200">
        <v>1</v>
      </c>
      <c r="S31" s="200">
        <v>68.821102324567079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108.71726840705099</v>
      </c>
      <c r="D34" s="200">
        <v>32.312013513059071</v>
      </c>
      <c r="E34" s="200">
        <v>0</v>
      </c>
      <c r="F34" s="200">
        <v>11.14680076635365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108.71726840705099</v>
      </c>
      <c r="R34" s="200">
        <v>1</v>
      </c>
      <c r="S34" s="200">
        <v>0</v>
      </c>
      <c r="T34" s="200">
        <v>108.71726840705099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1657.9922463686621</v>
      </c>
      <c r="D36" s="200">
        <v>234.0606620735015</v>
      </c>
      <c r="E36" s="200">
        <v>0</v>
      </c>
      <c r="F36" s="200">
        <v>150.4430683972478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1657.9922463686621</v>
      </c>
      <c r="R36" s="200">
        <v>1</v>
      </c>
      <c r="S36" s="200">
        <v>0</v>
      </c>
      <c r="T36" s="200">
        <v>1657.9922463686621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214.09789248178541</v>
      </c>
      <c r="D38" s="200">
        <v>102.3423710216656</v>
      </c>
      <c r="E38" s="200">
        <v>0</v>
      </c>
      <c r="F38" s="200">
        <v>17.684787294472141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214.09789248178541</v>
      </c>
      <c r="R38" s="200">
        <v>1</v>
      </c>
      <c r="S38" s="200">
        <v>197.7568787061596</v>
      </c>
      <c r="T38" s="200">
        <v>411.854771187945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318.25449435403209</v>
      </c>
      <c r="D41" s="200">
        <v>169.58529403148219</v>
      </c>
      <c r="E41" s="200">
        <v>0</v>
      </c>
      <c r="F41" s="200">
        <v>73.236658830407492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318.25449435403209</v>
      </c>
      <c r="R41" s="200">
        <v>1</v>
      </c>
      <c r="S41" s="200">
        <v>0</v>
      </c>
      <c r="T41" s="200">
        <v>318.25449435403209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372.48888896312172</v>
      </c>
      <c r="D43" s="200">
        <v>165.21735603627079</v>
      </c>
      <c r="E43" s="200">
        <v>0</v>
      </c>
      <c r="F43" s="200">
        <v>62.024039981032672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372.48888896312172</v>
      </c>
      <c r="R43" s="200">
        <v>1</v>
      </c>
      <c r="S43" s="200">
        <v>0</v>
      </c>
      <c r="T43" s="200">
        <v>372.48888896312172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115.7326997995409</v>
      </c>
      <c r="C49" s="200">
        <v>0</v>
      </c>
      <c r="D49" s="200">
        <v>115.8212213219122</v>
      </c>
      <c r="E49" s="200">
        <v>57.073086781395673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115.7326997995409</v>
      </c>
      <c r="Q49" s="200">
        <v>0</v>
      </c>
      <c r="R49" s="200">
        <v>1</v>
      </c>
      <c r="S49" s="200">
        <v>115.7326997995409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1407.6921331848639</v>
      </c>
      <c r="C75" s="200">
        <v>0</v>
      </c>
      <c r="D75" s="200">
        <v>105.2836436270106</v>
      </c>
      <c r="E75" s="200">
        <v>62882.94064529024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1407.6921331848639</v>
      </c>
      <c r="Q75" s="200">
        <v>0</v>
      </c>
      <c r="R75" s="200">
        <v>1</v>
      </c>
      <c r="S75" s="200">
        <v>1974.211920456235</v>
      </c>
      <c r="T75" s="200">
        <v>566.51978727137077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B278E-CA45-4C60-AA7C-04D52C2F31DB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905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0</v>
      </c>
      <c r="D16" s="200">
        <v>0</v>
      </c>
      <c r="E16" s="200">
        <v>0</v>
      </c>
      <c r="F16" s="200">
        <v>0</v>
      </c>
      <c r="G16" s="200">
        <v>0</v>
      </c>
      <c r="H16" s="200">
        <v>1</v>
      </c>
      <c r="I16" s="200">
        <v>1</v>
      </c>
      <c r="J16" s="200">
        <v>1</v>
      </c>
      <c r="K16" s="200">
        <v>1</v>
      </c>
      <c r="L16" s="200">
        <v>-1658.9514536184529</v>
      </c>
      <c r="M16" s="200">
        <v>1658.9514536184529</v>
      </c>
      <c r="N16" s="200">
        <v>0</v>
      </c>
      <c r="O16" s="200">
        <v>-1658.9514536184529</v>
      </c>
      <c r="P16" s="200">
        <v>0</v>
      </c>
      <c r="Q16" s="200">
        <v>0</v>
      </c>
      <c r="R16" s="200">
        <v>1</v>
      </c>
      <c r="S16" s="200">
        <v>0</v>
      </c>
      <c r="T16" s="200">
        <v>0</v>
      </c>
      <c r="U16" s="199">
        <v>0</v>
      </c>
      <c r="V16" s="199">
        <v>0</v>
      </c>
      <c r="W16" s="199">
        <v>0</v>
      </c>
      <c r="X16" s="199">
        <v>1658.9514536184529</v>
      </c>
      <c r="Y16" s="199">
        <v>0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941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938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F6335-AF1A-4127-ADA4-060E905398FA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904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10442.946847961601</v>
      </c>
      <c r="C16" s="200">
        <v>0</v>
      </c>
      <c r="D16" s="200">
        <v>0</v>
      </c>
      <c r="E16" s="200">
        <v>0</v>
      </c>
      <c r="F16" s="200">
        <v>0</v>
      </c>
      <c r="G16" s="200">
        <v>-15092.70412160299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0</v>
      </c>
      <c r="N16" s="200">
        <v>12417.0965638665</v>
      </c>
      <c r="O16" s="200">
        <v>12417.0965638665</v>
      </c>
      <c r="P16" s="200">
        <v>10442.946847961601</v>
      </c>
      <c r="Q16" s="200">
        <v>0</v>
      </c>
      <c r="R16" s="200">
        <v>1</v>
      </c>
      <c r="S16" s="200">
        <v>10442.946847961601</v>
      </c>
      <c r="T16" s="200">
        <v>0</v>
      </c>
      <c r="U16" s="199">
        <v>0</v>
      </c>
      <c r="V16" s="199">
        <v>17066.85383750789</v>
      </c>
      <c r="W16" s="199">
        <v>1974.149715904899</v>
      </c>
      <c r="X16" s="199">
        <v>0</v>
      </c>
      <c r="Y16" s="199">
        <v>0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941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938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6907.058878482545</v>
      </c>
      <c r="C52" s="200">
        <v>0</v>
      </c>
      <c r="D52" s="200">
        <v>7822.8493401446294</v>
      </c>
      <c r="E52" s="200">
        <v>66.140898532206521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6907.058878482545</v>
      </c>
      <c r="Q52" s="200">
        <v>0</v>
      </c>
      <c r="R52" s="200">
        <v>1</v>
      </c>
      <c r="S52" s="200">
        <v>6907.058878482545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3535.887969479058</v>
      </c>
      <c r="C54" s="200">
        <v>0</v>
      </c>
      <c r="D54" s="200">
        <v>5381.2379251566153</v>
      </c>
      <c r="E54" s="200" t="s">
        <v>984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3535.887969479058</v>
      </c>
      <c r="Q54" s="200">
        <v>0</v>
      </c>
      <c r="R54" s="200">
        <v>1</v>
      </c>
      <c r="S54" s="200">
        <v>3535.887969479058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5BA78-3EBD-487A-B164-6FCBBAF4DB27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903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0</v>
      </c>
      <c r="D16" s="200">
        <v>0</v>
      </c>
      <c r="E16" s="200">
        <v>0</v>
      </c>
      <c r="F16" s="200">
        <v>0</v>
      </c>
      <c r="G16" s="200">
        <v>1043.4885673915719</v>
      </c>
      <c r="H16" s="200">
        <v>1</v>
      </c>
      <c r="I16" s="200">
        <v>1</v>
      </c>
      <c r="J16" s="200">
        <v>1</v>
      </c>
      <c r="K16" s="200">
        <v>1</v>
      </c>
      <c r="L16" s="200">
        <v>-1473.6379597800001</v>
      </c>
      <c r="M16" s="200">
        <v>1473.6379597800001</v>
      </c>
      <c r="N16" s="200">
        <v>0</v>
      </c>
      <c r="O16" s="200">
        <v>-1473.6379597800001</v>
      </c>
      <c r="P16" s="200">
        <v>0</v>
      </c>
      <c r="Q16" s="200">
        <v>0</v>
      </c>
      <c r="R16" s="200">
        <v>1</v>
      </c>
      <c r="S16" s="200">
        <v>0</v>
      </c>
      <c r="T16" s="200">
        <v>0</v>
      </c>
      <c r="U16" s="199">
        <v>0</v>
      </c>
      <c r="V16" s="199">
        <v>0</v>
      </c>
      <c r="W16" s="199">
        <v>1043.4885673915719</v>
      </c>
      <c r="X16" s="199">
        <v>1473.6379597800001</v>
      </c>
      <c r="Y16" s="199">
        <v>0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941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938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D2A91-5A61-4B57-9E3D-ACC60C5778B6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902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17442.012238418571</v>
      </c>
      <c r="D16" s="200">
        <v>0</v>
      </c>
      <c r="E16" s="200">
        <v>0</v>
      </c>
      <c r="F16" s="200">
        <v>0</v>
      </c>
      <c r="G16" s="200">
        <v>9108.7768651433871</v>
      </c>
      <c r="H16" s="200">
        <v>1</v>
      </c>
      <c r="I16" s="200">
        <v>1</v>
      </c>
      <c r="J16" s="200">
        <v>1</v>
      </c>
      <c r="K16" s="200">
        <v>1</v>
      </c>
      <c r="L16" s="200">
        <v>-732.89498426396392</v>
      </c>
      <c r="M16" s="200">
        <v>36042.853619272268</v>
      </c>
      <c r="N16" s="200">
        <v>26976.723261733121</v>
      </c>
      <c r="O16" s="200">
        <v>-9066.130357539143</v>
      </c>
      <c r="P16" s="200">
        <v>4585.3061814478579</v>
      </c>
      <c r="Q16" s="200">
        <v>22027.31841986642</v>
      </c>
      <c r="R16" s="200">
        <v>1</v>
      </c>
      <c r="S16" s="200">
        <v>10897.3761643697</v>
      </c>
      <c r="T16" s="200">
        <v>28339.38840278827</v>
      </c>
      <c r="U16" s="199">
        <v>2301.571098925745</v>
      </c>
      <c r="V16" s="199">
        <v>4668.9991332942918</v>
      </c>
      <c r="W16" s="199">
        <v>13777.775998437681</v>
      </c>
      <c r="X16" s="199">
        <v>732.89498426396392</v>
      </c>
      <c r="Y16" s="199">
        <v>0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1824.552098117872</v>
      </c>
      <c r="D27" s="200">
        <v>74.341629413207727</v>
      </c>
      <c r="E27" s="200">
        <v>0</v>
      </c>
      <c r="F27" s="200">
        <v>19.058492744919619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1824.552098117872</v>
      </c>
      <c r="R27" s="200">
        <v>1</v>
      </c>
      <c r="S27" s="200">
        <v>2347.7584408161429</v>
      </c>
      <c r="T27" s="200">
        <v>4172.3105389340144</v>
      </c>
    </row>
    <row r="28" spans="1:20" x14ac:dyDescent="0.35">
      <c r="A28" s="201" t="s">
        <v>941</v>
      </c>
      <c r="B28" s="200">
        <v>0</v>
      </c>
      <c r="C28" s="200">
        <v>1380.606986651492</v>
      </c>
      <c r="D28" s="200">
        <v>81.110455108736573</v>
      </c>
      <c r="E28" s="200">
        <v>0</v>
      </c>
      <c r="F28" s="200">
        <v>406.94999176207489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1380.606986651492</v>
      </c>
      <c r="R28" s="200">
        <v>1</v>
      </c>
      <c r="S28" s="200">
        <v>1957.8502651200249</v>
      </c>
      <c r="T28" s="200">
        <v>3338.457251771516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9713.5402779668839</v>
      </c>
      <c r="D30" s="200">
        <v>148.76011986474609</v>
      </c>
      <c r="E30" s="200">
        <v>0</v>
      </c>
      <c r="F30" s="200">
        <v>274.07567777650911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9713.5402779668839</v>
      </c>
      <c r="R30" s="200">
        <v>1</v>
      </c>
      <c r="S30" s="200">
        <v>0</v>
      </c>
      <c r="T30" s="200">
        <v>9713.5402779668839</v>
      </c>
    </row>
    <row r="31" spans="1:20" x14ac:dyDescent="0.35">
      <c r="A31" s="201" t="s">
        <v>938</v>
      </c>
      <c r="B31" s="200">
        <v>0</v>
      </c>
      <c r="C31" s="200">
        <v>1054.072484437595</v>
      </c>
      <c r="D31" s="200">
        <v>64.720940860694583</v>
      </c>
      <c r="E31" s="200">
        <v>0</v>
      </c>
      <c r="F31" s="200">
        <v>52.012919459379148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1054.072484437595</v>
      </c>
      <c r="R31" s="200">
        <v>1</v>
      </c>
      <c r="S31" s="200">
        <v>0</v>
      </c>
      <c r="T31" s="200">
        <v>1054.072484437595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4389.2432264497329</v>
      </c>
      <c r="D34" s="200">
        <v>791.45203621512326</v>
      </c>
      <c r="E34" s="200">
        <v>0</v>
      </c>
      <c r="F34" s="200">
        <v>349.63149263241883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4389.2432264497329</v>
      </c>
      <c r="R34" s="200">
        <v>1</v>
      </c>
      <c r="S34" s="200">
        <v>0</v>
      </c>
      <c r="T34" s="200">
        <v>4389.2432264497329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982.27392475583611</v>
      </c>
      <c r="D36" s="200">
        <v>82.980746973862011</v>
      </c>
      <c r="E36" s="200">
        <v>0</v>
      </c>
      <c r="F36" s="200">
        <v>69.245489982184864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982.27392475583611</v>
      </c>
      <c r="R36" s="200">
        <v>1</v>
      </c>
      <c r="S36" s="200">
        <v>0</v>
      </c>
      <c r="T36" s="200">
        <v>982.27392475583611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1016.917912694895</v>
      </c>
      <c r="D40" s="200">
        <v>77.209106601783375</v>
      </c>
      <c r="E40" s="200">
        <v>0</v>
      </c>
      <c r="F40" s="200">
        <v>65.640135684536929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1016.917912694895</v>
      </c>
      <c r="R40" s="200">
        <v>1</v>
      </c>
      <c r="S40" s="200">
        <v>601.6597874994327</v>
      </c>
      <c r="T40" s="200">
        <v>1618.5777001943279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892.34910189562379</v>
      </c>
      <c r="D44" s="200">
        <v>671.83063122687111</v>
      </c>
      <c r="E44" s="200">
        <v>0</v>
      </c>
      <c r="F44" s="200">
        <v>122.38945535914119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892.34910189562379</v>
      </c>
      <c r="R44" s="200">
        <v>1</v>
      </c>
      <c r="S44" s="200">
        <v>0</v>
      </c>
      <c r="T44" s="200">
        <v>892.34910189562379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773.76240689649308</v>
      </c>
      <c r="D51" s="200">
        <v>137.9904544816487</v>
      </c>
      <c r="E51" s="200">
        <v>0</v>
      </c>
      <c r="F51" s="200">
        <v>48.612562228587883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773.76240689649308</v>
      </c>
      <c r="R51" s="200">
        <v>1</v>
      </c>
      <c r="S51" s="200">
        <v>0</v>
      </c>
      <c r="T51" s="200">
        <v>773.76240689649308</v>
      </c>
    </row>
    <row r="52" spans="1:20" x14ac:dyDescent="0.35">
      <c r="A52" s="201" t="s">
        <v>917</v>
      </c>
      <c r="B52" s="200">
        <v>1933.387194388851</v>
      </c>
      <c r="C52" s="200">
        <v>0</v>
      </c>
      <c r="D52" s="200">
        <v>805.13710823635131</v>
      </c>
      <c r="E52" s="200">
        <v>42.321027152614867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1933.387194388851</v>
      </c>
      <c r="Q52" s="200">
        <v>0</v>
      </c>
      <c r="R52" s="200">
        <v>1</v>
      </c>
      <c r="S52" s="200">
        <v>1933.387194388851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2651.9189870590071</v>
      </c>
      <c r="C75" s="200">
        <v>0</v>
      </c>
      <c r="D75" s="200">
        <v>131.7502764454043</v>
      </c>
      <c r="E75" s="200">
        <v>15671.61261096622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2651.9189870590071</v>
      </c>
      <c r="Q75" s="200">
        <v>0</v>
      </c>
      <c r="R75" s="200">
        <v>1</v>
      </c>
      <c r="S75" s="200">
        <v>4056.7204765452511</v>
      </c>
      <c r="T75" s="200">
        <v>1404.801489486244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2CF6A-D671-4918-AFE0-7D4BD3E0DD3A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901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702.01042005546151</v>
      </c>
      <c r="D16" s="200">
        <v>0</v>
      </c>
      <c r="E16" s="200">
        <v>0</v>
      </c>
      <c r="F16" s="200">
        <v>0</v>
      </c>
      <c r="G16" s="200">
        <v>-9417.3913356139456</v>
      </c>
      <c r="H16" s="200">
        <v>1</v>
      </c>
      <c r="I16" s="200">
        <v>1</v>
      </c>
      <c r="J16" s="200">
        <v>1</v>
      </c>
      <c r="K16" s="200">
        <v>1</v>
      </c>
      <c r="L16" s="200">
        <v>2378.7289374066459</v>
      </c>
      <c r="M16" s="200">
        <v>35799.865812993587</v>
      </c>
      <c r="N16" s="200">
        <v>28059.192994730831</v>
      </c>
      <c r="O16" s="200">
        <v>-7740.6728182627558</v>
      </c>
      <c r="P16" s="200">
        <v>5117.5960992198516</v>
      </c>
      <c r="Q16" s="200">
        <v>5819.6065192753131</v>
      </c>
      <c r="R16" s="200">
        <v>1</v>
      </c>
      <c r="S16" s="200">
        <v>9617.334930134668</v>
      </c>
      <c r="T16" s="200">
        <v>10319.345350190129</v>
      </c>
      <c r="U16" s="199">
        <v>922.54891771558698</v>
      </c>
      <c r="V16" s="199">
        <v>22722.62153718081</v>
      </c>
      <c r="W16" s="199">
        <v>13305.23020156687</v>
      </c>
      <c r="X16" s="199">
        <v>1835.350007907062</v>
      </c>
      <c r="Y16" s="199">
        <v>4214.0789453137077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76.736396859675096</v>
      </c>
      <c r="C27" s="200">
        <v>0</v>
      </c>
      <c r="D27" s="200">
        <v>57.141360391551522</v>
      </c>
      <c r="E27" s="200">
        <v>5.4171633021355126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76.736396859675096</v>
      </c>
      <c r="Q27" s="200">
        <v>0</v>
      </c>
      <c r="R27" s="200">
        <v>1</v>
      </c>
      <c r="S27" s="200">
        <v>1270.134664020323</v>
      </c>
      <c r="T27" s="200">
        <v>1193.3982671606479</v>
      </c>
    </row>
    <row r="28" spans="1:20" x14ac:dyDescent="0.35">
      <c r="A28" s="201" t="s">
        <v>941</v>
      </c>
      <c r="B28" s="200">
        <v>0</v>
      </c>
      <c r="C28" s="200">
        <v>5819.6065192753131</v>
      </c>
      <c r="D28" s="200">
        <v>196.1556531483476</v>
      </c>
      <c r="E28" s="200">
        <v>0</v>
      </c>
      <c r="F28" s="200">
        <v>100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5819.6065192753131</v>
      </c>
      <c r="R28" s="200">
        <v>1</v>
      </c>
      <c r="S28" s="200">
        <v>407.35124149855721</v>
      </c>
      <c r="T28" s="200">
        <v>6226.9577607738702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1102.0652176253609</v>
      </c>
      <c r="C30" s="200">
        <v>0</v>
      </c>
      <c r="D30" s="200">
        <v>82.25143997853462</v>
      </c>
      <c r="E30" s="200">
        <v>186.0707711939821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1102.0652176253609</v>
      </c>
      <c r="Q30" s="200">
        <v>0</v>
      </c>
      <c r="R30" s="200">
        <v>1</v>
      </c>
      <c r="S30" s="200">
        <v>1850.907813249645</v>
      </c>
      <c r="T30" s="200">
        <v>748.84259562428474</v>
      </c>
    </row>
    <row r="31" spans="1:20" x14ac:dyDescent="0.35">
      <c r="A31" s="201" t="s">
        <v>938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937</v>
      </c>
      <c r="B32" s="200">
        <v>81.16132069343989</v>
      </c>
      <c r="C32" s="200">
        <v>0</v>
      </c>
      <c r="D32" s="200">
        <v>20.017876810348088</v>
      </c>
      <c r="E32" s="200">
        <v>3.6515271909429869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81.16132069343989</v>
      </c>
      <c r="Q32" s="200">
        <v>0</v>
      </c>
      <c r="R32" s="200">
        <v>1</v>
      </c>
      <c r="S32" s="200">
        <v>81.16132069343989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2763.954095264226</v>
      </c>
      <c r="C40" s="200">
        <v>0</v>
      </c>
      <c r="D40" s="200">
        <v>198.1040729947548</v>
      </c>
      <c r="E40" s="200">
        <v>1013.368466677064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2763.954095264226</v>
      </c>
      <c r="Q40" s="200">
        <v>0</v>
      </c>
      <c r="R40" s="200">
        <v>1</v>
      </c>
      <c r="S40" s="200">
        <v>2763.954095264226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429.50767873120748</v>
      </c>
      <c r="C42" s="200">
        <v>0</v>
      </c>
      <c r="D42" s="200">
        <v>303.49051206232451</v>
      </c>
      <c r="E42" s="200">
        <v>91.956280356715197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429.50767873120748</v>
      </c>
      <c r="Q42" s="200">
        <v>0</v>
      </c>
      <c r="R42" s="200">
        <v>1</v>
      </c>
      <c r="S42" s="200">
        <v>429.50767873120748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318.90582634329502</v>
      </c>
      <c r="C51" s="200">
        <v>0</v>
      </c>
      <c r="D51" s="200">
        <v>613.2338770844998</v>
      </c>
      <c r="E51" s="200">
        <v>219.58630537135679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318.90582634329502</v>
      </c>
      <c r="Q51" s="200">
        <v>0</v>
      </c>
      <c r="R51" s="200">
        <v>1</v>
      </c>
      <c r="S51" s="200">
        <v>816.88287867064935</v>
      </c>
      <c r="T51" s="200">
        <v>497.97705232735439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345.26556370264802</v>
      </c>
      <c r="C75" s="200">
        <v>0</v>
      </c>
      <c r="D75" s="200">
        <v>153.33670912791769</v>
      </c>
      <c r="E75" s="200">
        <v>33015.365666776983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345.26556370264802</v>
      </c>
      <c r="Q75" s="200">
        <v>0</v>
      </c>
      <c r="R75" s="200">
        <v>1</v>
      </c>
      <c r="S75" s="200">
        <v>1997.43523800662</v>
      </c>
      <c r="T75" s="200">
        <v>1652.169674303972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0CAF9-23FA-4A3B-B569-4FA707DFEF17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900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71280.837478586094</v>
      </c>
      <c r="D16" s="200">
        <v>0</v>
      </c>
      <c r="E16" s="200">
        <v>0</v>
      </c>
      <c r="F16" s="200">
        <v>0</v>
      </c>
      <c r="G16" s="200">
        <v>33728.929343210577</v>
      </c>
      <c r="H16" s="200">
        <v>1</v>
      </c>
      <c r="I16" s="200">
        <v>1</v>
      </c>
      <c r="J16" s="200">
        <v>1</v>
      </c>
      <c r="K16" s="200">
        <v>1</v>
      </c>
      <c r="L16" s="200">
        <v>53389.73566931879</v>
      </c>
      <c r="M16" s="200">
        <v>143903.5826592771</v>
      </c>
      <c r="N16" s="200">
        <v>159741.41019322039</v>
      </c>
      <c r="O16" s="200">
        <v>15837.827533943289</v>
      </c>
      <c r="P16" s="200">
        <v>221.87782287969461</v>
      </c>
      <c r="Q16" s="200">
        <v>71502.715301465782</v>
      </c>
      <c r="R16" s="200">
        <v>1</v>
      </c>
      <c r="S16" s="200">
        <v>10262.66575058116</v>
      </c>
      <c r="T16" s="200">
        <v>81543.50322916724</v>
      </c>
      <c r="U16" s="199">
        <v>34470.963856864248</v>
      </c>
      <c r="V16" s="199">
        <v>27889.11557324565</v>
      </c>
      <c r="W16" s="199">
        <v>61618.044916456231</v>
      </c>
      <c r="X16" s="199">
        <v>0</v>
      </c>
      <c r="Y16" s="199">
        <v>53389.73566931879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221.87782287969461</v>
      </c>
      <c r="C27" s="200">
        <v>0</v>
      </c>
      <c r="D27" s="200">
        <v>82.024604206339006</v>
      </c>
      <c r="E27" s="200">
        <v>100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221.87782287969461</v>
      </c>
      <c r="Q27" s="200">
        <v>0</v>
      </c>
      <c r="R27" s="200">
        <v>1</v>
      </c>
      <c r="S27" s="200">
        <v>8748.6785737329901</v>
      </c>
      <c r="T27" s="200">
        <v>8526.8007508532955</v>
      </c>
    </row>
    <row r="28" spans="1:20" x14ac:dyDescent="0.35">
      <c r="A28" s="201" t="s">
        <v>941</v>
      </c>
      <c r="B28" s="200">
        <v>0</v>
      </c>
      <c r="C28" s="200">
        <v>147.09121954489751</v>
      </c>
      <c r="D28" s="200">
        <v>21.11490259391741</v>
      </c>
      <c r="E28" s="200">
        <v>0</v>
      </c>
      <c r="F28" s="200">
        <v>4.2271169207264796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147.09121954489751</v>
      </c>
      <c r="R28" s="200">
        <v>1</v>
      </c>
      <c r="S28" s="200">
        <v>1513.9871768481671</v>
      </c>
      <c r="T28" s="200">
        <v>1661.0783963930639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5267.8888088763824</v>
      </c>
      <c r="D30" s="200">
        <v>33.207407460479018</v>
      </c>
      <c r="E30" s="200">
        <v>0</v>
      </c>
      <c r="F30" s="200">
        <v>14.491591573212711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5267.8888088763824</v>
      </c>
      <c r="R30" s="200">
        <v>1</v>
      </c>
      <c r="S30" s="200">
        <v>0</v>
      </c>
      <c r="T30" s="200">
        <v>5267.8888088763824</v>
      </c>
    </row>
    <row r="31" spans="1:20" x14ac:dyDescent="0.35">
      <c r="A31" s="201" t="s">
        <v>938</v>
      </c>
      <c r="B31" s="200">
        <v>0</v>
      </c>
      <c r="C31" s="200">
        <v>1400.2319832197179</v>
      </c>
      <c r="D31" s="200">
        <v>37.605115490966398</v>
      </c>
      <c r="E31" s="200">
        <v>0</v>
      </c>
      <c r="F31" s="200">
        <v>6.7363909288799304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1400.2319832197179</v>
      </c>
      <c r="R31" s="200">
        <v>1</v>
      </c>
      <c r="S31" s="200">
        <v>0</v>
      </c>
      <c r="T31" s="200">
        <v>1400.2319832197179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1652.8801153120689</v>
      </c>
      <c r="D33" s="200">
        <v>137.7790171160637</v>
      </c>
      <c r="E33" s="200">
        <v>0</v>
      </c>
      <c r="F33" s="200">
        <v>15.920284904153259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1652.8801153120689</v>
      </c>
      <c r="R33" s="200">
        <v>1</v>
      </c>
      <c r="S33" s="200">
        <v>0</v>
      </c>
      <c r="T33" s="200">
        <v>1652.8801153120689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7842.6415311756746</v>
      </c>
      <c r="D74" s="200">
        <v>1176.8019043565989</v>
      </c>
      <c r="E74" s="200">
        <v>0</v>
      </c>
      <c r="F74" s="200">
        <v>1558.0898324876509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7842.6415311756746</v>
      </c>
      <c r="R74" s="200">
        <v>1</v>
      </c>
      <c r="S74" s="200">
        <v>0</v>
      </c>
      <c r="T74" s="200">
        <v>7842.6415311756746</v>
      </c>
    </row>
    <row r="75" spans="1:20" x14ac:dyDescent="0.35">
      <c r="A75" s="201" t="s">
        <v>894</v>
      </c>
      <c r="B75" s="200">
        <v>0</v>
      </c>
      <c r="C75" s="200">
        <v>55191.981643337043</v>
      </c>
      <c r="D75" s="200">
        <v>636.13432798590259</v>
      </c>
      <c r="E75" s="200">
        <v>0</v>
      </c>
      <c r="F75" s="200" t="s">
        <v>984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55191.981643337043</v>
      </c>
      <c r="R75" s="200">
        <v>1</v>
      </c>
      <c r="S75" s="200">
        <v>0</v>
      </c>
      <c r="T75" s="200">
        <v>55191.981643337043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EB84B-235C-4B67-81FA-FCDA998A78AC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899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1463.5066991911569</v>
      </c>
      <c r="C16" s="200">
        <v>0</v>
      </c>
      <c r="D16" s="200">
        <v>0</v>
      </c>
      <c r="E16" s="200">
        <v>0</v>
      </c>
      <c r="F16" s="200">
        <v>0</v>
      </c>
      <c r="G16" s="200">
        <v>2773.325294520037</v>
      </c>
      <c r="H16" s="200">
        <v>1</v>
      </c>
      <c r="I16" s="200">
        <v>1</v>
      </c>
      <c r="J16" s="200">
        <v>1</v>
      </c>
      <c r="K16" s="200">
        <v>1</v>
      </c>
      <c r="L16" s="200">
        <v>12970.245865422619</v>
      </c>
      <c r="M16" s="200">
        <v>71655.264655687628</v>
      </c>
      <c r="N16" s="200">
        <v>88862.342514821445</v>
      </c>
      <c r="O16" s="200">
        <v>17207.07785913382</v>
      </c>
      <c r="P16" s="200">
        <v>6295.1502590418913</v>
      </c>
      <c r="Q16" s="200">
        <v>4831.6435598507342</v>
      </c>
      <c r="R16" s="200">
        <v>1</v>
      </c>
      <c r="S16" s="200">
        <v>6295.1502590418913</v>
      </c>
      <c r="T16" s="200">
        <v>4831.6435598507342</v>
      </c>
      <c r="U16" s="199">
        <v>62505.117291296658</v>
      </c>
      <c r="V16" s="199">
        <v>4318.5038045402334</v>
      </c>
      <c r="W16" s="199">
        <v>7091.8290990602691</v>
      </c>
      <c r="X16" s="199">
        <v>0</v>
      </c>
      <c r="Y16" s="199">
        <v>12970.245865422619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4831.6435598507342</v>
      </c>
      <c r="D27" s="200">
        <v>203.6066220413945</v>
      </c>
      <c r="E27" s="200">
        <v>0</v>
      </c>
      <c r="F27" s="200">
        <v>100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4831.6435598507342</v>
      </c>
      <c r="R27" s="200">
        <v>1</v>
      </c>
      <c r="S27" s="200">
        <v>0</v>
      </c>
      <c r="T27" s="200">
        <v>4831.6435598507342</v>
      </c>
    </row>
    <row r="28" spans="1:20" x14ac:dyDescent="0.35">
      <c r="A28" s="201" t="s">
        <v>941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938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5147.709102177515</v>
      </c>
      <c r="C50" s="200">
        <v>0</v>
      </c>
      <c r="D50" s="200">
        <v>17462.908840258278</v>
      </c>
      <c r="E50" s="200">
        <v>93.210122257097012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5147.709102177515</v>
      </c>
      <c r="Q50" s="200">
        <v>0</v>
      </c>
      <c r="R50" s="200">
        <v>1</v>
      </c>
      <c r="S50" s="200">
        <v>5147.709102177515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1147.4411568643759</v>
      </c>
      <c r="C56" s="200">
        <v>0</v>
      </c>
      <c r="D56" s="200">
        <v>1081.1844121050469</v>
      </c>
      <c r="E56" s="200">
        <v>148.5443330515574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1147.4411568643759</v>
      </c>
      <c r="Q56" s="200">
        <v>0</v>
      </c>
      <c r="R56" s="200">
        <v>1</v>
      </c>
      <c r="S56" s="200">
        <v>1147.4411568643759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E19F4-96E5-4A87-B76F-8305E949492A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898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144105.9902478189</v>
      </c>
      <c r="C16" s="200">
        <v>0</v>
      </c>
      <c r="D16" s="200">
        <v>0</v>
      </c>
      <c r="E16" s="200">
        <v>0</v>
      </c>
      <c r="F16" s="200">
        <v>0</v>
      </c>
      <c r="G16" s="200">
        <v>678.02082046480791</v>
      </c>
      <c r="H16" s="200">
        <v>1</v>
      </c>
      <c r="I16" s="200">
        <v>1</v>
      </c>
      <c r="J16" s="200">
        <v>1</v>
      </c>
      <c r="K16" s="200">
        <v>1</v>
      </c>
      <c r="L16" s="200">
        <v>-120687.47417041499</v>
      </c>
      <c r="M16" s="200">
        <v>255951.67910696429</v>
      </c>
      <c r="N16" s="200">
        <v>280048.21600483288</v>
      </c>
      <c r="O16" s="200">
        <v>24096.536897868671</v>
      </c>
      <c r="P16" s="200">
        <v>155236.48191835481</v>
      </c>
      <c r="Q16" s="200">
        <v>11130.49167053585</v>
      </c>
      <c r="R16" s="200">
        <v>1</v>
      </c>
      <c r="S16" s="200">
        <v>173260.97205568079</v>
      </c>
      <c r="T16" s="200">
        <v>29154.981807861921</v>
      </c>
      <c r="U16" s="199">
        <v>12773.90840910859</v>
      </c>
      <c r="V16" s="199">
        <v>16784.5304180534</v>
      </c>
      <c r="W16" s="199">
        <v>17462.551238518208</v>
      </c>
      <c r="X16" s="199">
        <v>197238.25847194041</v>
      </c>
      <c r="Y16" s="199">
        <v>76550.784301525346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3922.506689545095</v>
      </c>
      <c r="C27" s="200">
        <v>0</v>
      </c>
      <c r="D27" s="200">
        <v>43.993433948070319</v>
      </c>
      <c r="E27" s="200">
        <v>11.33112381257072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3922.506689545095</v>
      </c>
      <c r="Q27" s="200">
        <v>0</v>
      </c>
      <c r="R27" s="200">
        <v>1</v>
      </c>
      <c r="S27" s="200">
        <v>11013.15828312703</v>
      </c>
      <c r="T27" s="200">
        <v>7090.6515935819316</v>
      </c>
    </row>
    <row r="28" spans="1:20" x14ac:dyDescent="0.35">
      <c r="A28" s="201" t="s">
        <v>941</v>
      </c>
      <c r="B28" s="200">
        <v>430.61374417178331</v>
      </c>
      <c r="C28" s="200">
        <v>0</v>
      </c>
      <c r="D28" s="200">
        <v>3.3105533359083532</v>
      </c>
      <c r="E28" s="200">
        <v>33.981893538398197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430.61374417178331</v>
      </c>
      <c r="Q28" s="200">
        <v>0</v>
      </c>
      <c r="R28" s="200">
        <v>1</v>
      </c>
      <c r="S28" s="200">
        <v>804.33881841540085</v>
      </c>
      <c r="T28" s="200">
        <v>373.72507424361748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6861.1218805753706</v>
      </c>
      <c r="C30" s="200">
        <v>0</v>
      </c>
      <c r="D30" s="200">
        <v>23.472365583884962</v>
      </c>
      <c r="E30" s="200">
        <v>47.402883832637812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6861.1218805753706</v>
      </c>
      <c r="Q30" s="200">
        <v>0</v>
      </c>
      <c r="R30" s="200">
        <v>1</v>
      </c>
      <c r="S30" s="200">
        <v>6861.1218805753706</v>
      </c>
      <c r="T30" s="200">
        <v>0</v>
      </c>
    </row>
    <row r="31" spans="1:20" x14ac:dyDescent="0.35">
      <c r="A31" s="201" t="s">
        <v>938</v>
      </c>
      <c r="B31" s="200">
        <v>2358.6046084775908</v>
      </c>
      <c r="C31" s="200">
        <v>0</v>
      </c>
      <c r="D31" s="200">
        <v>34.520017038267667</v>
      </c>
      <c r="E31" s="200">
        <v>14.89305864516831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2358.6046084775908</v>
      </c>
      <c r="Q31" s="200">
        <v>0</v>
      </c>
      <c r="R31" s="200">
        <v>1</v>
      </c>
      <c r="S31" s="200">
        <v>2747.2123128211401</v>
      </c>
      <c r="T31" s="200">
        <v>388.6077043435489</v>
      </c>
    </row>
    <row r="32" spans="1:20" x14ac:dyDescent="0.35">
      <c r="A32" s="201" t="s">
        <v>937</v>
      </c>
      <c r="B32" s="200">
        <v>733.70813990500892</v>
      </c>
      <c r="C32" s="200">
        <v>0</v>
      </c>
      <c r="D32" s="200">
        <v>16.606983376415169</v>
      </c>
      <c r="E32" s="200">
        <v>1.350789071210059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733.70813990500892</v>
      </c>
      <c r="Q32" s="200">
        <v>0</v>
      </c>
      <c r="R32" s="200">
        <v>1</v>
      </c>
      <c r="S32" s="200">
        <v>733.70813990500892</v>
      </c>
      <c r="T32" s="200">
        <v>0</v>
      </c>
    </row>
    <row r="33" spans="1:20" x14ac:dyDescent="0.35">
      <c r="A33" s="201" t="s">
        <v>936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14580.4662016937</v>
      </c>
      <c r="C35" s="200">
        <v>0</v>
      </c>
      <c r="D35" s="200">
        <v>541.66808655825969</v>
      </c>
      <c r="E35" s="200">
        <v>160.39221433834911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14580.4662016937</v>
      </c>
      <c r="Q35" s="200">
        <v>0</v>
      </c>
      <c r="R35" s="200">
        <v>1</v>
      </c>
      <c r="S35" s="200">
        <v>15152.081702618119</v>
      </c>
      <c r="T35" s="200">
        <v>571.61550092441882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449.18828247714902</v>
      </c>
      <c r="C39" s="200">
        <v>0</v>
      </c>
      <c r="D39" s="200">
        <v>12.99784692662775</v>
      </c>
      <c r="E39" s="200">
        <v>10.373764275624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449.18828247714902</v>
      </c>
      <c r="Q39" s="200">
        <v>0</v>
      </c>
      <c r="R39" s="200">
        <v>1</v>
      </c>
      <c r="S39" s="200">
        <v>449.18828247714902</v>
      </c>
      <c r="T39" s="200">
        <v>0</v>
      </c>
    </row>
    <row r="40" spans="1:20" x14ac:dyDescent="0.35">
      <c r="A40" s="201" t="s">
        <v>929</v>
      </c>
      <c r="B40" s="200">
        <v>19620.801383404279</v>
      </c>
      <c r="C40" s="200">
        <v>0</v>
      </c>
      <c r="D40" s="200">
        <v>216.51469575940229</v>
      </c>
      <c r="E40" s="200">
        <v>294.36899780030711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19620.801383404279</v>
      </c>
      <c r="Q40" s="200">
        <v>0</v>
      </c>
      <c r="R40" s="200">
        <v>1</v>
      </c>
      <c r="S40" s="200">
        <v>23848.088703539779</v>
      </c>
      <c r="T40" s="200">
        <v>4227.2873201355014</v>
      </c>
    </row>
    <row r="41" spans="1:20" x14ac:dyDescent="0.35">
      <c r="A41" s="201" t="s">
        <v>928</v>
      </c>
      <c r="B41" s="200">
        <v>8499.6730536007781</v>
      </c>
      <c r="C41" s="200">
        <v>0</v>
      </c>
      <c r="D41" s="200">
        <v>490.18947233443259</v>
      </c>
      <c r="E41" s="200">
        <v>317.25094551262708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8499.6730536007781</v>
      </c>
      <c r="Q41" s="200">
        <v>0</v>
      </c>
      <c r="R41" s="200">
        <v>1</v>
      </c>
      <c r="S41" s="200">
        <v>8499.6730536007781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645.57983192898337</v>
      </c>
      <c r="D45" s="200">
        <v>48.863506257385062</v>
      </c>
      <c r="E45" s="200">
        <v>0</v>
      </c>
      <c r="F45" s="200">
        <v>5.8001016580240918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645.57983192898337</v>
      </c>
      <c r="R45" s="200">
        <v>1</v>
      </c>
      <c r="S45" s="200">
        <v>0</v>
      </c>
      <c r="T45" s="200">
        <v>645.57983192898337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17.52405818918437</v>
      </c>
      <c r="C50" s="200">
        <v>0</v>
      </c>
      <c r="D50" s="200">
        <v>4.0243594709863446</v>
      </c>
      <c r="E50" s="200">
        <v>0.39479270426525859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17.52405818918437</v>
      </c>
      <c r="Q50" s="200">
        <v>0</v>
      </c>
      <c r="R50" s="200">
        <v>1</v>
      </c>
      <c r="S50" s="200">
        <v>17.52405818918437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4225.0046942118106</v>
      </c>
      <c r="C52" s="200">
        <v>0</v>
      </c>
      <c r="D52" s="200">
        <v>260.90876572663791</v>
      </c>
      <c r="E52" s="200">
        <v>61.236835161779709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4225.0046942118106</v>
      </c>
      <c r="Q52" s="200">
        <v>0</v>
      </c>
      <c r="R52" s="200">
        <v>1</v>
      </c>
      <c r="S52" s="200">
        <v>4225.0046942118106</v>
      </c>
      <c r="T52" s="200">
        <v>0</v>
      </c>
    </row>
    <row r="53" spans="1:20" x14ac:dyDescent="0.35">
      <c r="A53" s="201" t="s">
        <v>916</v>
      </c>
      <c r="B53" s="200">
        <v>386.92170376980772</v>
      </c>
      <c r="C53" s="200">
        <v>0</v>
      </c>
      <c r="D53" s="200">
        <v>80.805865518459839</v>
      </c>
      <c r="E53" s="200" t="s">
        <v>984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386.92170376980772</v>
      </c>
      <c r="Q53" s="200">
        <v>0</v>
      </c>
      <c r="R53" s="200">
        <v>1</v>
      </c>
      <c r="S53" s="200">
        <v>386.92170376980772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93150.347478333177</v>
      </c>
      <c r="C56" s="200">
        <v>0</v>
      </c>
      <c r="D56" s="200">
        <v>3724.8479047767728</v>
      </c>
      <c r="E56" s="200">
        <v>15003.60062123529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93150.347478333177</v>
      </c>
      <c r="Q56" s="200">
        <v>0</v>
      </c>
      <c r="R56" s="200">
        <v>1</v>
      </c>
      <c r="S56" s="200">
        <v>93150.347478333177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0</v>
      </c>
      <c r="C75" s="200">
        <v>10484.911838606869</v>
      </c>
      <c r="D75" s="200">
        <v>72.508874059206235</v>
      </c>
      <c r="E75" s="200">
        <v>0</v>
      </c>
      <c r="F75" s="200" t="s">
        <v>984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10484.911838606869</v>
      </c>
      <c r="R75" s="200">
        <v>1</v>
      </c>
      <c r="S75" s="200">
        <v>5372.6029440970506</v>
      </c>
      <c r="T75" s="200">
        <v>15857.51478270392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EBCE7-2DA7-46FC-BB86-95D2263E7978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897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3291.863280659702</v>
      </c>
      <c r="D16" s="200">
        <v>0</v>
      </c>
      <c r="E16" s="200">
        <v>0</v>
      </c>
      <c r="F16" s="200">
        <v>0</v>
      </c>
      <c r="G16" s="200">
        <v>-38041.076327528339</v>
      </c>
      <c r="H16" s="200">
        <v>1</v>
      </c>
      <c r="I16" s="200">
        <v>1</v>
      </c>
      <c r="J16" s="200">
        <v>1</v>
      </c>
      <c r="K16" s="200">
        <v>1</v>
      </c>
      <c r="L16" s="200">
        <v>48986.207090021016</v>
      </c>
      <c r="M16" s="200">
        <v>384341.32851475908</v>
      </c>
      <c r="N16" s="200">
        <v>391994.59599659208</v>
      </c>
      <c r="O16" s="200">
        <v>7653.2674818329979</v>
      </c>
      <c r="P16" s="200">
        <v>110409.075208746</v>
      </c>
      <c r="Q16" s="200">
        <v>113700.9384894057</v>
      </c>
      <c r="R16" s="200">
        <v>1</v>
      </c>
      <c r="S16" s="200">
        <v>178403.4252294898</v>
      </c>
      <c r="T16" s="200">
        <v>181695.28851014961</v>
      </c>
      <c r="U16" s="199">
        <v>19119.24120161491</v>
      </c>
      <c r="V16" s="199">
        <v>70401.371985976264</v>
      </c>
      <c r="W16" s="199">
        <v>32360.295658447929</v>
      </c>
      <c r="X16" s="199">
        <v>113125.42681701839</v>
      </c>
      <c r="Y16" s="199">
        <v>162111.63390703939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178.74192868812631</v>
      </c>
      <c r="C18" s="200">
        <v>0</v>
      </c>
      <c r="D18" s="200">
        <v>218.49283610600079</v>
      </c>
      <c r="E18" s="200">
        <v>0.19800876323723021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178.74192868812631</v>
      </c>
      <c r="Q18" s="200">
        <v>0</v>
      </c>
      <c r="R18" s="200">
        <v>1</v>
      </c>
      <c r="S18" s="200">
        <v>178.74192868812631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19043.998396983668</v>
      </c>
      <c r="D27" s="200">
        <v>45.44843904817467</v>
      </c>
      <c r="E27" s="200">
        <v>0</v>
      </c>
      <c r="F27" s="200">
        <v>79.383687434061812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19043.998396983668</v>
      </c>
      <c r="R27" s="200">
        <v>1</v>
      </c>
      <c r="S27" s="200">
        <v>8227.7374833088634</v>
      </c>
      <c r="T27" s="200">
        <v>27271.73588029253</v>
      </c>
    </row>
    <row r="28" spans="1:20" x14ac:dyDescent="0.35">
      <c r="A28" s="201" t="s">
        <v>941</v>
      </c>
      <c r="B28" s="200">
        <v>36754.208293715339</v>
      </c>
      <c r="C28" s="200">
        <v>0</v>
      </c>
      <c r="D28" s="200">
        <v>92.818308932783793</v>
      </c>
      <c r="E28" s="200">
        <v>5361.2442650405064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36754.208293715339</v>
      </c>
      <c r="Q28" s="200">
        <v>0</v>
      </c>
      <c r="R28" s="200">
        <v>1</v>
      </c>
      <c r="S28" s="200">
        <v>46914.115624659957</v>
      </c>
      <c r="T28" s="200">
        <v>10159.907330944619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48067.347293743413</v>
      </c>
      <c r="C30" s="200">
        <v>0</v>
      </c>
      <c r="D30" s="200">
        <v>112.4521280581626</v>
      </c>
      <c r="E30" s="200">
        <v>613.84485402797623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48067.347293743413</v>
      </c>
      <c r="Q30" s="200">
        <v>0</v>
      </c>
      <c r="R30" s="200">
        <v>1</v>
      </c>
      <c r="S30" s="200">
        <v>56203.37375343762</v>
      </c>
      <c r="T30" s="200">
        <v>8136.0264596942043</v>
      </c>
    </row>
    <row r="31" spans="1:20" x14ac:dyDescent="0.35">
      <c r="A31" s="201" t="s">
        <v>938</v>
      </c>
      <c r="B31" s="200">
        <v>0</v>
      </c>
      <c r="C31" s="200">
        <v>32897.055879097548</v>
      </c>
      <c r="D31" s="200">
        <v>212.48446659400059</v>
      </c>
      <c r="E31" s="200">
        <v>0</v>
      </c>
      <c r="F31" s="200">
        <v>647.79655891982304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32897.055879097548</v>
      </c>
      <c r="R31" s="200">
        <v>1</v>
      </c>
      <c r="S31" s="200">
        <v>0</v>
      </c>
      <c r="T31" s="200">
        <v>32897.055879097548</v>
      </c>
    </row>
    <row r="32" spans="1:20" x14ac:dyDescent="0.35">
      <c r="A32" s="201" t="s">
        <v>937</v>
      </c>
      <c r="B32" s="200">
        <v>0</v>
      </c>
      <c r="C32" s="200">
        <v>4964.1792853240813</v>
      </c>
      <c r="D32" s="200">
        <v>118.0132206766537</v>
      </c>
      <c r="E32" s="200">
        <v>0</v>
      </c>
      <c r="F32" s="200">
        <v>12.17903367357555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4964.1792853240813</v>
      </c>
      <c r="R32" s="200">
        <v>1</v>
      </c>
      <c r="S32" s="200">
        <v>1874.903506299461</v>
      </c>
      <c r="T32" s="200">
        <v>6839.0827916235421</v>
      </c>
    </row>
    <row r="33" spans="1:20" x14ac:dyDescent="0.35">
      <c r="A33" s="201" t="s">
        <v>936</v>
      </c>
      <c r="B33" s="200">
        <v>757.29340571077387</v>
      </c>
      <c r="C33" s="200">
        <v>0</v>
      </c>
      <c r="D33" s="200">
        <v>53.529980989373939</v>
      </c>
      <c r="E33" s="200">
        <v>14.38038701614925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757.29340571077387</v>
      </c>
      <c r="Q33" s="200">
        <v>0</v>
      </c>
      <c r="R33" s="200">
        <v>1</v>
      </c>
      <c r="S33" s="200">
        <v>1782.242308000456</v>
      </c>
      <c r="T33" s="200">
        <v>1024.948902289683</v>
      </c>
    </row>
    <row r="34" spans="1:20" x14ac:dyDescent="0.35">
      <c r="A34" s="201" t="s">
        <v>935</v>
      </c>
      <c r="B34" s="200">
        <v>0</v>
      </c>
      <c r="C34" s="200">
        <v>1708.9757256369401</v>
      </c>
      <c r="D34" s="200">
        <v>34.051033182172397</v>
      </c>
      <c r="E34" s="200">
        <v>0</v>
      </c>
      <c r="F34" s="200">
        <v>54.324737985236993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1708.9757256369401</v>
      </c>
      <c r="R34" s="200">
        <v>1</v>
      </c>
      <c r="S34" s="200">
        <v>0</v>
      </c>
      <c r="T34" s="200">
        <v>1708.9757256369401</v>
      </c>
    </row>
    <row r="35" spans="1:20" x14ac:dyDescent="0.35">
      <c r="A35" s="201" t="s">
        <v>934</v>
      </c>
      <c r="B35" s="200">
        <v>0</v>
      </c>
      <c r="C35" s="200">
        <v>16575.86161673921</v>
      </c>
      <c r="D35" s="200">
        <v>336.74469187640977</v>
      </c>
      <c r="E35" s="200">
        <v>0</v>
      </c>
      <c r="F35" s="200">
        <v>196.42992482888471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16575.86161673921</v>
      </c>
      <c r="R35" s="200">
        <v>1</v>
      </c>
      <c r="S35" s="200">
        <v>2672.0820172456329</v>
      </c>
      <c r="T35" s="200">
        <v>19247.94363398484</v>
      </c>
    </row>
    <row r="36" spans="1:20" x14ac:dyDescent="0.35">
      <c r="A36" s="201" t="s">
        <v>933</v>
      </c>
      <c r="B36" s="200">
        <v>0</v>
      </c>
      <c r="C36" s="200">
        <v>4532.4419239073923</v>
      </c>
      <c r="D36" s="200">
        <v>40.130478232688631</v>
      </c>
      <c r="E36" s="200">
        <v>0</v>
      </c>
      <c r="F36" s="200">
        <v>127.50639727644629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4532.4419239073923</v>
      </c>
      <c r="R36" s="200">
        <v>1</v>
      </c>
      <c r="S36" s="200">
        <v>0</v>
      </c>
      <c r="T36" s="200">
        <v>4532.4419239073923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339.63034693079248</v>
      </c>
      <c r="D38" s="200">
        <v>13.969676293686719</v>
      </c>
      <c r="E38" s="200">
        <v>0</v>
      </c>
      <c r="F38" s="200">
        <v>8.6976910411086212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339.63034693079248</v>
      </c>
      <c r="R38" s="200">
        <v>1</v>
      </c>
      <c r="S38" s="200">
        <v>400.253213013113</v>
      </c>
      <c r="T38" s="200">
        <v>739.88355994390554</v>
      </c>
    </row>
    <row r="39" spans="1:20" x14ac:dyDescent="0.35">
      <c r="A39" s="201" t="s">
        <v>930</v>
      </c>
      <c r="B39" s="200">
        <v>0</v>
      </c>
      <c r="C39" s="200">
        <v>11279.78183885892</v>
      </c>
      <c r="D39" s="200">
        <v>224.73669296353609</v>
      </c>
      <c r="E39" s="200">
        <v>0</v>
      </c>
      <c r="F39" s="200">
        <v>313.5135062629077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11279.78183885892</v>
      </c>
      <c r="R39" s="200">
        <v>1</v>
      </c>
      <c r="S39" s="200">
        <v>0</v>
      </c>
      <c r="T39" s="200">
        <v>11279.78183885892</v>
      </c>
    </row>
    <row r="40" spans="1:20" x14ac:dyDescent="0.35">
      <c r="A40" s="201" t="s">
        <v>929</v>
      </c>
      <c r="B40" s="200">
        <v>10149.61540389047</v>
      </c>
      <c r="C40" s="200">
        <v>0</v>
      </c>
      <c r="D40" s="200">
        <v>115.7959232614205</v>
      </c>
      <c r="E40" s="200">
        <v>281.46457891138999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10149.61540389047</v>
      </c>
      <c r="Q40" s="200">
        <v>0</v>
      </c>
      <c r="R40" s="200">
        <v>1</v>
      </c>
      <c r="S40" s="200">
        <v>19703.236601456148</v>
      </c>
      <c r="T40" s="200">
        <v>9553.6211975656752</v>
      </c>
    </row>
    <row r="41" spans="1:20" x14ac:dyDescent="0.35">
      <c r="A41" s="201" t="s">
        <v>928</v>
      </c>
      <c r="B41" s="200">
        <v>0</v>
      </c>
      <c r="C41" s="200">
        <v>1601.3483211267151</v>
      </c>
      <c r="D41" s="200">
        <v>53.951908587515987</v>
      </c>
      <c r="E41" s="200">
        <v>0</v>
      </c>
      <c r="F41" s="200">
        <v>114.24832083101791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1601.3483211267151</v>
      </c>
      <c r="R41" s="200">
        <v>1</v>
      </c>
      <c r="S41" s="200">
        <v>0</v>
      </c>
      <c r="T41" s="200">
        <v>1601.3483211267151</v>
      </c>
    </row>
    <row r="42" spans="1:20" x14ac:dyDescent="0.35">
      <c r="A42" s="201" t="s">
        <v>927</v>
      </c>
      <c r="B42" s="200">
        <v>0</v>
      </c>
      <c r="C42" s="200">
        <v>96.468134336396673</v>
      </c>
      <c r="D42" s="200">
        <v>3.752049956812757</v>
      </c>
      <c r="E42" s="200">
        <v>0</v>
      </c>
      <c r="F42" s="200">
        <v>2.1406628305089348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96.468134336396673</v>
      </c>
      <c r="R42" s="200">
        <v>1</v>
      </c>
      <c r="S42" s="200">
        <v>0</v>
      </c>
      <c r="T42" s="200">
        <v>96.468134336396673</v>
      </c>
    </row>
    <row r="43" spans="1:20" x14ac:dyDescent="0.35">
      <c r="A43" s="201" t="s">
        <v>926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925</v>
      </c>
      <c r="B44" s="200">
        <v>0</v>
      </c>
      <c r="C44" s="200">
        <v>1999.9970127324709</v>
      </c>
      <c r="D44" s="200">
        <v>142.1122633200192</v>
      </c>
      <c r="E44" s="200">
        <v>0</v>
      </c>
      <c r="F44" s="200">
        <v>109.46604009806489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1999.9970127324709</v>
      </c>
      <c r="R44" s="200">
        <v>1</v>
      </c>
      <c r="S44" s="200">
        <v>0</v>
      </c>
      <c r="T44" s="200">
        <v>1999.9970127324709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128.76604109177251</v>
      </c>
      <c r="D47" s="200">
        <v>4.295917795935039</v>
      </c>
      <c r="E47" s="200">
        <v>0</v>
      </c>
      <c r="F47" s="200">
        <v>12.465797412320271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128.76604109177251</v>
      </c>
      <c r="R47" s="200">
        <v>1</v>
      </c>
      <c r="S47" s="200">
        <v>0</v>
      </c>
      <c r="T47" s="200">
        <v>128.76604109177251</v>
      </c>
    </row>
    <row r="48" spans="1:20" x14ac:dyDescent="0.35">
      <c r="A48" s="201" t="s">
        <v>921</v>
      </c>
      <c r="B48" s="200">
        <v>0</v>
      </c>
      <c r="C48" s="200">
        <v>1121.488353860128</v>
      </c>
      <c r="D48" s="200">
        <v>69.414302110828586</v>
      </c>
      <c r="E48" s="200">
        <v>0</v>
      </c>
      <c r="F48" s="200">
        <v>112.15644607538211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1121.488353860128</v>
      </c>
      <c r="R48" s="200">
        <v>1</v>
      </c>
      <c r="S48" s="200">
        <v>0</v>
      </c>
      <c r="T48" s="200">
        <v>1121.488353860128</v>
      </c>
    </row>
    <row r="49" spans="1:20" x14ac:dyDescent="0.35">
      <c r="A49" s="201" t="s">
        <v>920</v>
      </c>
      <c r="B49" s="200">
        <v>0</v>
      </c>
      <c r="C49" s="200">
        <v>306.3719395878519</v>
      </c>
      <c r="D49" s="200">
        <v>17.94171449167904</v>
      </c>
      <c r="E49" s="200">
        <v>0</v>
      </c>
      <c r="F49" s="200">
        <v>5.9369702302482974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306.3719395878519</v>
      </c>
      <c r="R49" s="200">
        <v>1</v>
      </c>
      <c r="S49" s="200">
        <v>0</v>
      </c>
      <c r="T49" s="200">
        <v>306.3719395878519</v>
      </c>
    </row>
    <row r="50" spans="1:20" x14ac:dyDescent="0.35">
      <c r="A50" s="201" t="s">
        <v>919</v>
      </c>
      <c r="B50" s="200">
        <v>2027.1323222259709</v>
      </c>
      <c r="C50" s="200">
        <v>0</v>
      </c>
      <c r="D50" s="200">
        <v>201.95212203002899</v>
      </c>
      <c r="E50" s="200">
        <v>84.414172020983429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2027.1323222259709</v>
      </c>
      <c r="Q50" s="200">
        <v>0</v>
      </c>
      <c r="R50" s="200">
        <v>1</v>
      </c>
      <c r="S50" s="200">
        <v>2027.1323222259709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348.36418998716653</v>
      </c>
      <c r="D51" s="200">
        <v>9.1348249766642713</v>
      </c>
      <c r="E51" s="200">
        <v>0</v>
      </c>
      <c r="F51" s="200">
        <v>8.7340413036392999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348.36418998716653</v>
      </c>
      <c r="R51" s="200">
        <v>1</v>
      </c>
      <c r="S51" s="200">
        <v>0</v>
      </c>
      <c r="T51" s="200">
        <v>348.36418998716653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159.11701922775529</v>
      </c>
      <c r="D54" s="200">
        <v>4.3962547913453909</v>
      </c>
      <c r="E54" s="200">
        <v>0</v>
      </c>
      <c r="F54" s="200">
        <v>1127.8275448470749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159.11701922775529</v>
      </c>
      <c r="R54" s="200">
        <v>1</v>
      </c>
      <c r="S54" s="200">
        <v>0</v>
      </c>
      <c r="T54" s="200">
        <v>159.11701922775529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4328.4051600601924</v>
      </c>
      <c r="C56" s="200">
        <v>0</v>
      </c>
      <c r="D56" s="200">
        <v>134.87965512557011</v>
      </c>
      <c r="E56" s="200">
        <v>1288.6582453122071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4328.4051600601924</v>
      </c>
      <c r="Q56" s="200">
        <v>0</v>
      </c>
      <c r="R56" s="200">
        <v>1</v>
      </c>
      <c r="S56" s="200">
        <v>4328.4051600601924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14.75874238856191</v>
      </c>
      <c r="D58" s="200">
        <v>8.3356269890298087</v>
      </c>
      <c r="E58" s="200">
        <v>0</v>
      </c>
      <c r="F58" s="200">
        <v>1.6770117171959169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14.75874238856191</v>
      </c>
      <c r="R58" s="200">
        <v>1</v>
      </c>
      <c r="S58" s="200">
        <v>0</v>
      </c>
      <c r="T58" s="200">
        <v>14.75874238856191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115.3144296957402</v>
      </c>
      <c r="D61" s="200">
        <v>21.766723945512581</v>
      </c>
      <c r="E61" s="200">
        <v>0</v>
      </c>
      <c r="F61" s="200">
        <v>12.930118572489789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115.3144296957402</v>
      </c>
      <c r="R61" s="200">
        <v>1</v>
      </c>
      <c r="S61" s="200">
        <v>0</v>
      </c>
      <c r="T61" s="200">
        <v>115.3144296957402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896</v>
      </c>
      <c r="B73" s="200">
        <v>0</v>
      </c>
      <c r="C73" s="200">
        <v>8466.4928958583496</v>
      </c>
      <c r="D73" s="200">
        <v>1274.6640725107841</v>
      </c>
      <c r="E73" s="200">
        <v>0</v>
      </c>
      <c r="F73" s="200">
        <v>2090.4937578625741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8466.4928958583496</v>
      </c>
      <c r="R73" s="200">
        <v>1</v>
      </c>
      <c r="S73" s="200">
        <v>8900.5241587909022</v>
      </c>
      <c r="T73" s="200">
        <v>17367.017054649252</v>
      </c>
    </row>
    <row r="74" spans="1:20" x14ac:dyDescent="0.35">
      <c r="A74" s="201" t="s">
        <v>895</v>
      </c>
      <c r="B74" s="200">
        <v>0</v>
      </c>
      <c r="C74" s="200">
        <v>8000.5263960342754</v>
      </c>
      <c r="D74" s="200">
        <v>305.03570496177571</v>
      </c>
      <c r="E74" s="200">
        <v>0</v>
      </c>
      <c r="F74" s="200">
        <v>6505.8344252921461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8000.5263960342754</v>
      </c>
      <c r="R74" s="200">
        <v>1</v>
      </c>
      <c r="S74" s="200">
        <v>567.9704454884112</v>
      </c>
      <c r="T74" s="200">
        <v>8568.4968415226867</v>
      </c>
    </row>
    <row r="75" spans="1:20" x14ac:dyDescent="0.35">
      <c r="A75" s="201" t="s">
        <v>894</v>
      </c>
      <c r="B75" s="200">
        <v>8146.3314007117442</v>
      </c>
      <c r="C75" s="200">
        <v>0</v>
      </c>
      <c r="D75" s="200">
        <v>94.38434059410028</v>
      </c>
      <c r="E75" s="200">
        <v>58919.97082392445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8146.3314007117442</v>
      </c>
      <c r="Q75" s="200">
        <v>0</v>
      </c>
      <c r="R75" s="200">
        <v>1</v>
      </c>
      <c r="S75" s="200">
        <v>24622.706706814999</v>
      </c>
      <c r="T75" s="200">
        <v>16476.375306103251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28129-EA10-4140-9BDC-0F89F0996939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896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22910.008138612731</v>
      </c>
      <c r="D16" s="200">
        <v>0</v>
      </c>
      <c r="E16" s="200">
        <v>0</v>
      </c>
      <c r="F16" s="200">
        <v>0</v>
      </c>
      <c r="G16" s="200">
        <v>-16465.25235277801</v>
      </c>
      <c r="H16" s="200">
        <v>1</v>
      </c>
      <c r="I16" s="200">
        <v>1</v>
      </c>
      <c r="J16" s="200">
        <v>1</v>
      </c>
      <c r="K16" s="200">
        <v>1</v>
      </c>
      <c r="L16" s="200">
        <v>-20296.65312809034</v>
      </c>
      <c r="M16" s="200">
        <v>163972.26730791261</v>
      </c>
      <c r="N16" s="200">
        <v>104300.35368843139</v>
      </c>
      <c r="O16" s="200">
        <v>-59671.913619481129</v>
      </c>
      <c r="P16" s="200">
        <v>30734.873419916319</v>
      </c>
      <c r="Q16" s="200">
        <v>53644.881558529058</v>
      </c>
      <c r="R16" s="200">
        <v>1</v>
      </c>
      <c r="S16" s="200">
        <v>72546.760598640278</v>
      </c>
      <c r="T16" s="200">
        <v>95456.768737253034</v>
      </c>
      <c r="U16" s="199">
        <v>10223.933081180819</v>
      </c>
      <c r="V16" s="199">
        <v>32528.98933647454</v>
      </c>
      <c r="W16" s="199">
        <v>16063.736983696521</v>
      </c>
      <c r="X16" s="199">
        <v>25762.57615300416</v>
      </c>
      <c r="Y16" s="199">
        <v>5465.9230249138127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6218.1563165696916</v>
      </c>
      <c r="D27" s="200">
        <v>53.031197769925498</v>
      </c>
      <c r="E27" s="200">
        <v>0</v>
      </c>
      <c r="F27" s="200">
        <v>42.068587536798113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6218.1563165696916</v>
      </c>
      <c r="R27" s="200">
        <v>1</v>
      </c>
      <c r="S27" s="200">
        <v>6625.0698847982112</v>
      </c>
      <c r="T27" s="200">
        <v>12843.226201367899</v>
      </c>
    </row>
    <row r="28" spans="1:20" x14ac:dyDescent="0.35">
      <c r="A28" s="201" t="s">
        <v>941</v>
      </c>
      <c r="B28" s="200">
        <v>0</v>
      </c>
      <c r="C28" s="200">
        <v>12189.98806357291</v>
      </c>
      <c r="D28" s="200">
        <v>45.308763491992963</v>
      </c>
      <c r="E28" s="200">
        <v>0</v>
      </c>
      <c r="F28" s="200">
        <v>2327.2244464967848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12189.98806357291</v>
      </c>
      <c r="R28" s="200">
        <v>1</v>
      </c>
      <c r="S28" s="200">
        <v>345.7054375610528</v>
      </c>
      <c r="T28" s="200">
        <v>12535.693501133959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24877.190536342008</v>
      </c>
      <c r="D30" s="200">
        <v>92.634951671986457</v>
      </c>
      <c r="E30" s="200">
        <v>0</v>
      </c>
      <c r="F30" s="200">
        <v>454.63021589910619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24877.190536342008</v>
      </c>
      <c r="R30" s="200">
        <v>1</v>
      </c>
      <c r="S30" s="200">
        <v>76.984187638997483</v>
      </c>
      <c r="T30" s="200">
        <v>24954.17472398101</v>
      </c>
    </row>
    <row r="31" spans="1:20" x14ac:dyDescent="0.35">
      <c r="A31" s="201" t="s">
        <v>938</v>
      </c>
      <c r="B31" s="200">
        <v>3490.4735575516438</v>
      </c>
      <c r="C31" s="200">
        <v>0</v>
      </c>
      <c r="D31" s="200">
        <v>48.89883014143647</v>
      </c>
      <c r="E31" s="200">
        <v>21.228850739100579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3490.4735575516438</v>
      </c>
      <c r="Q31" s="200">
        <v>0</v>
      </c>
      <c r="R31" s="200">
        <v>1</v>
      </c>
      <c r="S31" s="200">
        <v>3490.4735575516438</v>
      </c>
      <c r="T31" s="200">
        <v>0</v>
      </c>
    </row>
    <row r="32" spans="1:20" x14ac:dyDescent="0.35">
      <c r="A32" s="201" t="s">
        <v>937</v>
      </c>
      <c r="B32" s="200">
        <v>0</v>
      </c>
      <c r="C32" s="200">
        <v>275.45227249883459</v>
      </c>
      <c r="D32" s="200">
        <v>347.9139144007375</v>
      </c>
      <c r="E32" s="200">
        <v>0</v>
      </c>
      <c r="F32" s="200">
        <v>1.0968188257902289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275.45227249883459</v>
      </c>
      <c r="R32" s="200">
        <v>1</v>
      </c>
      <c r="S32" s="200">
        <v>5762.4025408580192</v>
      </c>
      <c r="T32" s="200">
        <v>6037.8548133568538</v>
      </c>
    </row>
    <row r="33" spans="1:20" x14ac:dyDescent="0.35">
      <c r="A33" s="201" t="s">
        <v>936</v>
      </c>
      <c r="B33" s="200">
        <v>0</v>
      </c>
      <c r="C33" s="200">
        <v>377.05464057794143</v>
      </c>
      <c r="D33" s="200">
        <v>15.716590256918391</v>
      </c>
      <c r="E33" s="200">
        <v>0</v>
      </c>
      <c r="F33" s="200">
        <v>24.126329175518109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377.05464057794143</v>
      </c>
      <c r="R33" s="200">
        <v>1</v>
      </c>
      <c r="S33" s="200">
        <v>0</v>
      </c>
      <c r="T33" s="200">
        <v>377.05464057794143</v>
      </c>
    </row>
    <row r="34" spans="1:20" x14ac:dyDescent="0.35">
      <c r="A34" s="201" t="s">
        <v>935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934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933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929</v>
      </c>
      <c r="B40" s="200">
        <v>852.98070243883694</v>
      </c>
      <c r="C40" s="200">
        <v>0</v>
      </c>
      <c r="D40" s="200">
        <v>57.029024494435632</v>
      </c>
      <c r="E40" s="200">
        <v>12.326163042427559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852.98070243883694</v>
      </c>
      <c r="Q40" s="200">
        <v>0</v>
      </c>
      <c r="R40" s="200">
        <v>1</v>
      </c>
      <c r="S40" s="200">
        <v>3825.9342602809402</v>
      </c>
      <c r="T40" s="200">
        <v>2972.9535578421028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1853.31109803963</v>
      </c>
      <c r="D42" s="200">
        <v>167.1076346726077</v>
      </c>
      <c r="E42" s="200">
        <v>0</v>
      </c>
      <c r="F42" s="200">
        <v>66.747634369905711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1853.31109803963</v>
      </c>
      <c r="R42" s="200">
        <v>1</v>
      </c>
      <c r="S42" s="200">
        <v>72.170691606721192</v>
      </c>
      <c r="T42" s="200">
        <v>1925.481789646351</v>
      </c>
    </row>
    <row r="43" spans="1:20" x14ac:dyDescent="0.35">
      <c r="A43" s="201" t="s">
        <v>926</v>
      </c>
      <c r="B43" s="200">
        <v>0</v>
      </c>
      <c r="C43" s="200">
        <v>2041.1218132350159</v>
      </c>
      <c r="D43" s="200">
        <v>159.87435825737569</v>
      </c>
      <c r="E43" s="200">
        <v>0</v>
      </c>
      <c r="F43" s="200">
        <v>171.02076898258059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2041.1218132350159</v>
      </c>
      <c r="R43" s="200">
        <v>1</v>
      </c>
      <c r="S43" s="200">
        <v>461.90996285172071</v>
      </c>
      <c r="T43" s="200">
        <v>2503.031776086736</v>
      </c>
    </row>
    <row r="44" spans="1:20" x14ac:dyDescent="0.35">
      <c r="A44" s="201" t="s">
        <v>925</v>
      </c>
      <c r="B44" s="200">
        <v>3512.3598015168059</v>
      </c>
      <c r="C44" s="200">
        <v>0</v>
      </c>
      <c r="D44" s="200">
        <v>557.69818070615895</v>
      </c>
      <c r="E44" s="200">
        <v>63.754369493293993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3512.3598015168059</v>
      </c>
      <c r="Q44" s="200">
        <v>0</v>
      </c>
      <c r="R44" s="200">
        <v>1</v>
      </c>
      <c r="S44" s="200">
        <v>3512.3598015168059</v>
      </c>
      <c r="T44" s="200">
        <v>0</v>
      </c>
    </row>
    <row r="45" spans="1:20" x14ac:dyDescent="0.35">
      <c r="A45" s="201" t="s">
        <v>924</v>
      </c>
      <c r="B45" s="200">
        <v>0</v>
      </c>
      <c r="C45" s="200">
        <v>1536.9198359432271</v>
      </c>
      <c r="D45" s="200">
        <v>166.4391924059845</v>
      </c>
      <c r="E45" s="200">
        <v>0</v>
      </c>
      <c r="F45" s="200">
        <v>71.46551360170082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1536.9198359432271</v>
      </c>
      <c r="R45" s="200">
        <v>1</v>
      </c>
      <c r="S45" s="200">
        <v>10.291178929587639</v>
      </c>
      <c r="T45" s="200">
        <v>1547.211014872815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916</v>
      </c>
      <c r="B53" s="200">
        <v>0</v>
      </c>
      <c r="C53" s="200">
        <v>4275.6869817498055</v>
      </c>
      <c r="D53" s="200">
        <v>1083.2276022233641</v>
      </c>
      <c r="E53" s="200">
        <v>0</v>
      </c>
      <c r="F53" s="200">
        <v>6032.1000116305513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4275.6869817498055</v>
      </c>
      <c r="R53" s="200">
        <v>1</v>
      </c>
      <c r="S53" s="200">
        <v>0</v>
      </c>
      <c r="T53" s="200">
        <v>4275.6869817498055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189.02786944872361</v>
      </c>
      <c r="C55" s="200">
        <v>0</v>
      </c>
      <c r="D55" s="200">
        <v>31.172880452455551</v>
      </c>
      <c r="E55" s="200">
        <v>15.85337575116214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189.02786944872361</v>
      </c>
      <c r="Q55" s="200">
        <v>0</v>
      </c>
      <c r="R55" s="200">
        <v>1</v>
      </c>
      <c r="S55" s="200">
        <v>189.02786944872361</v>
      </c>
      <c r="T55" s="200">
        <v>0</v>
      </c>
    </row>
    <row r="56" spans="1:20" x14ac:dyDescent="0.35">
      <c r="A56" s="201" t="s">
        <v>913</v>
      </c>
      <c r="B56" s="200">
        <v>579.48808479848458</v>
      </c>
      <c r="C56" s="200">
        <v>0</v>
      </c>
      <c r="D56" s="200">
        <v>41.721084516227663</v>
      </c>
      <c r="E56" s="200">
        <v>89.901906329210476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579.48808479848458</v>
      </c>
      <c r="Q56" s="200">
        <v>0</v>
      </c>
      <c r="R56" s="200">
        <v>1</v>
      </c>
      <c r="S56" s="200">
        <v>579.48808479848458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8466.4928958583496</v>
      </c>
      <c r="C72" s="200">
        <v>0</v>
      </c>
      <c r="D72" s="200">
        <v>1274.6640725107841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8466.4928958583496</v>
      </c>
      <c r="Q72" s="200">
        <v>0</v>
      </c>
      <c r="R72" s="200">
        <v>1</v>
      </c>
      <c r="S72" s="200">
        <v>17367.017054649252</v>
      </c>
      <c r="T72" s="200">
        <v>8900.5241587909022</v>
      </c>
    </row>
    <row r="73" spans="1:20" x14ac:dyDescent="0.35">
      <c r="A73" s="201" t="s">
        <v>896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895</v>
      </c>
      <c r="B74" s="200">
        <v>1330.162537553746</v>
      </c>
      <c r="C74" s="200">
        <v>0</v>
      </c>
      <c r="D74" s="200">
        <v>408.95879480224642</v>
      </c>
      <c r="E74" s="200" t="s">
        <v>984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1330.162537553746</v>
      </c>
      <c r="Q74" s="200">
        <v>0</v>
      </c>
      <c r="R74" s="200">
        <v>1</v>
      </c>
      <c r="S74" s="200">
        <v>3455.2942362269268</v>
      </c>
      <c r="T74" s="200">
        <v>2125.1316986731799</v>
      </c>
    </row>
    <row r="75" spans="1:20" x14ac:dyDescent="0.35">
      <c r="A75" s="201" t="s">
        <v>894</v>
      </c>
      <c r="B75" s="200">
        <v>12313.887970749731</v>
      </c>
      <c r="C75" s="200">
        <v>0</v>
      </c>
      <c r="D75" s="200">
        <v>211.0858142082343</v>
      </c>
      <c r="E75" s="200">
        <v>46409.852389315463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12313.887970749731</v>
      </c>
      <c r="Q75" s="200">
        <v>0</v>
      </c>
      <c r="R75" s="200">
        <v>1</v>
      </c>
      <c r="S75" s="200">
        <v>26772.6318499232</v>
      </c>
      <c r="T75" s="200">
        <v>14458.743879173469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B2D30-564F-49B8-8DE0-870F9F0B8290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895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39054.468772384382</v>
      </c>
      <c r="D16" s="200">
        <v>0</v>
      </c>
      <c r="E16" s="200">
        <v>0</v>
      </c>
      <c r="F16" s="200">
        <v>0</v>
      </c>
      <c r="G16" s="200">
        <v>64174.581784740447</v>
      </c>
      <c r="H16" s="200">
        <v>1</v>
      </c>
      <c r="I16" s="200">
        <v>1</v>
      </c>
      <c r="J16" s="200">
        <v>1</v>
      </c>
      <c r="K16" s="200">
        <v>1</v>
      </c>
      <c r="L16" s="200">
        <v>57500.640526981188</v>
      </c>
      <c r="M16" s="200">
        <v>235024.78215873931</v>
      </c>
      <c r="N16" s="200">
        <v>317645.53569807648</v>
      </c>
      <c r="O16" s="200">
        <v>82620.753539337224</v>
      </c>
      <c r="P16" s="200">
        <v>42620.373477487767</v>
      </c>
      <c r="Q16" s="200">
        <v>81674.842249872148</v>
      </c>
      <c r="R16" s="200">
        <v>1</v>
      </c>
      <c r="S16" s="200">
        <v>102441.4198450923</v>
      </c>
      <c r="T16" s="200">
        <v>141495.88861747671</v>
      </c>
      <c r="U16" s="199">
        <v>14214.43823118844</v>
      </c>
      <c r="V16" s="199">
        <v>23126.341128434291</v>
      </c>
      <c r="W16" s="199">
        <v>87300.922913174742</v>
      </c>
      <c r="X16" s="199">
        <v>56188.11418163983</v>
      </c>
      <c r="Y16" s="199">
        <v>113688.754708621</v>
      </c>
    </row>
    <row r="17" spans="1:20" x14ac:dyDescent="0.35">
      <c r="A17" s="201" t="s">
        <v>952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951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30179.253373224299</v>
      </c>
      <c r="D27" s="200">
        <v>71.913826824152011</v>
      </c>
      <c r="E27" s="200">
        <v>0</v>
      </c>
      <c r="F27" s="200">
        <v>158.19758371776339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30179.253373224299</v>
      </c>
      <c r="R27" s="200">
        <v>1</v>
      </c>
      <c r="S27" s="200">
        <v>4134.5998015869136</v>
      </c>
      <c r="T27" s="200">
        <v>34313.853174811207</v>
      </c>
    </row>
    <row r="28" spans="1:20" x14ac:dyDescent="0.35">
      <c r="A28" s="201" t="s">
        <v>941</v>
      </c>
      <c r="B28" s="200">
        <v>0</v>
      </c>
      <c r="C28" s="200">
        <v>22263.5510401756</v>
      </c>
      <c r="D28" s="200">
        <v>105.7936433532094</v>
      </c>
      <c r="E28" s="200">
        <v>0</v>
      </c>
      <c r="F28" s="200">
        <v>3293.2483653112608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22263.5510401756</v>
      </c>
      <c r="R28" s="200">
        <v>1</v>
      </c>
      <c r="S28" s="200">
        <v>10704.769801268299</v>
      </c>
      <c r="T28" s="200">
        <v>32968.320841443892</v>
      </c>
    </row>
    <row r="29" spans="1:20" x14ac:dyDescent="0.35">
      <c r="A29" s="201" t="s">
        <v>940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939</v>
      </c>
      <c r="B30" s="200">
        <v>0</v>
      </c>
      <c r="C30" s="200">
        <v>8089.1947151265313</v>
      </c>
      <c r="D30" s="200">
        <v>22.51472029586116</v>
      </c>
      <c r="E30" s="200">
        <v>0</v>
      </c>
      <c r="F30" s="200">
        <v>114.5400354086717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8089.1947151265313</v>
      </c>
      <c r="R30" s="200">
        <v>1</v>
      </c>
      <c r="S30" s="200">
        <v>389.63707435782698</v>
      </c>
      <c r="T30" s="200">
        <v>8478.8317894843585</v>
      </c>
    </row>
    <row r="31" spans="1:20" x14ac:dyDescent="0.35">
      <c r="A31" s="201" t="s">
        <v>938</v>
      </c>
      <c r="B31" s="200">
        <v>0</v>
      </c>
      <c r="C31" s="200">
        <v>1246.096695610614</v>
      </c>
      <c r="D31" s="200">
        <v>12.027319229620071</v>
      </c>
      <c r="E31" s="200">
        <v>0</v>
      </c>
      <c r="F31" s="200">
        <v>30.85684870283302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1246.096695610614</v>
      </c>
      <c r="R31" s="200">
        <v>1</v>
      </c>
      <c r="S31" s="200">
        <v>0</v>
      </c>
      <c r="T31" s="200">
        <v>1246.096695610614</v>
      </c>
    </row>
    <row r="32" spans="1:20" x14ac:dyDescent="0.35">
      <c r="A32" s="201" t="s">
        <v>937</v>
      </c>
      <c r="B32" s="200">
        <v>0</v>
      </c>
      <c r="C32" s="200">
        <v>4011.6195094440818</v>
      </c>
      <c r="D32" s="200">
        <v>81.545073973931025</v>
      </c>
      <c r="E32" s="200">
        <v>0</v>
      </c>
      <c r="F32" s="200">
        <v>12.376656292670599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4011.6195094440818</v>
      </c>
      <c r="R32" s="200">
        <v>1</v>
      </c>
      <c r="S32" s="200">
        <v>0</v>
      </c>
      <c r="T32" s="200">
        <v>4011.6195094440818</v>
      </c>
    </row>
    <row r="33" spans="1:20" x14ac:dyDescent="0.35">
      <c r="A33" s="201" t="s">
        <v>936</v>
      </c>
      <c r="B33" s="200">
        <v>0</v>
      </c>
      <c r="C33" s="200">
        <v>184.31142584385199</v>
      </c>
      <c r="D33" s="200">
        <v>5.3006977637544823</v>
      </c>
      <c r="E33" s="200">
        <v>0</v>
      </c>
      <c r="F33" s="200">
        <v>9.137644903228459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184.31142584385199</v>
      </c>
      <c r="R33" s="200">
        <v>1</v>
      </c>
      <c r="S33" s="200">
        <v>0</v>
      </c>
      <c r="T33" s="200">
        <v>184.31142584385199</v>
      </c>
    </row>
    <row r="34" spans="1:20" x14ac:dyDescent="0.35">
      <c r="A34" s="201" t="s">
        <v>935</v>
      </c>
      <c r="B34" s="200">
        <v>0</v>
      </c>
      <c r="C34" s="200">
        <v>1688.164017706343</v>
      </c>
      <c r="D34" s="200">
        <v>49.419656485314718</v>
      </c>
      <c r="E34" s="200">
        <v>0</v>
      </c>
      <c r="F34" s="200">
        <v>67.483035262392335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1688.164017706343</v>
      </c>
      <c r="R34" s="200">
        <v>1</v>
      </c>
      <c r="S34" s="200">
        <v>0</v>
      </c>
      <c r="T34" s="200">
        <v>1688.164017706343</v>
      </c>
    </row>
    <row r="35" spans="1:20" x14ac:dyDescent="0.35">
      <c r="A35" s="201" t="s">
        <v>934</v>
      </c>
      <c r="B35" s="200">
        <v>132.96210619822321</v>
      </c>
      <c r="C35" s="200">
        <v>0</v>
      </c>
      <c r="D35" s="200">
        <v>11.01806930015406</v>
      </c>
      <c r="E35" s="200">
        <v>0.45403445107488671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132.96210619822321</v>
      </c>
      <c r="Q35" s="200">
        <v>0</v>
      </c>
      <c r="R35" s="200">
        <v>1</v>
      </c>
      <c r="S35" s="200">
        <v>319.18921850756999</v>
      </c>
      <c r="T35" s="200">
        <v>186.22711230934681</v>
      </c>
    </row>
    <row r="36" spans="1:20" x14ac:dyDescent="0.35">
      <c r="A36" s="201" t="s">
        <v>933</v>
      </c>
      <c r="B36" s="200">
        <v>0</v>
      </c>
      <c r="C36" s="200">
        <v>888.4731337261195</v>
      </c>
      <c r="D36" s="200">
        <v>11.769951879208429</v>
      </c>
      <c r="E36" s="200">
        <v>0</v>
      </c>
      <c r="F36" s="200">
        <v>31.431293150174401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888.4731337261195</v>
      </c>
      <c r="R36" s="200">
        <v>1</v>
      </c>
      <c r="S36" s="200">
        <v>0</v>
      </c>
      <c r="T36" s="200">
        <v>888.4731337261195</v>
      </c>
    </row>
    <row r="37" spans="1:20" x14ac:dyDescent="0.35">
      <c r="A37" s="201" t="s">
        <v>932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931</v>
      </c>
      <c r="B38" s="200">
        <v>148.51674413122009</v>
      </c>
      <c r="C38" s="200">
        <v>0</v>
      </c>
      <c r="D38" s="200">
        <v>2.608889205404056</v>
      </c>
      <c r="E38" s="200">
        <v>2.8214954950624609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148.51674413122009</v>
      </c>
      <c r="Q38" s="200">
        <v>0</v>
      </c>
      <c r="R38" s="200">
        <v>1</v>
      </c>
      <c r="S38" s="200">
        <v>148.51674413122009</v>
      </c>
      <c r="T38" s="200">
        <v>0</v>
      </c>
    </row>
    <row r="39" spans="1:20" x14ac:dyDescent="0.35">
      <c r="A39" s="201" t="s">
        <v>930</v>
      </c>
      <c r="B39" s="200">
        <v>0</v>
      </c>
      <c r="C39" s="200">
        <v>348.10562023559481</v>
      </c>
      <c r="D39" s="200">
        <v>10.778310231061241</v>
      </c>
      <c r="E39" s="200">
        <v>0</v>
      </c>
      <c r="F39" s="200">
        <v>12.1670365496153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348.10562023559481</v>
      </c>
      <c r="R39" s="200">
        <v>1</v>
      </c>
      <c r="S39" s="200">
        <v>0</v>
      </c>
      <c r="T39" s="200">
        <v>348.10562023559481</v>
      </c>
    </row>
    <row r="40" spans="1:20" x14ac:dyDescent="0.35">
      <c r="A40" s="201" t="s">
        <v>929</v>
      </c>
      <c r="B40" s="200">
        <v>0</v>
      </c>
      <c r="C40" s="200">
        <v>5296.1627269683186</v>
      </c>
      <c r="D40" s="200">
        <v>30.477557393309841</v>
      </c>
      <c r="E40" s="200">
        <v>0</v>
      </c>
      <c r="F40" s="200">
        <v>171.55523119508231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5296.1627269683186</v>
      </c>
      <c r="R40" s="200">
        <v>1</v>
      </c>
      <c r="S40" s="200">
        <v>0</v>
      </c>
      <c r="T40" s="200">
        <v>5296.1627269683186</v>
      </c>
    </row>
    <row r="41" spans="1:20" x14ac:dyDescent="0.35">
      <c r="A41" s="201" t="s">
        <v>928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927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926</v>
      </c>
      <c r="B43" s="200">
        <v>0</v>
      </c>
      <c r="C43" s="200">
        <v>1075.49372817382</v>
      </c>
      <c r="D43" s="200">
        <v>40.195546472922103</v>
      </c>
      <c r="E43" s="200">
        <v>0</v>
      </c>
      <c r="F43" s="200">
        <v>69.820486784945473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1075.49372817382</v>
      </c>
      <c r="R43" s="200">
        <v>1</v>
      </c>
      <c r="S43" s="200">
        <v>0</v>
      </c>
      <c r="T43" s="200">
        <v>1075.49372817382</v>
      </c>
    </row>
    <row r="44" spans="1:20" x14ac:dyDescent="0.35">
      <c r="A44" s="201" t="s">
        <v>925</v>
      </c>
      <c r="B44" s="200">
        <v>0</v>
      </c>
      <c r="C44" s="200">
        <v>1659.7501073041019</v>
      </c>
      <c r="D44" s="200">
        <v>182.59683759862679</v>
      </c>
      <c r="E44" s="200">
        <v>0</v>
      </c>
      <c r="F44" s="200">
        <v>114.2381046001238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1659.7501073041019</v>
      </c>
      <c r="R44" s="200">
        <v>1</v>
      </c>
      <c r="S44" s="200">
        <v>0</v>
      </c>
      <c r="T44" s="200">
        <v>1659.7501073041019</v>
      </c>
    </row>
    <row r="45" spans="1:20" x14ac:dyDescent="0.35">
      <c r="A45" s="201" t="s">
        <v>924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0</v>
      </c>
      <c r="C47" s="200">
        <v>118.2403817657807</v>
      </c>
      <c r="D47" s="200">
        <v>6.2048819054349336</v>
      </c>
      <c r="E47" s="200">
        <v>0</v>
      </c>
      <c r="F47" s="200">
        <v>14.39470493112327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118.2403817657807</v>
      </c>
      <c r="R47" s="200">
        <v>1</v>
      </c>
      <c r="S47" s="200">
        <v>0</v>
      </c>
      <c r="T47" s="200">
        <v>118.2403817657807</v>
      </c>
    </row>
    <row r="48" spans="1:20" x14ac:dyDescent="0.35">
      <c r="A48" s="201" t="s">
        <v>921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920</v>
      </c>
      <c r="B49" s="200">
        <v>1808.0388789292001</v>
      </c>
      <c r="C49" s="200">
        <v>0</v>
      </c>
      <c r="D49" s="200">
        <v>161.30048772203469</v>
      </c>
      <c r="E49" s="200">
        <v>24.244238442171859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1808.0388789292001</v>
      </c>
      <c r="Q49" s="200">
        <v>0</v>
      </c>
      <c r="R49" s="200">
        <v>1</v>
      </c>
      <c r="S49" s="200">
        <v>1808.0388789292001</v>
      </c>
      <c r="T49" s="200">
        <v>0</v>
      </c>
    </row>
    <row r="50" spans="1:20" x14ac:dyDescent="0.35">
      <c r="A50" s="201" t="s">
        <v>919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918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917</v>
      </c>
      <c r="B52" s="200">
        <v>0</v>
      </c>
      <c r="C52" s="200">
        <v>3296.263237013356</v>
      </c>
      <c r="D52" s="200">
        <v>204.59980369038101</v>
      </c>
      <c r="E52" s="200">
        <v>0</v>
      </c>
      <c r="F52" s="200">
        <v>337.00078381977761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3296.263237013356</v>
      </c>
      <c r="R52" s="200">
        <v>1</v>
      </c>
      <c r="S52" s="200">
        <v>0</v>
      </c>
      <c r="T52" s="200">
        <v>3296.263237013356</v>
      </c>
    </row>
    <row r="53" spans="1:20" x14ac:dyDescent="0.35">
      <c r="A53" s="201" t="s">
        <v>916</v>
      </c>
      <c r="B53" s="200">
        <v>2200.414719744962</v>
      </c>
      <c r="C53" s="200">
        <v>0</v>
      </c>
      <c r="D53" s="200">
        <v>383.5437465911433</v>
      </c>
      <c r="E53" s="200" t="s">
        <v>984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2200.414719744962</v>
      </c>
      <c r="Q53" s="200">
        <v>0</v>
      </c>
      <c r="R53" s="200">
        <v>1</v>
      </c>
      <c r="S53" s="200">
        <v>2200.414719744962</v>
      </c>
      <c r="T53" s="200">
        <v>0</v>
      </c>
    </row>
    <row r="54" spans="1:20" x14ac:dyDescent="0.35">
      <c r="A54" s="201" t="s">
        <v>915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914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913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912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911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907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906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901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900</v>
      </c>
      <c r="B69" s="200">
        <v>7842.6415311756746</v>
      </c>
      <c r="C69" s="200">
        <v>0</v>
      </c>
      <c r="D69" s="200">
        <v>1176.801904356598</v>
      </c>
      <c r="E69" s="200">
        <v>1473.9097935964071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7842.6415311756746</v>
      </c>
      <c r="Q69" s="200">
        <v>0</v>
      </c>
      <c r="R69" s="200">
        <v>1</v>
      </c>
      <c r="S69" s="200">
        <v>7842.6415311756746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897</v>
      </c>
      <c r="B72" s="200">
        <v>8000.5263960342754</v>
      </c>
      <c r="C72" s="200">
        <v>0</v>
      </c>
      <c r="D72" s="200">
        <v>305.03570496177559</v>
      </c>
      <c r="E72" s="200" t="s">
        <v>984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8000.5263960342754</v>
      </c>
      <c r="Q72" s="200">
        <v>0</v>
      </c>
      <c r="R72" s="200">
        <v>1</v>
      </c>
      <c r="S72" s="200">
        <v>8568.4968415226867</v>
      </c>
      <c r="T72" s="200">
        <v>567.9704454884112</v>
      </c>
    </row>
    <row r="73" spans="1:20" x14ac:dyDescent="0.35">
      <c r="A73" s="201" t="s">
        <v>896</v>
      </c>
      <c r="B73" s="200">
        <v>0</v>
      </c>
      <c r="C73" s="200">
        <v>1330.162537553746</v>
      </c>
      <c r="D73" s="200">
        <v>408.95879480224642</v>
      </c>
      <c r="E73" s="200">
        <v>0</v>
      </c>
      <c r="F73" s="200">
        <v>413.01731743562073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1330.162537553746</v>
      </c>
      <c r="R73" s="200">
        <v>1</v>
      </c>
      <c r="S73" s="200">
        <v>2125.1316986731799</v>
      </c>
      <c r="T73" s="200">
        <v>3455.2942362269268</v>
      </c>
    </row>
    <row r="74" spans="1:20" x14ac:dyDescent="0.35">
      <c r="A74" s="201" t="s">
        <v>895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894</v>
      </c>
      <c r="B75" s="200">
        <v>22487.273101274212</v>
      </c>
      <c r="C75" s="200">
        <v>0</v>
      </c>
      <c r="D75" s="200">
        <v>375.55607930469358</v>
      </c>
      <c r="E75" s="200">
        <v>27314.135381042841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22487.273101274212</v>
      </c>
      <c r="Q75" s="200">
        <v>0</v>
      </c>
      <c r="R75" s="200">
        <v>1</v>
      </c>
      <c r="S75" s="200">
        <v>64199.983535194748</v>
      </c>
      <c r="T75" s="200">
        <v>41712.71043392054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AEA93-B2E0-4A6D-8C5B-AC64E2FE64C8}">
  <dimension ref="A1:Y75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959</v>
      </c>
    </row>
    <row r="6" spans="1:25" x14ac:dyDescent="0.35">
      <c r="A6" s="201" t="s">
        <v>873</v>
      </c>
      <c r="B6" s="200" t="s">
        <v>958</v>
      </c>
    </row>
    <row r="7" spans="1:25" x14ac:dyDescent="0.35">
      <c r="A7" s="201" t="s">
        <v>872</v>
      </c>
      <c r="B7" s="200">
        <v>6952</v>
      </c>
    </row>
    <row r="8" spans="1:25" x14ac:dyDescent="0.35">
      <c r="A8" s="201" t="s">
        <v>871</v>
      </c>
      <c r="B8" s="200">
        <v>4173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957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894</v>
      </c>
    </row>
    <row r="15" spans="1:25" s="202" customFormat="1" ht="50" customHeight="1" x14ac:dyDescent="0.35">
      <c r="A15" s="202" t="s">
        <v>4</v>
      </c>
      <c r="B15" s="202" t="s">
        <v>955</v>
      </c>
      <c r="C15" s="202" t="s">
        <v>954</v>
      </c>
      <c r="D15" s="202" t="s">
        <v>164</v>
      </c>
      <c r="E15" s="202" t="s">
        <v>287</v>
      </c>
      <c r="F15" s="202" t="s">
        <v>289</v>
      </c>
      <c r="G15" s="202" t="s">
        <v>971</v>
      </c>
      <c r="H15" s="202" t="s">
        <v>970</v>
      </c>
      <c r="I15" s="202" t="s">
        <v>969</v>
      </c>
      <c r="J15" s="202" t="s">
        <v>968</v>
      </c>
      <c r="K15" s="202" t="s">
        <v>967</v>
      </c>
      <c r="L15" s="202" t="s">
        <v>966</v>
      </c>
      <c r="M15" s="202" t="s">
        <v>965</v>
      </c>
      <c r="N15" s="202" t="s">
        <v>964</v>
      </c>
      <c r="O15" s="202" t="s">
        <v>963</v>
      </c>
      <c r="P15" s="202" t="s">
        <v>962</v>
      </c>
      <c r="Q15" s="202" t="s">
        <v>961</v>
      </c>
      <c r="R15" s="202" t="s">
        <v>960</v>
      </c>
      <c r="S15" s="202" t="s">
        <v>955</v>
      </c>
      <c r="T15" s="202" t="s">
        <v>954</v>
      </c>
      <c r="U15" s="202" t="s">
        <v>982</v>
      </c>
      <c r="V15" s="202" t="s">
        <v>981</v>
      </c>
      <c r="W15" s="202" t="s">
        <v>976</v>
      </c>
      <c r="X15" s="202" t="s">
        <v>979</v>
      </c>
      <c r="Y15" s="202" t="s">
        <v>974</v>
      </c>
    </row>
    <row r="16" spans="1:25" x14ac:dyDescent="0.35">
      <c r="A16" s="201" t="s">
        <v>478</v>
      </c>
      <c r="B16" s="200">
        <v>0</v>
      </c>
      <c r="C16" s="200">
        <v>1001818.702404642</v>
      </c>
      <c r="D16" s="200">
        <v>0</v>
      </c>
      <c r="E16" s="200">
        <v>0</v>
      </c>
      <c r="F16" s="200">
        <v>0</v>
      </c>
      <c r="G16" s="200">
        <v>266907.56214254722</v>
      </c>
      <c r="H16" s="200">
        <v>1</v>
      </c>
      <c r="I16" s="200">
        <v>1</v>
      </c>
      <c r="J16" s="200">
        <v>1</v>
      </c>
      <c r="K16" s="200">
        <v>1</v>
      </c>
      <c r="L16" s="200">
        <v>138329.76556988221</v>
      </c>
      <c r="M16" s="200">
        <v>6644866.4597616913</v>
      </c>
      <c r="N16" s="200">
        <v>6048285.0850694794</v>
      </c>
      <c r="O16" s="200">
        <v>-596581.37469221186</v>
      </c>
      <c r="P16" s="200">
        <v>173630.40424871069</v>
      </c>
      <c r="Q16" s="200">
        <v>1175449.106653352</v>
      </c>
      <c r="R16" s="200">
        <v>1</v>
      </c>
      <c r="S16" s="200">
        <v>1183190.721374739</v>
      </c>
      <c r="T16" s="200">
        <v>2185009.423779381</v>
      </c>
      <c r="U16" s="199">
        <v>1607390.681322528</v>
      </c>
      <c r="V16" s="199">
        <v>1471737.2282036489</v>
      </c>
      <c r="W16" s="199">
        <v>1738644.7903461959</v>
      </c>
      <c r="X16" s="199">
        <v>1380729.126456134</v>
      </c>
      <c r="Y16" s="199">
        <v>1519058.892026016</v>
      </c>
    </row>
    <row r="17" spans="1:20" x14ac:dyDescent="0.35">
      <c r="A17" s="201" t="s">
        <v>952</v>
      </c>
      <c r="B17" s="200">
        <v>0</v>
      </c>
      <c r="C17" s="200">
        <v>230.34747144088089</v>
      </c>
      <c r="D17" s="200">
        <v>19.020757081764639</v>
      </c>
      <c r="E17" s="200">
        <v>0</v>
      </c>
      <c r="F17" s="200">
        <v>0.3707910340289467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230.34747144088089</v>
      </c>
      <c r="R17" s="200">
        <v>1</v>
      </c>
      <c r="S17" s="200">
        <v>0</v>
      </c>
      <c r="T17" s="200">
        <v>230.34747144088089</v>
      </c>
    </row>
    <row r="18" spans="1:20" x14ac:dyDescent="0.35">
      <c r="A18" s="201" t="s">
        <v>951</v>
      </c>
      <c r="B18" s="200">
        <v>1132.4282944600529</v>
      </c>
      <c r="C18" s="200">
        <v>0</v>
      </c>
      <c r="D18" s="200">
        <v>158.18629824512271</v>
      </c>
      <c r="E18" s="200">
        <v>1.153317060309681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1132.4282944600529</v>
      </c>
      <c r="Q18" s="200">
        <v>0</v>
      </c>
      <c r="R18" s="200">
        <v>1</v>
      </c>
      <c r="S18" s="200">
        <v>1132.4282944600529</v>
      </c>
      <c r="T18" s="200">
        <v>0</v>
      </c>
    </row>
    <row r="19" spans="1:20" x14ac:dyDescent="0.35">
      <c r="A19" s="201" t="s">
        <v>950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949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948</v>
      </c>
      <c r="B21" s="200">
        <v>0</v>
      </c>
      <c r="C21" s="200">
        <v>3804.2799447359739</v>
      </c>
      <c r="D21" s="200">
        <v>27.665422454096198</v>
      </c>
      <c r="E21" s="200">
        <v>0</v>
      </c>
      <c r="F21" s="200">
        <v>3.4288830088618401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3804.2799447359739</v>
      </c>
      <c r="R21" s="200">
        <v>1</v>
      </c>
      <c r="S21" s="200">
        <v>0</v>
      </c>
      <c r="T21" s="200">
        <v>3804.2799447359739</v>
      </c>
    </row>
    <row r="22" spans="1:20" x14ac:dyDescent="0.35">
      <c r="A22" s="201" t="s">
        <v>947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946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945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944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943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942</v>
      </c>
      <c r="B27" s="200">
        <v>0</v>
      </c>
      <c r="C27" s="200">
        <v>355936.42570803489</v>
      </c>
      <c r="D27" s="200">
        <v>110.3857669984272</v>
      </c>
      <c r="E27" s="200">
        <v>0</v>
      </c>
      <c r="F27" s="200">
        <v>110.729745022716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355936.42570803489</v>
      </c>
      <c r="R27" s="200">
        <v>1</v>
      </c>
      <c r="S27" s="200">
        <v>253477.20446055321</v>
      </c>
      <c r="T27" s="200">
        <v>609413.63016858813</v>
      </c>
    </row>
    <row r="28" spans="1:20" x14ac:dyDescent="0.35">
      <c r="A28" s="201" t="s">
        <v>941</v>
      </c>
      <c r="B28" s="200">
        <v>0</v>
      </c>
      <c r="C28" s="200">
        <v>5757.6027687401511</v>
      </c>
      <c r="D28" s="200">
        <v>82.93989468549681</v>
      </c>
      <c r="E28" s="200">
        <v>0</v>
      </c>
      <c r="F28" s="200">
        <v>50.544308364637949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5757.6027687401511</v>
      </c>
      <c r="R28" s="200">
        <v>1</v>
      </c>
      <c r="S28" s="200">
        <v>243861.8989443703</v>
      </c>
      <c r="T28" s="200">
        <v>249619.5017131104</v>
      </c>
    </row>
    <row r="29" spans="1:20" x14ac:dyDescent="0.35">
      <c r="A29" s="201" t="s">
        <v>940</v>
      </c>
      <c r="B29" s="200">
        <v>0</v>
      </c>
      <c r="C29" s="200">
        <v>1608.438312319847</v>
      </c>
      <c r="D29" s="200">
        <v>235.04086398445509</v>
      </c>
      <c r="E29" s="200">
        <v>0</v>
      </c>
      <c r="F29" s="200">
        <v>1.5128126089505129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1608.438312319847</v>
      </c>
      <c r="R29" s="200">
        <v>1</v>
      </c>
      <c r="S29" s="200">
        <v>0</v>
      </c>
      <c r="T29" s="200">
        <v>1608.438312319847</v>
      </c>
    </row>
    <row r="30" spans="1:20" x14ac:dyDescent="0.35">
      <c r="A30" s="201" t="s">
        <v>939</v>
      </c>
      <c r="B30" s="200">
        <v>0</v>
      </c>
      <c r="C30" s="200">
        <v>430425.50335372752</v>
      </c>
      <c r="D30" s="200">
        <v>122.4853882222608</v>
      </c>
      <c r="E30" s="200">
        <v>0</v>
      </c>
      <c r="F30" s="200">
        <v>361.70168327111162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430425.50335372752</v>
      </c>
      <c r="R30" s="200">
        <v>1</v>
      </c>
      <c r="S30" s="200">
        <v>139614.57148352321</v>
      </c>
      <c r="T30" s="200">
        <v>570040.07483725064</v>
      </c>
    </row>
    <row r="31" spans="1:20" x14ac:dyDescent="0.35">
      <c r="A31" s="201" t="s">
        <v>938</v>
      </c>
      <c r="B31" s="200">
        <v>10584.76536346562</v>
      </c>
      <c r="C31" s="200">
        <v>0</v>
      </c>
      <c r="D31" s="200">
        <v>70.931591791177141</v>
      </c>
      <c r="E31" s="200">
        <v>113.57659906012221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10584.76536346562</v>
      </c>
      <c r="Q31" s="200">
        <v>0</v>
      </c>
      <c r="R31" s="200">
        <v>1</v>
      </c>
      <c r="S31" s="200">
        <v>58293.80108275848</v>
      </c>
      <c r="T31" s="200">
        <v>47709.035719292857</v>
      </c>
    </row>
    <row r="32" spans="1:20" x14ac:dyDescent="0.35">
      <c r="A32" s="201" t="s">
        <v>937</v>
      </c>
      <c r="B32" s="200">
        <v>34009.054542537953</v>
      </c>
      <c r="C32" s="200">
        <v>0</v>
      </c>
      <c r="D32" s="200">
        <v>90.487434558533892</v>
      </c>
      <c r="E32" s="200">
        <v>106.3990199073352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34009.054542537953</v>
      </c>
      <c r="Q32" s="200">
        <v>0</v>
      </c>
      <c r="R32" s="200">
        <v>1</v>
      </c>
      <c r="S32" s="200">
        <v>49014.033775301134</v>
      </c>
      <c r="T32" s="200">
        <v>15004.97923276318</v>
      </c>
    </row>
    <row r="33" spans="1:20" x14ac:dyDescent="0.35">
      <c r="A33" s="201" t="s">
        <v>936</v>
      </c>
      <c r="B33" s="200">
        <v>2581.3150365345568</v>
      </c>
      <c r="C33" s="200">
        <v>0</v>
      </c>
      <c r="D33" s="200">
        <v>111.9497356924111</v>
      </c>
      <c r="E33" s="200">
        <v>45.063761879287092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2581.3150365345568</v>
      </c>
      <c r="Q33" s="200">
        <v>0</v>
      </c>
      <c r="R33" s="200">
        <v>1</v>
      </c>
      <c r="S33" s="200">
        <v>29175.4642609736</v>
      </c>
      <c r="T33" s="200">
        <v>26594.14922443905</v>
      </c>
    </row>
    <row r="34" spans="1:20" x14ac:dyDescent="0.35">
      <c r="A34" s="201" t="s">
        <v>935</v>
      </c>
      <c r="B34" s="200">
        <v>0</v>
      </c>
      <c r="C34" s="200">
        <v>11805.84445189552</v>
      </c>
      <c r="D34" s="200">
        <v>23.928846974453659</v>
      </c>
      <c r="E34" s="200">
        <v>0</v>
      </c>
      <c r="F34" s="200">
        <v>28.007705808414389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11805.84445189552</v>
      </c>
      <c r="R34" s="200">
        <v>1</v>
      </c>
      <c r="S34" s="200">
        <v>77.096147457702315</v>
      </c>
      <c r="T34" s="200">
        <v>11882.94059935322</v>
      </c>
    </row>
    <row r="35" spans="1:20" x14ac:dyDescent="0.35">
      <c r="A35" s="201" t="s">
        <v>934</v>
      </c>
      <c r="B35" s="200">
        <v>12450.045484098349</v>
      </c>
      <c r="C35" s="200">
        <v>0</v>
      </c>
      <c r="D35" s="200">
        <v>52.257989696060427</v>
      </c>
      <c r="E35" s="200">
        <v>232.73498860963221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12450.045484098349</v>
      </c>
      <c r="Q35" s="200">
        <v>0</v>
      </c>
      <c r="R35" s="200">
        <v>1</v>
      </c>
      <c r="S35" s="200">
        <v>24231.40571674388</v>
      </c>
      <c r="T35" s="200">
        <v>11781.360232645529</v>
      </c>
    </row>
    <row r="36" spans="1:20" x14ac:dyDescent="0.35">
      <c r="A36" s="201" t="s">
        <v>933</v>
      </c>
      <c r="B36" s="200">
        <v>13295.585641364971</v>
      </c>
      <c r="C36" s="200">
        <v>0</v>
      </c>
      <c r="D36" s="200">
        <v>109.6925644254959</v>
      </c>
      <c r="E36" s="200">
        <v>400.29600036035413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13295.585641364971</v>
      </c>
      <c r="Q36" s="200">
        <v>0</v>
      </c>
      <c r="R36" s="200">
        <v>1</v>
      </c>
      <c r="S36" s="200">
        <v>66324.944194168027</v>
      </c>
      <c r="T36" s="200">
        <v>53029.358552803053</v>
      </c>
    </row>
    <row r="37" spans="1:20" x14ac:dyDescent="0.35">
      <c r="A37" s="201" t="s">
        <v>932</v>
      </c>
      <c r="B37" s="200">
        <v>0</v>
      </c>
      <c r="C37" s="200">
        <v>1083.8817160229551</v>
      </c>
      <c r="D37" s="200">
        <v>64.893983771746534</v>
      </c>
      <c r="E37" s="200">
        <v>0</v>
      </c>
      <c r="F37" s="200">
        <v>30.27721526126598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1083.8817160229551</v>
      </c>
      <c r="R37" s="200">
        <v>1</v>
      </c>
      <c r="S37" s="200">
        <v>0</v>
      </c>
      <c r="T37" s="200">
        <v>1083.8817160229551</v>
      </c>
    </row>
    <row r="38" spans="1:20" x14ac:dyDescent="0.35">
      <c r="A38" s="201" t="s">
        <v>931</v>
      </c>
      <c r="B38" s="200">
        <v>0</v>
      </c>
      <c r="C38" s="200">
        <v>42380.430743303201</v>
      </c>
      <c r="D38" s="200">
        <v>62.715082717885217</v>
      </c>
      <c r="E38" s="200">
        <v>0</v>
      </c>
      <c r="F38" s="200">
        <v>80.999359946020704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42380.430743303201</v>
      </c>
      <c r="R38" s="200">
        <v>1</v>
      </c>
      <c r="S38" s="200">
        <v>5419.9908149088651</v>
      </c>
      <c r="T38" s="200">
        <v>47800.421558212067</v>
      </c>
    </row>
    <row r="39" spans="1:20" x14ac:dyDescent="0.35">
      <c r="A39" s="201" t="s">
        <v>930</v>
      </c>
      <c r="B39" s="200">
        <v>0</v>
      </c>
      <c r="C39" s="200">
        <v>336.28909634589758</v>
      </c>
      <c r="D39" s="200">
        <v>18.805147772279319</v>
      </c>
      <c r="E39" s="200">
        <v>0</v>
      </c>
      <c r="F39" s="200">
        <v>0.6975688421940468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336.28909634589758</v>
      </c>
      <c r="R39" s="200">
        <v>1</v>
      </c>
      <c r="S39" s="200">
        <v>4073.9131028321881</v>
      </c>
      <c r="T39" s="200">
        <v>4410.2021991780857</v>
      </c>
    </row>
    <row r="40" spans="1:20" x14ac:dyDescent="0.35">
      <c r="A40" s="201" t="s">
        <v>929</v>
      </c>
      <c r="B40" s="200">
        <v>0</v>
      </c>
      <c r="C40" s="200">
        <v>92780.623447103164</v>
      </c>
      <c r="D40" s="200">
        <v>82.687871900853153</v>
      </c>
      <c r="E40" s="200">
        <v>0</v>
      </c>
      <c r="F40" s="200">
        <v>178.36122302321289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92780.623447103164</v>
      </c>
      <c r="R40" s="200">
        <v>1</v>
      </c>
      <c r="S40" s="200">
        <v>59438.830566970173</v>
      </c>
      <c r="T40" s="200">
        <v>152219.4540140733</v>
      </c>
    </row>
    <row r="41" spans="1:20" x14ac:dyDescent="0.35">
      <c r="A41" s="201" t="s">
        <v>928</v>
      </c>
      <c r="B41" s="200">
        <v>2141.9018321359408</v>
      </c>
      <c r="C41" s="200">
        <v>0</v>
      </c>
      <c r="D41" s="200">
        <v>41.426986956249422</v>
      </c>
      <c r="E41" s="200">
        <v>135.85609734240299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2141.9018321359408</v>
      </c>
      <c r="Q41" s="200">
        <v>0</v>
      </c>
      <c r="R41" s="200">
        <v>1</v>
      </c>
      <c r="S41" s="200">
        <v>7020.6835220389794</v>
      </c>
      <c r="T41" s="200">
        <v>4878.7816899030386</v>
      </c>
    </row>
    <row r="42" spans="1:20" x14ac:dyDescent="0.35">
      <c r="A42" s="201" t="s">
        <v>927</v>
      </c>
      <c r="B42" s="200">
        <v>0</v>
      </c>
      <c r="C42" s="200">
        <v>21288.950217023761</v>
      </c>
      <c r="D42" s="200">
        <v>114.65250859032849</v>
      </c>
      <c r="E42" s="200">
        <v>0</v>
      </c>
      <c r="F42" s="200">
        <v>35.256351546391969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21288.950217023761</v>
      </c>
      <c r="R42" s="200">
        <v>1</v>
      </c>
      <c r="S42" s="200">
        <v>3855.3450721480508</v>
      </c>
      <c r="T42" s="200">
        <v>25144.295289171809</v>
      </c>
    </row>
    <row r="43" spans="1:20" x14ac:dyDescent="0.35">
      <c r="A43" s="201" t="s">
        <v>926</v>
      </c>
      <c r="B43" s="200">
        <v>0</v>
      </c>
      <c r="C43" s="200">
        <v>13609.56061469399</v>
      </c>
      <c r="D43" s="200">
        <v>78.662193626626461</v>
      </c>
      <c r="E43" s="200">
        <v>0</v>
      </c>
      <c r="F43" s="200">
        <v>52.43479866062836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13609.56061469399</v>
      </c>
      <c r="R43" s="200">
        <v>1</v>
      </c>
      <c r="S43" s="200">
        <v>7916.2913095447038</v>
      </c>
      <c r="T43" s="200">
        <v>21525.851924238701</v>
      </c>
    </row>
    <row r="44" spans="1:20" x14ac:dyDescent="0.35">
      <c r="A44" s="201" t="s">
        <v>925</v>
      </c>
      <c r="B44" s="200">
        <v>3288.3850939243162</v>
      </c>
      <c r="C44" s="200">
        <v>0</v>
      </c>
      <c r="D44" s="200">
        <v>54.996838282642123</v>
      </c>
      <c r="E44" s="200">
        <v>105.3074560431823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3288.3850939243162</v>
      </c>
      <c r="Q44" s="200">
        <v>0</v>
      </c>
      <c r="R44" s="200">
        <v>1</v>
      </c>
      <c r="S44" s="200">
        <v>5148.0057657838297</v>
      </c>
      <c r="T44" s="200">
        <v>1859.620671859514</v>
      </c>
    </row>
    <row r="45" spans="1:20" x14ac:dyDescent="0.35">
      <c r="A45" s="201" t="s">
        <v>924</v>
      </c>
      <c r="B45" s="200">
        <v>225.60792753311259</v>
      </c>
      <c r="C45" s="200">
        <v>0</v>
      </c>
      <c r="D45" s="200">
        <v>24.272011077858959</v>
      </c>
      <c r="E45" s="200">
        <v>3.3775491024618729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225.60792753311259</v>
      </c>
      <c r="Q45" s="200">
        <v>0</v>
      </c>
      <c r="R45" s="200">
        <v>1</v>
      </c>
      <c r="S45" s="200">
        <v>2445.839528595704</v>
      </c>
      <c r="T45" s="200">
        <v>2220.2316010625909</v>
      </c>
    </row>
    <row r="46" spans="1:20" x14ac:dyDescent="0.35">
      <c r="A46" s="201" t="s">
        <v>923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922</v>
      </c>
      <c r="B47" s="200">
        <v>5017.0636483834824</v>
      </c>
      <c r="C47" s="200">
        <v>0</v>
      </c>
      <c r="D47" s="200">
        <v>73.912935018170216</v>
      </c>
      <c r="E47" s="200">
        <v>299.81302161471461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5017.0636483834824</v>
      </c>
      <c r="Q47" s="200">
        <v>0</v>
      </c>
      <c r="R47" s="200">
        <v>1</v>
      </c>
      <c r="S47" s="200">
        <v>12243.794654368819</v>
      </c>
      <c r="T47" s="200">
        <v>7226.7310059853426</v>
      </c>
    </row>
    <row r="48" spans="1:20" x14ac:dyDescent="0.35">
      <c r="A48" s="201" t="s">
        <v>921</v>
      </c>
      <c r="B48" s="200">
        <v>0</v>
      </c>
      <c r="C48" s="200">
        <v>9905.6571285492882</v>
      </c>
      <c r="D48" s="200">
        <v>60.36419023681313</v>
      </c>
      <c r="E48" s="200">
        <v>0</v>
      </c>
      <c r="F48" s="200">
        <v>73.931836673904257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9905.6571285492882</v>
      </c>
      <c r="R48" s="200">
        <v>1</v>
      </c>
      <c r="S48" s="200">
        <v>354.39570502118062</v>
      </c>
      <c r="T48" s="200">
        <v>10260.052833570469</v>
      </c>
    </row>
    <row r="49" spans="1:20" x14ac:dyDescent="0.35">
      <c r="A49" s="201" t="s">
        <v>920</v>
      </c>
      <c r="B49" s="200">
        <v>6778.0312102048238</v>
      </c>
      <c r="C49" s="200">
        <v>0</v>
      </c>
      <c r="D49" s="200">
        <v>64.096576718659875</v>
      </c>
      <c r="E49" s="200">
        <v>497.54706078877467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6778.0312102048238</v>
      </c>
      <c r="Q49" s="200">
        <v>0</v>
      </c>
      <c r="R49" s="200">
        <v>1</v>
      </c>
      <c r="S49" s="200">
        <v>8494.4323752508244</v>
      </c>
      <c r="T49" s="200">
        <v>1716.4011650460011</v>
      </c>
    </row>
    <row r="50" spans="1:20" x14ac:dyDescent="0.35">
      <c r="A50" s="201" t="s">
        <v>919</v>
      </c>
      <c r="B50" s="200">
        <v>0</v>
      </c>
      <c r="C50" s="200">
        <v>805.38389263456884</v>
      </c>
      <c r="D50" s="200">
        <v>33.961134850689973</v>
      </c>
      <c r="E50" s="200">
        <v>0</v>
      </c>
      <c r="F50" s="200">
        <v>2.1671719169549339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805.38389263456884</v>
      </c>
      <c r="R50" s="200">
        <v>1</v>
      </c>
      <c r="S50" s="200">
        <v>1415.9606248974869</v>
      </c>
      <c r="T50" s="200">
        <v>2221.3445175320562</v>
      </c>
    </row>
    <row r="51" spans="1:20" x14ac:dyDescent="0.35">
      <c r="A51" s="201" t="s">
        <v>918</v>
      </c>
      <c r="B51" s="200">
        <v>0</v>
      </c>
      <c r="C51" s="200">
        <v>101992.5371376384</v>
      </c>
      <c r="D51" s="200">
        <v>237.56438056021551</v>
      </c>
      <c r="E51" s="200">
        <v>0</v>
      </c>
      <c r="F51" s="200">
        <v>190.83976102339031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101992.5371376384</v>
      </c>
      <c r="R51" s="200">
        <v>1</v>
      </c>
      <c r="S51" s="200">
        <v>3445.7205659872402</v>
      </c>
      <c r="T51" s="200">
        <v>105438.2577036257</v>
      </c>
    </row>
    <row r="52" spans="1:20" x14ac:dyDescent="0.35">
      <c r="A52" s="201" t="s">
        <v>917</v>
      </c>
      <c r="B52" s="200">
        <v>11357.617488673121</v>
      </c>
      <c r="C52" s="200">
        <v>0</v>
      </c>
      <c r="D52" s="200">
        <v>158.24813169169011</v>
      </c>
      <c r="E52" s="200">
        <v>279.73811721624332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11357.617488673121</v>
      </c>
      <c r="Q52" s="200">
        <v>0</v>
      </c>
      <c r="R52" s="200">
        <v>1</v>
      </c>
      <c r="S52" s="200">
        <v>23688.652328575201</v>
      </c>
      <c r="T52" s="200">
        <v>12331.03483990208</v>
      </c>
    </row>
    <row r="53" spans="1:20" x14ac:dyDescent="0.35">
      <c r="A53" s="201" t="s">
        <v>916</v>
      </c>
      <c r="B53" s="200">
        <v>2179.6225925659628</v>
      </c>
      <c r="C53" s="200">
        <v>0</v>
      </c>
      <c r="D53" s="200">
        <v>93.554146136296296</v>
      </c>
      <c r="E53" s="200" t="s">
        <v>984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2179.6225925659628</v>
      </c>
      <c r="Q53" s="200">
        <v>0</v>
      </c>
      <c r="R53" s="200">
        <v>1</v>
      </c>
      <c r="S53" s="200">
        <v>4992.1216438427509</v>
      </c>
      <c r="T53" s="200">
        <v>2812.4990512767881</v>
      </c>
    </row>
    <row r="54" spans="1:20" x14ac:dyDescent="0.35">
      <c r="A54" s="201" t="s">
        <v>915</v>
      </c>
      <c r="B54" s="200">
        <v>0</v>
      </c>
      <c r="C54" s="200">
        <v>10830.383913375599</v>
      </c>
      <c r="D54" s="200">
        <v>35.628663453220462</v>
      </c>
      <c r="E54" s="200">
        <v>0</v>
      </c>
      <c r="F54" s="200">
        <v>5729.1296065284678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10830.383913375599</v>
      </c>
      <c r="R54" s="200">
        <v>1</v>
      </c>
      <c r="S54" s="200">
        <v>1556.814460363003</v>
      </c>
      <c r="T54" s="200">
        <v>12387.1983737386</v>
      </c>
    </row>
    <row r="55" spans="1:20" x14ac:dyDescent="0.35">
      <c r="A55" s="201" t="s">
        <v>914</v>
      </c>
      <c r="B55" s="200">
        <v>0</v>
      </c>
      <c r="C55" s="200">
        <v>3374.5934349842219</v>
      </c>
      <c r="D55" s="200">
        <v>96.107318235283117</v>
      </c>
      <c r="E55" s="200">
        <v>0</v>
      </c>
      <c r="F55" s="200">
        <v>83.854405539893435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3374.5934349842219</v>
      </c>
      <c r="R55" s="200">
        <v>1</v>
      </c>
      <c r="S55" s="200">
        <v>4318.3620442573629</v>
      </c>
      <c r="T55" s="200">
        <v>7692.9554792415847</v>
      </c>
    </row>
    <row r="56" spans="1:20" x14ac:dyDescent="0.35">
      <c r="A56" s="201" t="s">
        <v>913</v>
      </c>
      <c r="B56" s="200">
        <v>519.77290032309247</v>
      </c>
      <c r="C56" s="200">
        <v>0</v>
      </c>
      <c r="D56" s="200">
        <v>54.209918420744998</v>
      </c>
      <c r="E56" s="200">
        <v>142.26678474462901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519.77290032309247</v>
      </c>
      <c r="Q56" s="200">
        <v>0</v>
      </c>
      <c r="R56" s="200">
        <v>1</v>
      </c>
      <c r="S56" s="200">
        <v>7559.6469913142428</v>
      </c>
      <c r="T56" s="200">
        <v>7039.8740909911503</v>
      </c>
    </row>
    <row r="57" spans="1:20" x14ac:dyDescent="0.35">
      <c r="A57" s="201" t="s">
        <v>912</v>
      </c>
      <c r="B57" s="200">
        <v>0</v>
      </c>
      <c r="C57" s="200">
        <v>14688.120489657949</v>
      </c>
      <c r="D57" s="200">
        <v>209.67966857749801</v>
      </c>
      <c r="E57" s="200">
        <v>0</v>
      </c>
      <c r="F57" s="200">
        <v>183.0500300752083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14688.120489657949</v>
      </c>
      <c r="R57" s="200">
        <v>1</v>
      </c>
      <c r="S57" s="200">
        <v>1256.407384591326</v>
      </c>
      <c r="T57" s="200">
        <v>15944.527874249279</v>
      </c>
    </row>
    <row r="58" spans="1:20" x14ac:dyDescent="0.35">
      <c r="A58" s="201" t="s">
        <v>911</v>
      </c>
      <c r="B58" s="200">
        <v>2163.035544788057</v>
      </c>
      <c r="C58" s="200">
        <v>0</v>
      </c>
      <c r="D58" s="200">
        <v>127.8676667510198</v>
      </c>
      <c r="E58" s="200">
        <v>295.79227958023142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2163.035544788057</v>
      </c>
      <c r="Q58" s="200">
        <v>0</v>
      </c>
      <c r="R58" s="200">
        <v>1</v>
      </c>
      <c r="S58" s="200">
        <v>2244.249017007136</v>
      </c>
      <c r="T58" s="200">
        <v>81.213472219079037</v>
      </c>
    </row>
    <row r="59" spans="1:20" x14ac:dyDescent="0.35">
      <c r="A59" s="201" t="s">
        <v>910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909</v>
      </c>
      <c r="B60" s="200">
        <v>229.2781657733953</v>
      </c>
      <c r="C60" s="200">
        <v>0</v>
      </c>
      <c r="D60" s="200">
        <v>8.4371226576213552</v>
      </c>
      <c r="E60" s="200" t="s">
        <v>984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229.2781657733953</v>
      </c>
      <c r="Q60" s="200">
        <v>0</v>
      </c>
      <c r="R60" s="200">
        <v>1</v>
      </c>
      <c r="S60" s="200">
        <v>229.2781657733953</v>
      </c>
      <c r="T60" s="200">
        <v>0</v>
      </c>
    </row>
    <row r="61" spans="1:20" x14ac:dyDescent="0.35">
      <c r="A61" s="201" t="s">
        <v>908</v>
      </c>
      <c r="B61" s="200">
        <v>0</v>
      </c>
      <c r="C61" s="200">
        <v>2495.5077901836162</v>
      </c>
      <c r="D61" s="200">
        <v>191.78172984370059</v>
      </c>
      <c r="E61" s="200">
        <v>0</v>
      </c>
      <c r="F61" s="200">
        <v>20.883174368905529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2495.5077901836162</v>
      </c>
      <c r="R61" s="200">
        <v>1</v>
      </c>
      <c r="S61" s="200">
        <v>3548.3203740570261</v>
      </c>
      <c r="T61" s="200">
        <v>6043.8281642406419</v>
      </c>
    </row>
    <row r="62" spans="1:20" x14ac:dyDescent="0.35">
      <c r="A62" s="201" t="s">
        <v>907</v>
      </c>
      <c r="B62" s="200">
        <v>0</v>
      </c>
      <c r="C62" s="200">
        <v>2956.375864258725</v>
      </c>
      <c r="D62" s="200">
        <v>74.548115438681478</v>
      </c>
      <c r="E62" s="200">
        <v>0</v>
      </c>
      <c r="F62" s="200">
        <v>72.318238398899979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2956.375864258725</v>
      </c>
      <c r="R62" s="200">
        <v>1</v>
      </c>
      <c r="S62" s="200">
        <v>0</v>
      </c>
      <c r="T62" s="200">
        <v>2956.375864258725</v>
      </c>
    </row>
    <row r="63" spans="1:20" x14ac:dyDescent="0.35">
      <c r="A63" s="201" t="s">
        <v>906</v>
      </c>
      <c r="B63" s="200">
        <v>0</v>
      </c>
      <c r="C63" s="200">
        <v>1407.6921331848639</v>
      </c>
      <c r="D63" s="200">
        <v>105.2836436270106</v>
      </c>
      <c r="E63" s="200">
        <v>0</v>
      </c>
      <c r="F63" s="200">
        <v>11.32213701352407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1407.6921331848639</v>
      </c>
      <c r="R63" s="200">
        <v>1</v>
      </c>
      <c r="S63" s="200">
        <v>566.51978727137077</v>
      </c>
      <c r="T63" s="200">
        <v>1974.211920456235</v>
      </c>
    </row>
    <row r="64" spans="1:20" x14ac:dyDescent="0.35">
      <c r="A64" s="201" t="s">
        <v>905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904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903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902</v>
      </c>
      <c r="B67" s="200">
        <v>0</v>
      </c>
      <c r="C67" s="200">
        <v>2651.9189870590071</v>
      </c>
      <c r="D67" s="200">
        <v>131.75027644540441</v>
      </c>
      <c r="E67" s="200">
        <v>0</v>
      </c>
      <c r="F67" s="200">
        <v>34.88153013117288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2651.9189870590071</v>
      </c>
      <c r="R67" s="200">
        <v>1</v>
      </c>
      <c r="S67" s="200">
        <v>1404.801489486244</v>
      </c>
      <c r="T67" s="200">
        <v>4056.7204765452511</v>
      </c>
    </row>
    <row r="68" spans="1:20" x14ac:dyDescent="0.35">
      <c r="A68" s="201" t="s">
        <v>901</v>
      </c>
      <c r="B68" s="200">
        <v>0</v>
      </c>
      <c r="C68" s="200">
        <v>345.26556370264802</v>
      </c>
      <c r="D68" s="200">
        <v>153.33670912791769</v>
      </c>
      <c r="E68" s="200">
        <v>0</v>
      </c>
      <c r="F68" s="200" t="s">
        <v>984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345.26556370264802</v>
      </c>
      <c r="R68" s="200">
        <v>1</v>
      </c>
      <c r="S68" s="200">
        <v>1652.169674303972</v>
      </c>
      <c r="T68" s="200">
        <v>1997.43523800662</v>
      </c>
    </row>
    <row r="69" spans="1:20" x14ac:dyDescent="0.35">
      <c r="A69" s="201" t="s">
        <v>900</v>
      </c>
      <c r="B69" s="200">
        <v>55191.981643337043</v>
      </c>
      <c r="C69" s="200">
        <v>0</v>
      </c>
      <c r="D69" s="200">
        <v>636.13432798590259</v>
      </c>
      <c r="E69" s="200">
        <v>56782.478660626053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55191.981643337043</v>
      </c>
      <c r="Q69" s="200">
        <v>0</v>
      </c>
      <c r="R69" s="200">
        <v>1</v>
      </c>
      <c r="S69" s="200">
        <v>55191.981643337043</v>
      </c>
      <c r="T69" s="200">
        <v>0</v>
      </c>
    </row>
    <row r="70" spans="1:20" x14ac:dyDescent="0.35">
      <c r="A70" s="201" t="s">
        <v>899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898</v>
      </c>
      <c r="B71" s="200">
        <v>10484.911838606869</v>
      </c>
      <c r="C71" s="200">
        <v>0</v>
      </c>
      <c r="D71" s="200">
        <v>72.508874059206235</v>
      </c>
      <c r="E71" s="200">
        <v>11534.29573372557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10484.911838606869</v>
      </c>
      <c r="Q71" s="200">
        <v>0</v>
      </c>
      <c r="R71" s="200">
        <v>1</v>
      </c>
      <c r="S71" s="200">
        <v>15857.51478270392</v>
      </c>
      <c r="T71" s="200">
        <v>5372.6029440970506</v>
      </c>
    </row>
    <row r="72" spans="1:20" x14ac:dyDescent="0.35">
      <c r="A72" s="201" t="s">
        <v>897</v>
      </c>
      <c r="B72" s="200">
        <v>0</v>
      </c>
      <c r="C72" s="200">
        <v>8146.3314007117442</v>
      </c>
      <c r="D72" s="200">
        <v>94.384340594100308</v>
      </c>
      <c r="E72" s="200">
        <v>0</v>
      </c>
      <c r="F72" s="200">
        <v>3900.5751861846079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8146.3314007117442</v>
      </c>
      <c r="R72" s="200">
        <v>1</v>
      </c>
      <c r="S72" s="200">
        <v>16476.375306103251</v>
      </c>
      <c r="T72" s="200">
        <v>24622.706706814999</v>
      </c>
    </row>
    <row r="73" spans="1:20" x14ac:dyDescent="0.35">
      <c r="A73" s="201" t="s">
        <v>896</v>
      </c>
      <c r="B73" s="200">
        <v>0</v>
      </c>
      <c r="C73" s="200">
        <v>12313.887970749731</v>
      </c>
      <c r="D73" s="200">
        <v>211.0858142082343</v>
      </c>
      <c r="E73" s="200">
        <v>0</v>
      </c>
      <c r="F73" s="200">
        <v>226.91293736220669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12313.887970749731</v>
      </c>
      <c r="R73" s="200">
        <v>1</v>
      </c>
      <c r="S73" s="200">
        <v>14458.743879173469</v>
      </c>
      <c r="T73" s="200">
        <v>26772.6318499232</v>
      </c>
    </row>
    <row r="74" spans="1:20" x14ac:dyDescent="0.35">
      <c r="A74" s="201" t="s">
        <v>895</v>
      </c>
      <c r="B74" s="200">
        <v>0</v>
      </c>
      <c r="C74" s="200">
        <v>22487.273101274212</v>
      </c>
      <c r="D74" s="200">
        <v>375.55607930469358</v>
      </c>
      <c r="E74" s="200">
        <v>0</v>
      </c>
      <c r="F74" s="200">
        <v>1364.70873365034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22487.273101274212</v>
      </c>
      <c r="R74" s="200">
        <v>1</v>
      </c>
      <c r="S74" s="200">
        <v>41712.71043392054</v>
      </c>
      <c r="T74" s="200">
        <v>64199.983535194748</v>
      </c>
    </row>
    <row r="75" spans="1:20" x14ac:dyDescent="0.35">
      <c r="A75" s="201" t="s">
        <v>894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58376-B5BD-49C6-9C0B-D8D97E7DC98A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859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959</v>
      </c>
    </row>
    <row r="6" spans="1:2" x14ac:dyDescent="0.35">
      <c r="A6" s="201" t="s">
        <v>873</v>
      </c>
      <c r="B6" s="201" t="s">
        <v>958</v>
      </c>
    </row>
    <row r="7" spans="1:2" x14ac:dyDescent="0.35">
      <c r="A7" s="201" t="s">
        <v>872</v>
      </c>
      <c r="B7" s="201">
        <v>6952</v>
      </c>
    </row>
    <row r="8" spans="1:2" x14ac:dyDescent="0.35">
      <c r="A8" s="201" t="s">
        <v>871</v>
      </c>
      <c r="B8" s="201">
        <v>4173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957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956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955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954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953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954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982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977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981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980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979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956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955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978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977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976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975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974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956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973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972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971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970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969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968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967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966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965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964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963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962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961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956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955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954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960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973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972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971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970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969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968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967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966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965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964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963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962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961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960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>
    <pageSetUpPr fitToPage="1"/>
  </sheetPr>
  <dimension ref="A1:K107"/>
  <sheetViews>
    <sheetView zoomScaleNormal="100" workbookViewId="0"/>
  </sheetViews>
  <sheetFormatPr defaultColWidth="11.453125" defaultRowHeight="12.5" x14ac:dyDescent="0.25"/>
  <cols>
    <col min="1" max="1" width="32" style="18" bestFit="1" customWidth="1"/>
    <col min="2" max="2" width="46.26953125" style="18" bestFit="1" customWidth="1"/>
    <col min="3" max="3" width="65" style="16" bestFit="1" customWidth="1"/>
    <col min="4" max="5" width="11.453125" style="17" bestFit="1" customWidth="1"/>
    <col min="6" max="6" width="21.7265625" style="18" bestFit="1" customWidth="1"/>
    <col min="7" max="7" width="11.453125" style="18" bestFit="1" customWidth="1"/>
    <col min="8" max="9" width="19.26953125" style="18" bestFit="1" customWidth="1"/>
    <col min="10" max="256" width="11.453125" style="18" bestFit="1"/>
    <col min="257" max="16384" width="11.453125" style="18"/>
  </cols>
  <sheetData>
    <row r="1" spans="1:9" x14ac:dyDescent="0.25">
      <c r="A1" s="15" t="s">
        <v>308</v>
      </c>
      <c r="B1" s="28"/>
    </row>
    <row r="2" spans="1:9" x14ac:dyDescent="0.25">
      <c r="A2" s="15" t="s">
        <v>309</v>
      </c>
      <c r="B2" s="28" t="s">
        <v>310</v>
      </c>
      <c r="H2" s="19" t="s">
        <v>311</v>
      </c>
      <c r="I2" s="20" t="s">
        <v>312</v>
      </c>
    </row>
    <row r="3" spans="1:9" x14ac:dyDescent="0.25">
      <c r="A3" s="21" t="s">
        <v>313</v>
      </c>
      <c r="B3" s="22" t="s">
        <v>314</v>
      </c>
      <c r="H3" s="23" t="s">
        <v>315</v>
      </c>
      <c r="I3" s="24" t="s">
        <v>316</v>
      </c>
    </row>
    <row r="4" spans="1:9" x14ac:dyDescent="0.25">
      <c r="A4" s="21" t="s">
        <v>317</v>
      </c>
      <c r="B4" s="22" t="s">
        <v>318</v>
      </c>
      <c r="H4" s="23" t="s">
        <v>319</v>
      </c>
      <c r="I4" s="24" t="s">
        <v>320</v>
      </c>
    </row>
    <row r="5" spans="1:9" x14ac:dyDescent="0.25">
      <c r="A5" s="21" t="s">
        <v>321</v>
      </c>
      <c r="B5" s="22" t="s">
        <v>322</v>
      </c>
      <c r="H5" s="23" t="s">
        <v>323</v>
      </c>
      <c r="I5" s="24" t="s">
        <v>324</v>
      </c>
    </row>
    <row r="6" spans="1:9" x14ac:dyDescent="0.25">
      <c r="A6" s="21" t="s">
        <v>325</v>
      </c>
      <c r="B6" s="22" t="s">
        <v>326</v>
      </c>
      <c r="H6" s="23" t="s">
        <v>327</v>
      </c>
      <c r="I6" s="24" t="s">
        <v>328</v>
      </c>
    </row>
    <row r="7" spans="1:9" x14ac:dyDescent="0.25">
      <c r="A7" s="21" t="s">
        <v>329</v>
      </c>
      <c r="B7" s="22" t="s">
        <v>330</v>
      </c>
      <c r="H7" s="23" t="s">
        <v>331</v>
      </c>
      <c r="I7" s="24" t="s">
        <v>332</v>
      </c>
    </row>
    <row r="8" spans="1:9" x14ac:dyDescent="0.25">
      <c r="A8" s="21" t="s">
        <v>333</v>
      </c>
      <c r="B8" s="22" t="s">
        <v>334</v>
      </c>
      <c r="H8" s="23"/>
      <c r="I8" s="24"/>
    </row>
    <row r="9" spans="1:9" x14ac:dyDescent="0.25">
      <c r="A9" s="21" t="s">
        <v>335</v>
      </c>
      <c r="B9" s="22" t="s">
        <v>336</v>
      </c>
      <c r="C9" s="16" t="s">
        <v>337</v>
      </c>
      <c r="H9" s="23"/>
      <c r="I9" s="24"/>
    </row>
    <row r="10" spans="1:9" x14ac:dyDescent="0.25">
      <c r="A10" s="21" t="s">
        <v>338</v>
      </c>
      <c r="B10" s="22" t="s">
        <v>339</v>
      </c>
      <c r="H10" s="23"/>
      <c r="I10" s="24"/>
    </row>
    <row r="11" spans="1:9" x14ac:dyDescent="0.25">
      <c r="A11" s="21" t="s">
        <v>340</v>
      </c>
      <c r="B11" s="22" t="s">
        <v>341</v>
      </c>
      <c r="C11" s="16" t="s">
        <v>342</v>
      </c>
      <c r="H11" s="23"/>
      <c r="I11" s="24"/>
    </row>
    <row r="12" spans="1:9" x14ac:dyDescent="0.25">
      <c r="A12" s="21" t="s">
        <v>343</v>
      </c>
      <c r="B12" s="22" t="s">
        <v>344</v>
      </c>
      <c r="C12" s="16" t="s">
        <v>342</v>
      </c>
      <c r="H12" s="23"/>
      <c r="I12" s="24"/>
    </row>
    <row r="13" spans="1:9" x14ac:dyDescent="0.25">
      <c r="A13" s="21" t="s">
        <v>345</v>
      </c>
      <c r="B13" s="22" t="s">
        <v>346</v>
      </c>
      <c r="H13" s="23"/>
      <c r="I13" s="24"/>
    </row>
    <row r="14" spans="1:9" x14ac:dyDescent="0.25">
      <c r="A14" s="21" t="s">
        <v>347</v>
      </c>
      <c r="B14" s="22" t="s">
        <v>348</v>
      </c>
      <c r="H14" s="23"/>
      <c r="I14" s="24"/>
    </row>
    <row r="15" spans="1:9" x14ac:dyDescent="0.25">
      <c r="A15" s="21" t="s">
        <v>349</v>
      </c>
      <c r="B15" s="22" t="s">
        <v>350</v>
      </c>
      <c r="C15" s="16" t="s">
        <v>4</v>
      </c>
      <c r="H15" s="23"/>
      <c r="I15" s="24"/>
    </row>
    <row r="16" spans="1:9" x14ac:dyDescent="0.25">
      <c r="A16" s="21" t="s">
        <v>351</v>
      </c>
      <c r="B16" s="22" t="s">
        <v>352</v>
      </c>
      <c r="C16" s="16" t="s">
        <v>353</v>
      </c>
      <c r="H16" s="23"/>
      <c r="I16" s="24"/>
    </row>
    <row r="17" spans="1:9" x14ac:dyDescent="0.25">
      <c r="A17" s="21" t="s">
        <v>354</v>
      </c>
      <c r="B17" s="22" t="s">
        <v>355</v>
      </c>
      <c r="C17" s="16" t="s">
        <v>353</v>
      </c>
      <c r="H17" s="23"/>
      <c r="I17" s="24"/>
    </row>
    <row r="18" spans="1:9" x14ac:dyDescent="0.25">
      <c r="A18" s="21" t="s">
        <v>356</v>
      </c>
      <c r="B18" s="22" t="s">
        <v>357</v>
      </c>
      <c r="C18" s="16" t="s">
        <v>353</v>
      </c>
      <c r="H18" s="23"/>
      <c r="I18" s="24"/>
    </row>
    <row r="19" spans="1:9" x14ac:dyDescent="0.25">
      <c r="A19" s="21" t="s">
        <v>358</v>
      </c>
      <c r="B19" s="22">
        <v>59</v>
      </c>
      <c r="H19" s="23"/>
      <c r="I19" s="24"/>
    </row>
    <row r="20" spans="1:9" ht="25" x14ac:dyDescent="0.25">
      <c r="A20" s="21" t="s">
        <v>359</v>
      </c>
      <c r="B20" s="22" t="s">
        <v>283</v>
      </c>
      <c r="C20" s="16" t="s">
        <v>360</v>
      </c>
      <c r="H20" s="25"/>
      <c r="I20" s="26"/>
    </row>
    <row r="21" spans="1:9" ht="25" x14ac:dyDescent="0.25">
      <c r="A21" s="21" t="s">
        <v>361</v>
      </c>
      <c r="B21" s="22" t="s">
        <v>869</v>
      </c>
      <c r="C21" s="16" t="s">
        <v>362</v>
      </c>
    </row>
    <row r="22" spans="1:9" x14ac:dyDescent="0.25">
      <c r="A22" s="21" t="s">
        <v>363</v>
      </c>
      <c r="B22" s="22" t="b">
        <v>1</v>
      </c>
    </row>
    <row r="23" spans="1:9" x14ac:dyDescent="0.25">
      <c r="A23" s="21" t="s">
        <v>364</v>
      </c>
      <c r="B23" s="22" t="b">
        <v>1</v>
      </c>
    </row>
    <row r="24" spans="1:9" x14ac:dyDescent="0.25">
      <c r="A24" s="21" t="s">
        <v>365</v>
      </c>
      <c r="B24" s="22" t="b">
        <v>1</v>
      </c>
    </row>
    <row r="25" spans="1:9" x14ac:dyDescent="0.25">
      <c r="A25" s="21" t="s">
        <v>366</v>
      </c>
      <c r="B25" s="22" t="b">
        <v>1</v>
      </c>
    </row>
    <row r="26" spans="1:9" x14ac:dyDescent="0.25">
      <c r="A26" s="21" t="s">
        <v>367</v>
      </c>
      <c r="B26" s="22" t="b">
        <v>1</v>
      </c>
    </row>
    <row r="27" spans="1:9" x14ac:dyDescent="0.25">
      <c r="A27" s="21" t="s">
        <v>368</v>
      </c>
      <c r="B27" s="22" t="b">
        <v>1</v>
      </c>
    </row>
    <row r="28" spans="1:9" x14ac:dyDescent="0.25">
      <c r="A28" s="21" t="s">
        <v>369</v>
      </c>
      <c r="B28" s="22" t="b">
        <v>1</v>
      </c>
    </row>
    <row r="29" spans="1:9" x14ac:dyDescent="0.25">
      <c r="A29" s="21" t="s">
        <v>370</v>
      </c>
      <c r="B29" s="22" t="b">
        <v>0</v>
      </c>
    </row>
    <row r="30" spans="1:9" x14ac:dyDescent="0.25">
      <c r="A30" s="21" t="s">
        <v>371</v>
      </c>
      <c r="B30" s="22" t="b">
        <v>1</v>
      </c>
    </row>
    <row r="31" spans="1:9" x14ac:dyDescent="0.25">
      <c r="A31" s="21" t="s">
        <v>372</v>
      </c>
      <c r="B31" s="22" t="b">
        <v>0</v>
      </c>
    </row>
    <row r="32" spans="1:9" x14ac:dyDescent="0.25">
      <c r="A32" s="21" t="s">
        <v>373</v>
      </c>
      <c r="B32" s="22" t="b">
        <v>1</v>
      </c>
    </row>
    <row r="33" spans="1:3" x14ac:dyDescent="0.25">
      <c r="A33" s="21" t="s">
        <v>374</v>
      </c>
      <c r="B33" s="22" t="b">
        <v>0</v>
      </c>
    </row>
    <row r="34" spans="1:3" x14ac:dyDescent="0.25">
      <c r="A34" s="21" t="s">
        <v>375</v>
      </c>
      <c r="B34" s="22" t="b">
        <v>1</v>
      </c>
    </row>
    <row r="35" spans="1:3" x14ac:dyDescent="0.25">
      <c r="A35" s="21" t="s">
        <v>376</v>
      </c>
      <c r="B35" s="22" t="b">
        <v>0</v>
      </c>
    </row>
    <row r="36" spans="1:3" x14ac:dyDescent="0.25">
      <c r="A36" s="21" t="s">
        <v>377</v>
      </c>
      <c r="B36" s="22" t="b">
        <v>1</v>
      </c>
    </row>
    <row r="37" spans="1:3" x14ac:dyDescent="0.25">
      <c r="A37" s="21" t="s">
        <v>378</v>
      </c>
      <c r="B37" s="22" t="b">
        <v>1</v>
      </c>
    </row>
    <row r="38" spans="1:3" x14ac:dyDescent="0.25">
      <c r="A38" s="21" t="s">
        <v>379</v>
      </c>
      <c r="B38" s="22" t="b">
        <v>0</v>
      </c>
    </row>
    <row r="39" spans="1:3" x14ac:dyDescent="0.25">
      <c r="A39" s="21" t="s">
        <v>380</v>
      </c>
      <c r="B39" s="22" t="s">
        <v>381</v>
      </c>
    </row>
    <row r="40" spans="1:3" x14ac:dyDescent="0.25">
      <c r="A40" s="21" t="s">
        <v>382</v>
      </c>
      <c r="B40" s="22" t="s">
        <v>383</v>
      </c>
    </row>
    <row r="41" spans="1:3" x14ac:dyDescent="0.25">
      <c r="A41" s="21" t="s">
        <v>384</v>
      </c>
      <c r="B41" s="22"/>
    </row>
    <row r="42" spans="1:3" ht="25" x14ac:dyDescent="0.25">
      <c r="A42" s="21" t="s">
        <v>385</v>
      </c>
      <c r="B42" s="22" t="s">
        <v>386</v>
      </c>
      <c r="C42" s="16" t="s">
        <v>387</v>
      </c>
    </row>
    <row r="43" spans="1:3" ht="25" x14ac:dyDescent="0.25">
      <c r="A43" s="21" t="s">
        <v>388</v>
      </c>
      <c r="B43" s="22" t="s">
        <v>389</v>
      </c>
      <c r="C43" s="16" t="s">
        <v>387</v>
      </c>
    </row>
    <row r="44" spans="1:3" x14ac:dyDescent="0.25">
      <c r="A44" s="21" t="s">
        <v>390</v>
      </c>
      <c r="B44" s="22" t="s">
        <v>389</v>
      </c>
      <c r="C44" s="16" t="s">
        <v>391</v>
      </c>
    </row>
    <row r="45" spans="1:3" x14ac:dyDescent="0.25">
      <c r="A45" s="21" t="s">
        <v>392</v>
      </c>
      <c r="B45" s="22" t="s">
        <v>389</v>
      </c>
    </row>
    <row r="46" spans="1:3" x14ac:dyDescent="0.25">
      <c r="A46" s="21" t="s">
        <v>393</v>
      </c>
      <c r="B46" s="22">
        <v>1</v>
      </c>
      <c r="C46" s="16" t="s">
        <v>394</v>
      </c>
    </row>
    <row r="47" spans="1:3" x14ac:dyDescent="0.25">
      <c r="A47" s="21" t="s">
        <v>395</v>
      </c>
      <c r="B47" s="22" t="b">
        <v>1</v>
      </c>
    </row>
    <row r="48" spans="1:3" x14ac:dyDescent="0.25">
      <c r="A48" s="21" t="s">
        <v>396</v>
      </c>
      <c r="B48" s="22" t="b">
        <v>1</v>
      </c>
    </row>
    <row r="49" spans="1:3" x14ac:dyDescent="0.25">
      <c r="A49" s="21" t="s">
        <v>397</v>
      </c>
      <c r="B49" s="22" t="b">
        <v>0</v>
      </c>
    </row>
    <row r="50" spans="1:3" x14ac:dyDescent="0.25">
      <c r="A50" s="21">
        <v>1</v>
      </c>
      <c r="B50" s="22" t="s">
        <v>398</v>
      </c>
    </row>
    <row r="51" spans="1:3" x14ac:dyDescent="0.25">
      <c r="A51" s="21" t="s">
        <v>399</v>
      </c>
      <c r="B51" s="27">
        <v>40898</v>
      </c>
    </row>
    <row r="52" spans="1:3" x14ac:dyDescent="0.25">
      <c r="A52" s="21" t="s">
        <v>400</v>
      </c>
      <c r="B52" s="22">
        <v>100</v>
      </c>
    </row>
    <row r="53" spans="1:3" x14ac:dyDescent="0.25">
      <c r="A53" s="21" t="s">
        <v>401</v>
      </c>
      <c r="B53" s="22">
        <v>100</v>
      </c>
    </row>
    <row r="54" spans="1:3" x14ac:dyDescent="0.25">
      <c r="A54" s="21" t="s">
        <v>402</v>
      </c>
      <c r="B54" s="22">
        <v>115</v>
      </c>
    </row>
    <row r="55" spans="1:3" x14ac:dyDescent="0.25">
      <c r="A55" s="21" t="s">
        <v>403</v>
      </c>
      <c r="B55" s="22">
        <v>100</v>
      </c>
    </row>
    <row r="56" spans="1:3" x14ac:dyDescent="0.25">
      <c r="A56" s="21" t="s">
        <v>404</v>
      </c>
      <c r="B56" s="22">
        <v>1</v>
      </c>
    </row>
    <row r="57" spans="1:3" x14ac:dyDescent="0.25">
      <c r="A57" s="21" t="s">
        <v>405</v>
      </c>
      <c r="B57" s="22">
        <v>1</v>
      </c>
    </row>
    <row r="58" spans="1:3" x14ac:dyDescent="0.25">
      <c r="A58" s="21" t="s">
        <v>406</v>
      </c>
      <c r="B58" s="22">
        <v>720</v>
      </c>
    </row>
    <row r="59" spans="1:3" x14ac:dyDescent="0.25">
      <c r="A59" s="21" t="s">
        <v>407</v>
      </c>
      <c r="B59" s="22">
        <v>520</v>
      </c>
    </row>
    <row r="60" spans="1:3" x14ac:dyDescent="0.25">
      <c r="A60" s="21" t="s">
        <v>408</v>
      </c>
      <c r="B60" s="22" t="b">
        <v>1</v>
      </c>
      <c r="C60" s="16" t="s">
        <v>409</v>
      </c>
    </row>
    <row r="61" spans="1:3" x14ac:dyDescent="0.25">
      <c r="A61" s="15" t="s">
        <v>410</v>
      </c>
      <c r="B61" s="28" t="s">
        <v>987</v>
      </c>
      <c r="C61" s="16" t="s">
        <v>411</v>
      </c>
    </row>
    <row r="62" spans="1:3" x14ac:dyDescent="0.25">
      <c r="A62" s="21" t="s">
        <v>412</v>
      </c>
      <c r="B62" s="22" t="s">
        <v>987</v>
      </c>
      <c r="C62" s="16" t="s">
        <v>411</v>
      </c>
    </row>
    <row r="63" spans="1:3" x14ac:dyDescent="0.25">
      <c r="A63" s="29" t="s">
        <v>413</v>
      </c>
      <c r="B63" s="30">
        <v>0</v>
      </c>
      <c r="C63" s="16" t="s">
        <v>411</v>
      </c>
    </row>
    <row r="64" spans="1:3" x14ac:dyDescent="0.25">
      <c r="A64" s="21" t="s">
        <v>414</v>
      </c>
      <c r="B64" s="22" t="b">
        <v>1</v>
      </c>
    </row>
    <row r="65" spans="1:11" x14ac:dyDescent="0.25">
      <c r="A65" s="21" t="s">
        <v>415</v>
      </c>
      <c r="B65" s="22" t="b">
        <v>0</v>
      </c>
    </row>
    <row r="66" spans="1:11" ht="12.75" customHeight="1" x14ac:dyDescent="0.25">
      <c r="A66" s="21" t="s">
        <v>416</v>
      </c>
      <c r="B66" s="22">
        <v>0</v>
      </c>
    </row>
    <row r="67" spans="1:11" ht="12.75" customHeight="1" x14ac:dyDescent="0.25">
      <c r="A67" s="21" t="s">
        <v>417</v>
      </c>
      <c r="B67" s="22">
        <v>1</v>
      </c>
    </row>
    <row r="68" spans="1:11" ht="12.75" customHeight="1" x14ac:dyDescent="0.25">
      <c r="A68" s="21" t="s">
        <v>418</v>
      </c>
      <c r="B68" s="22">
        <v>1</v>
      </c>
    </row>
    <row r="69" spans="1:11" ht="12.75" customHeight="1" x14ac:dyDescent="0.25">
      <c r="A69" s="179" t="s">
        <v>419</v>
      </c>
      <c r="B69" s="22"/>
      <c r="C69" s="18"/>
    </row>
    <row r="70" spans="1:11" ht="12.75" customHeight="1" x14ac:dyDescent="0.25">
      <c r="A70" s="180" t="s">
        <v>420</v>
      </c>
      <c r="B70" s="22"/>
      <c r="C70" s="18"/>
    </row>
    <row r="71" spans="1:11" ht="12.75" customHeight="1" x14ac:dyDescent="0.25">
      <c r="A71" s="180" t="s">
        <v>421</v>
      </c>
      <c r="B71" s="22"/>
      <c r="C71" s="18"/>
    </row>
    <row r="72" spans="1:11" ht="12.75" customHeight="1" x14ac:dyDescent="0.25">
      <c r="A72" s="21" t="s">
        <v>422</v>
      </c>
      <c r="B72" s="22" t="s">
        <v>212</v>
      </c>
      <c r="C72" s="18"/>
    </row>
    <row r="73" spans="1:11" ht="12.75" customHeight="1" x14ac:dyDescent="0.25">
      <c r="A73" s="21" t="s">
        <v>423</v>
      </c>
      <c r="B73" s="22" t="s">
        <v>61</v>
      </c>
      <c r="C73" s="18"/>
    </row>
    <row r="74" spans="1:11" ht="12.75" customHeight="1" x14ac:dyDescent="0.25">
      <c r="A74" s="207" t="s">
        <v>424</v>
      </c>
      <c r="B74" s="208"/>
      <c r="C74" s="174" t="s">
        <v>196</v>
      </c>
      <c r="D74" s="175" t="s">
        <v>219</v>
      </c>
      <c r="E74" s="175" t="s">
        <v>212</v>
      </c>
      <c r="F74" s="175" t="s">
        <v>216</v>
      </c>
      <c r="G74" s="176" t="s">
        <v>425</v>
      </c>
      <c r="H74" s="175" t="s">
        <v>208</v>
      </c>
      <c r="I74" s="175" t="s">
        <v>221</v>
      </c>
      <c r="J74" s="175" t="s">
        <v>225</v>
      </c>
      <c r="K74" s="175" t="s">
        <v>228</v>
      </c>
    </row>
    <row r="75" spans="1:11" ht="12.75" customHeight="1" x14ac:dyDescent="0.25">
      <c r="A75" s="207" t="s">
        <v>426</v>
      </c>
      <c r="B75" s="209"/>
      <c r="C75" s="177" t="s">
        <v>62</v>
      </c>
      <c r="D75" s="178" t="s">
        <v>62</v>
      </c>
      <c r="E75" s="178" t="s">
        <v>61</v>
      </c>
      <c r="F75" s="178" t="s">
        <v>62</v>
      </c>
      <c r="G75" s="178" t="s">
        <v>62</v>
      </c>
      <c r="H75" s="178" t="s">
        <v>62</v>
      </c>
      <c r="I75" s="178" t="s">
        <v>62</v>
      </c>
      <c r="J75" s="178" t="s">
        <v>62</v>
      </c>
      <c r="K75" s="178" t="s">
        <v>62</v>
      </c>
    </row>
    <row r="76" spans="1:11" ht="12.75" customHeight="1" x14ac:dyDescent="0.25">
      <c r="A76" s="21"/>
      <c r="B76" s="22"/>
      <c r="C76" s="36" t="s">
        <v>427</v>
      </c>
      <c r="D76" s="32" t="s">
        <v>428</v>
      </c>
      <c r="E76" s="32" t="s">
        <v>429</v>
      </c>
      <c r="F76" s="32" t="s">
        <v>430</v>
      </c>
      <c r="G76" s="37"/>
      <c r="H76" s="32" t="s">
        <v>428</v>
      </c>
      <c r="I76" s="32" t="s">
        <v>431</v>
      </c>
      <c r="J76" s="32" t="s">
        <v>431</v>
      </c>
      <c r="K76" s="32" t="s">
        <v>431</v>
      </c>
    </row>
    <row r="77" spans="1:11" ht="12.75" customHeight="1" x14ac:dyDescent="0.25">
      <c r="A77" s="21" t="s">
        <v>432</v>
      </c>
      <c r="B77" s="22" t="s">
        <v>211</v>
      </c>
      <c r="C77" s="34" t="s">
        <v>194</v>
      </c>
      <c r="D77" s="31" t="s">
        <v>195</v>
      </c>
      <c r="E77" s="31" t="s">
        <v>211</v>
      </c>
      <c r="F77" s="31" t="s">
        <v>215</v>
      </c>
      <c r="G77" s="35" t="s">
        <v>215</v>
      </c>
      <c r="H77" s="31" t="s">
        <v>207</v>
      </c>
      <c r="I77" s="31" t="s">
        <v>220</v>
      </c>
      <c r="J77" s="31" t="s">
        <v>224</v>
      </c>
      <c r="K77" s="31" t="s">
        <v>220</v>
      </c>
    </row>
    <row r="78" spans="1:11" ht="12.75" customHeight="1" x14ac:dyDescent="0.25">
      <c r="A78" s="21" t="s">
        <v>433</v>
      </c>
      <c r="B78" s="22" t="s">
        <v>213</v>
      </c>
      <c r="C78" s="34" t="s">
        <v>199</v>
      </c>
      <c r="D78" s="31" t="s">
        <v>200</v>
      </c>
      <c r="E78" s="31" t="s">
        <v>213</v>
      </c>
      <c r="F78" s="31" t="s">
        <v>217</v>
      </c>
      <c r="G78" s="35" t="s">
        <v>217</v>
      </c>
      <c r="H78" s="31" t="s">
        <v>209</v>
      </c>
      <c r="I78" s="31" t="s">
        <v>222</v>
      </c>
      <c r="J78" s="31" t="s">
        <v>226</v>
      </c>
      <c r="K78" s="31" t="s">
        <v>222</v>
      </c>
    </row>
    <row r="79" spans="1:11" ht="12.75" customHeight="1" x14ac:dyDescent="0.25">
      <c r="A79" s="29" t="s">
        <v>434</v>
      </c>
      <c r="B79" s="30" t="s">
        <v>214</v>
      </c>
      <c r="C79" s="36" t="s">
        <v>203</v>
      </c>
      <c r="D79" s="32" t="s">
        <v>204</v>
      </c>
      <c r="E79" s="32" t="s">
        <v>214</v>
      </c>
      <c r="F79" s="32" t="s">
        <v>218</v>
      </c>
      <c r="G79" s="37" t="s">
        <v>218</v>
      </c>
      <c r="H79" s="32" t="s">
        <v>210</v>
      </c>
      <c r="I79" s="32" t="s">
        <v>223</v>
      </c>
      <c r="J79" s="32" t="s">
        <v>227</v>
      </c>
      <c r="K79" s="32" t="s">
        <v>229</v>
      </c>
    </row>
    <row r="80" spans="1:11" ht="12.75" customHeight="1" x14ac:dyDescent="0.25">
      <c r="A80" s="21" t="s">
        <v>435</v>
      </c>
      <c r="B80" s="22" t="s">
        <v>436</v>
      </c>
    </row>
    <row r="81" spans="1:2" ht="12.75" customHeight="1" x14ac:dyDescent="0.25">
      <c r="A81" s="21" t="s">
        <v>437</v>
      </c>
      <c r="B81" s="22" t="s">
        <v>438</v>
      </c>
    </row>
    <row r="82" spans="1:2" ht="12.75" customHeight="1" x14ac:dyDescent="0.25">
      <c r="A82" s="21" t="s">
        <v>439</v>
      </c>
      <c r="B82" s="22" t="s">
        <v>440</v>
      </c>
    </row>
    <row r="83" spans="1:2" ht="12.75" customHeight="1" x14ac:dyDescent="0.25">
      <c r="A83" s="21" t="s">
        <v>441</v>
      </c>
      <c r="B83" s="22" t="s">
        <v>442</v>
      </c>
    </row>
    <row r="84" spans="1:2" ht="12.75" customHeight="1" x14ac:dyDescent="0.25">
      <c r="A84" s="21" t="s">
        <v>443</v>
      </c>
      <c r="B84" s="22" t="s">
        <v>436</v>
      </c>
    </row>
    <row r="85" spans="1:2" ht="12.75" customHeight="1" x14ac:dyDescent="0.25">
      <c r="A85" s="21" t="s">
        <v>444</v>
      </c>
      <c r="B85" s="22" t="s">
        <v>445</v>
      </c>
    </row>
    <row r="86" spans="1:2" ht="12.75" customHeight="1" x14ac:dyDescent="0.25">
      <c r="A86" s="21" t="s">
        <v>446</v>
      </c>
      <c r="B86" s="22" t="s">
        <v>447</v>
      </c>
    </row>
    <row r="87" spans="1:2" ht="12.75" customHeight="1" x14ac:dyDescent="0.25">
      <c r="A87" s="21" t="s">
        <v>448</v>
      </c>
      <c r="B87" s="22" t="s">
        <v>449</v>
      </c>
    </row>
    <row r="88" spans="1:2" ht="12.75" customHeight="1" x14ac:dyDescent="0.25">
      <c r="A88" s="21" t="s">
        <v>450</v>
      </c>
      <c r="B88" s="22" t="s">
        <v>451</v>
      </c>
    </row>
    <row r="89" spans="1:2" ht="12.75" customHeight="1" x14ac:dyDescent="0.25">
      <c r="A89" s="21" t="s">
        <v>452</v>
      </c>
      <c r="B89" s="22"/>
    </row>
    <row r="90" spans="1:2" ht="12.75" customHeight="1" x14ac:dyDescent="0.25">
      <c r="A90" s="21" t="s">
        <v>453</v>
      </c>
      <c r="B90" s="22" t="s">
        <v>454</v>
      </c>
    </row>
    <row r="91" spans="1:2" ht="12.75" customHeight="1" x14ac:dyDescent="0.25">
      <c r="A91" s="21" t="s">
        <v>455</v>
      </c>
      <c r="B91" s="22" t="s">
        <v>456</v>
      </c>
    </row>
    <row r="92" spans="1:2" ht="12.75" customHeight="1" x14ac:dyDescent="0.25">
      <c r="A92" s="21" t="s">
        <v>457</v>
      </c>
      <c r="B92" s="22"/>
    </row>
    <row r="93" spans="1:2" ht="12.75" customHeight="1" x14ac:dyDescent="0.25">
      <c r="A93" s="21" t="s">
        <v>458</v>
      </c>
      <c r="B93" s="22" t="s">
        <v>454</v>
      </c>
    </row>
    <row r="94" spans="1:2" ht="12.75" customHeight="1" x14ac:dyDescent="0.25">
      <c r="A94" s="21" t="s">
        <v>459</v>
      </c>
      <c r="B94" s="22" t="s">
        <v>460</v>
      </c>
    </row>
    <row r="95" spans="1:2" ht="12.75" customHeight="1" x14ac:dyDescent="0.25">
      <c r="A95" s="21" t="s">
        <v>461</v>
      </c>
      <c r="B95" s="22" t="s">
        <v>462</v>
      </c>
    </row>
    <row r="97" spans="1:2" x14ac:dyDescent="0.25">
      <c r="A97" s="64" t="s">
        <v>463</v>
      </c>
    </row>
    <row r="98" spans="1:2" x14ac:dyDescent="0.25">
      <c r="A98" s="63" t="s">
        <v>464</v>
      </c>
      <c r="B98" s="18">
        <v>0</v>
      </c>
    </row>
    <row r="99" spans="1:2" x14ac:dyDescent="0.25">
      <c r="A99" s="63" t="s">
        <v>465</v>
      </c>
      <c r="B99" s="18">
        <v>0</v>
      </c>
    </row>
    <row r="100" spans="1:2" x14ac:dyDescent="0.25">
      <c r="A100" s="63" t="s">
        <v>466</v>
      </c>
      <c r="B100" s="18">
        <v>2</v>
      </c>
    </row>
    <row r="101" spans="1:2" x14ac:dyDescent="0.25">
      <c r="A101" s="63" t="s">
        <v>467</v>
      </c>
      <c r="B101" s="18">
        <v>1</v>
      </c>
    </row>
    <row r="102" spans="1:2" x14ac:dyDescent="0.25">
      <c r="A102" s="63" t="s">
        <v>468</v>
      </c>
      <c r="B102" s="18">
        <v>2</v>
      </c>
    </row>
    <row r="103" spans="1:2" x14ac:dyDescent="0.25">
      <c r="A103" s="63" t="s">
        <v>469</v>
      </c>
      <c r="B103" s="18">
        <v>3</v>
      </c>
    </row>
    <row r="105" spans="1:2" x14ac:dyDescent="0.25">
      <c r="A105" s="64" t="s">
        <v>470</v>
      </c>
    </row>
    <row r="106" spans="1:2" x14ac:dyDescent="0.25">
      <c r="A106" s="63" t="s">
        <v>471</v>
      </c>
      <c r="B106" s="18" t="s">
        <v>472</v>
      </c>
    </row>
    <row r="107" spans="1:2" x14ac:dyDescent="0.25">
      <c r="A107" s="63" t="s">
        <v>473</v>
      </c>
      <c r="B107" s="18" t="s">
        <v>472</v>
      </c>
    </row>
  </sheetData>
  <mergeCells count="2">
    <mergeCell ref="A74:B74"/>
    <mergeCell ref="A75:B75"/>
  </mergeCells>
  <phoneticPr fontId="0" type="noConversion"/>
  <pageMargins left="0.2" right="0.16" top="0.17" bottom="0.19" header="0.4921259845" footer="0.4921259845"/>
  <pageSetup paperSize="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9" r:id="rId4" name="cbUnwichtigeBlaetterLoeschen">
          <controlPr defaultSize="0" autoLine="0" r:id="rId5">
            <anchor moveWithCells="1">
              <from>
                <xdr:col>2</xdr:col>
                <xdr:colOff>57150</xdr:colOff>
                <xdr:row>4</xdr:row>
                <xdr:rowOff>152400</xdr:rowOff>
              </from>
              <to>
                <xdr:col>2</xdr:col>
                <xdr:colOff>3130550</xdr:colOff>
                <xdr:row>7</xdr:row>
                <xdr:rowOff>114300</xdr:rowOff>
              </to>
            </anchor>
          </controlPr>
        </control>
      </mc:Choice>
      <mc:Fallback>
        <control shapeId="135169" r:id="rId4" name="cbUnwichtigeBlaetterLoeschen"/>
      </mc:Fallback>
    </mc:AlternateContent>
    <mc:AlternateContent xmlns:mc="http://schemas.openxmlformats.org/markup-compatibility/2006">
      <mc:Choice Requires="x14">
        <control shapeId="135168" r:id="rId6" name="cbACEmpty">
          <controlPr autoLine="0" r:id="rId7">
            <anchor moveWithCells="1">
              <from>
                <xdr:col>2</xdr:col>
                <xdr:colOff>57150</xdr:colOff>
                <xdr:row>2</xdr:row>
                <xdr:rowOff>19050</xdr:rowOff>
              </from>
              <to>
                <xdr:col>2</xdr:col>
                <xdr:colOff>3130550</xdr:colOff>
                <xdr:row>4</xdr:row>
                <xdr:rowOff>139700</xdr:rowOff>
              </to>
            </anchor>
          </controlPr>
        </control>
      </mc:Choice>
      <mc:Fallback>
        <control shapeId="135168" r:id="rId6" name="cbACEmp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77</vt:i4>
      </vt:variant>
      <vt:variant>
        <vt:lpstr>Именованные диапазоны</vt:lpstr>
      </vt:variant>
      <vt:variant>
        <vt:i4>154</vt:i4>
      </vt:variant>
    </vt:vector>
  </HeadingPairs>
  <TitlesOfParts>
    <vt:vector size="231" baseType="lpstr">
      <vt:lpstr>AAA Start</vt:lpstr>
      <vt:lpstr>EP_Chart1</vt:lpstr>
      <vt:lpstr>EP_Chart2</vt:lpstr>
      <vt:lpstr>EP_Chart3</vt:lpstr>
      <vt:lpstr>EP_Chart4</vt:lpstr>
      <vt:lpstr>EP_Chart5</vt:lpstr>
      <vt:lpstr>EP_Chart7</vt:lpstr>
      <vt:lpstr>EP_Chart8</vt:lpstr>
      <vt:lpstr>BBB_ChartUebersetzungen</vt:lpstr>
      <vt:lpstr>BBB_FactSkalierungen</vt:lpstr>
      <vt:lpstr>BBB_FactUebersetzungen</vt:lpstr>
      <vt:lpstr>XXX_Uebersetzungen</vt:lpstr>
      <vt:lpstr>type_2</vt:lpstr>
      <vt:lpstr>Info.type_2</vt:lpstr>
      <vt:lpstr>type_3</vt:lpstr>
      <vt:lpstr>Info.type_3</vt:lpstr>
      <vt:lpstr>XXX_001</vt:lpstr>
      <vt:lpstr>XXX_002</vt:lpstr>
      <vt:lpstr>XXX_003</vt:lpstr>
      <vt:lpstr>XXX_004</vt:lpstr>
      <vt:lpstr>XXX_005</vt:lpstr>
      <vt:lpstr>XXX_006</vt:lpstr>
      <vt:lpstr>XXX_007</vt:lpstr>
      <vt:lpstr>XXX_008</vt:lpstr>
      <vt:lpstr>XXX_009</vt:lpstr>
      <vt:lpstr>XXX_010</vt:lpstr>
      <vt:lpstr>XXX_011</vt:lpstr>
      <vt:lpstr>XXX_012</vt:lpstr>
      <vt:lpstr>XXX_013</vt:lpstr>
      <vt:lpstr>XXX_014</vt:lpstr>
      <vt:lpstr>XXX_015</vt:lpstr>
      <vt:lpstr>XXX_016</vt:lpstr>
      <vt:lpstr>XXX_017</vt:lpstr>
      <vt:lpstr>XXX_018</vt:lpstr>
      <vt:lpstr>XXX_019</vt:lpstr>
      <vt:lpstr>XXX_020</vt:lpstr>
      <vt:lpstr>XXX_021</vt:lpstr>
      <vt:lpstr>XXX_022</vt:lpstr>
      <vt:lpstr>XXX_023</vt:lpstr>
      <vt:lpstr>XXX_024</vt:lpstr>
      <vt:lpstr>XXX_025</vt:lpstr>
      <vt:lpstr>XXX_026</vt:lpstr>
      <vt:lpstr>XXX_027</vt:lpstr>
      <vt:lpstr>XXX_028</vt:lpstr>
      <vt:lpstr>XXX_029</vt:lpstr>
      <vt:lpstr>XXX_030</vt:lpstr>
      <vt:lpstr>XXX_031</vt:lpstr>
      <vt:lpstr>XXX_032</vt:lpstr>
      <vt:lpstr>XXX_033</vt:lpstr>
      <vt:lpstr>XXX_034</vt:lpstr>
      <vt:lpstr>XXX_035</vt:lpstr>
      <vt:lpstr>XXX_036</vt:lpstr>
      <vt:lpstr>XXX_037</vt:lpstr>
      <vt:lpstr>XXX_038</vt:lpstr>
      <vt:lpstr>XXX_039</vt:lpstr>
      <vt:lpstr>XXX_040</vt:lpstr>
      <vt:lpstr>XXX_041</vt:lpstr>
      <vt:lpstr>XXX_042</vt:lpstr>
      <vt:lpstr>XXX_043</vt:lpstr>
      <vt:lpstr>XXX_044</vt:lpstr>
      <vt:lpstr>XXX_045</vt:lpstr>
      <vt:lpstr>XXX_046</vt:lpstr>
      <vt:lpstr>XXX_047</vt:lpstr>
      <vt:lpstr>XXX_048</vt:lpstr>
      <vt:lpstr>XXX_049</vt:lpstr>
      <vt:lpstr>XXX_050</vt:lpstr>
      <vt:lpstr>XXX_051</vt:lpstr>
      <vt:lpstr>XXX_052</vt:lpstr>
      <vt:lpstr>XXX_053</vt:lpstr>
      <vt:lpstr>XXX_054</vt:lpstr>
      <vt:lpstr>XXX_055</vt:lpstr>
      <vt:lpstr>XXX_056</vt:lpstr>
      <vt:lpstr>XXX_057</vt:lpstr>
      <vt:lpstr>XXX_058</vt:lpstr>
      <vt:lpstr>XXX_059</vt:lpstr>
      <vt:lpstr>Info.type_4</vt:lpstr>
      <vt:lpstr>Verwaltung</vt:lpstr>
      <vt:lpstr>AC_Status</vt:lpstr>
      <vt:lpstr>aktuelleLaenderkennung</vt:lpstr>
      <vt:lpstr>AnzahlProdukte</vt:lpstr>
      <vt:lpstr>AutoDruckbereich</vt:lpstr>
      <vt:lpstr>BeschriftungTotalPlusFact</vt:lpstr>
      <vt:lpstr>ChartMatrix</vt:lpstr>
      <vt:lpstr>ChartMatrixUrsprung</vt:lpstr>
      <vt:lpstr>CHARTTABPREFIX</vt:lpstr>
      <vt:lpstr>ChartTexte_Sprache</vt:lpstr>
      <vt:lpstr>ChartTitle1</vt:lpstr>
      <vt:lpstr>ChartTitle2</vt:lpstr>
      <vt:lpstr>ChartTitle3</vt:lpstr>
      <vt:lpstr>CompBalanceIndex</vt:lpstr>
      <vt:lpstr>CountryOrigin</vt:lpstr>
      <vt:lpstr>CpPptDruckbereich</vt:lpstr>
      <vt:lpstr>CpPptLeftDefault</vt:lpstr>
      <vt:lpstr>CpPptMaxHeight</vt:lpstr>
      <vt:lpstr>CpPptMaxWidth</vt:lpstr>
      <vt:lpstr>CpPptPicture</vt:lpstr>
      <vt:lpstr>CpPptScaleGL</vt:lpstr>
      <vt:lpstr>CpPptScaleHeader</vt:lpstr>
      <vt:lpstr>CpPptScaleStandard</vt:lpstr>
      <vt:lpstr>CpPptScaleStandardNeu</vt:lpstr>
      <vt:lpstr>CpPptTopDefault</vt:lpstr>
      <vt:lpstr>DATENTABPREFIX</vt:lpstr>
      <vt:lpstr>DruckbereichChart_Bev1</vt:lpstr>
      <vt:lpstr>DruckbereichChart_Bev2</vt:lpstr>
      <vt:lpstr>DruckbereichChart_Bev3</vt:lpstr>
      <vt:lpstr>DruckbereichChart_Eur1</vt:lpstr>
      <vt:lpstr>DruckbereichChart_Eur2</vt:lpstr>
      <vt:lpstr>DruckbereichChart_Eur3</vt:lpstr>
      <vt:lpstr>DruckbereichChart_Mopro1</vt:lpstr>
      <vt:lpstr>DruckbereichChart1</vt:lpstr>
      <vt:lpstr>DruckbereichChart1a</vt:lpstr>
      <vt:lpstr>DruckbereichChart1b</vt:lpstr>
      <vt:lpstr>DruckbereichChart2</vt:lpstr>
      <vt:lpstr>DruckbereichChart2a</vt:lpstr>
      <vt:lpstr>DruckbereichChart3</vt:lpstr>
      <vt:lpstr>DruckbereichChart3gains</vt:lpstr>
      <vt:lpstr>DruckbereichChart3losses</vt:lpstr>
      <vt:lpstr>DruckbereichChart4</vt:lpstr>
      <vt:lpstr>DruckbereichMitKopfzeile</vt:lpstr>
      <vt:lpstr>EP_Chart2_ActSwtchDesc</vt:lpstr>
      <vt:lpstr>EP_Chart2_ExpIdxDesc</vt:lpstr>
      <vt:lpstr>EP_Chart2_ProdNames_topleft</vt:lpstr>
      <vt:lpstr>EP_Chart2_Src</vt:lpstr>
      <vt:lpstr>EP_Chart3_ActSwtchDesc</vt:lpstr>
      <vt:lpstr>EP_Chart3_ProdNames_topleft</vt:lpstr>
      <vt:lpstr>EP_Chart3_Src</vt:lpstr>
      <vt:lpstr>EP_Chart4_SrcA_Cat</vt:lpstr>
      <vt:lpstr>EP_Chart4_SrcA_PurchInt</vt:lpstr>
      <vt:lpstr>EP_Chart4_SrcA_Rep</vt:lpstr>
      <vt:lpstr>EP_Chart4_SrcA_Switch</vt:lpstr>
      <vt:lpstr>EP_Chart4_SrcB</vt:lpstr>
      <vt:lpstr>EP_Chart5_ProdNames_topleft</vt:lpstr>
      <vt:lpstr>EP_Chart5_Src</vt:lpstr>
      <vt:lpstr>EP_Chart5_Src_topleft</vt:lpstr>
      <vt:lpstr>EP_Chart5_YAChangeData</vt:lpstr>
      <vt:lpstr>EP_Chart5_YAChangeDesc</vt:lpstr>
      <vt:lpstr>EP_Chart6_Src</vt:lpstr>
      <vt:lpstr>EP_Chart7_ProdNames_topleft</vt:lpstr>
      <vt:lpstr>EP_Chart7_Src</vt:lpstr>
      <vt:lpstr>EP_Chart7_Src_topleft</vt:lpstr>
      <vt:lpstr>EP_Chart7_TopGain_topleft</vt:lpstr>
      <vt:lpstr>EP_Chart7_TopLoss_topleft</vt:lpstr>
      <vt:lpstr>EP_Chart7_YAChangeData</vt:lpstr>
      <vt:lpstr>EP_Chart7_YAChangeDesc</vt:lpstr>
      <vt:lpstr>EP_Chart8_NoArrows</vt:lpstr>
      <vt:lpstr>EP_Chart8_Src</vt:lpstr>
      <vt:lpstr>EPChart_ShowComment</vt:lpstr>
      <vt:lpstr>EPChart_ShowDescription</vt:lpstr>
      <vt:lpstr>EPChart1_Brand</vt:lpstr>
      <vt:lpstr>EPChart1_Entwicklung</vt:lpstr>
      <vt:lpstr>EPChart1_ExtInt</vt:lpstr>
      <vt:lpstr>EPChart1_Gain</vt:lpstr>
      <vt:lpstr>EPChart1_Kaeufer</vt:lpstr>
      <vt:lpstr>EPChart1_Loss</vt:lpstr>
      <vt:lpstr>EPChart1_PurchInt</vt:lpstr>
      <vt:lpstr>EPChart1_Repertoire</vt:lpstr>
      <vt:lpstr>EPChart1_TCPerc</vt:lpstr>
      <vt:lpstr>EPChart1_ZR1</vt:lpstr>
      <vt:lpstr>EPChart1_ZR2</vt:lpstr>
      <vt:lpstr>FactText_Anzahl</vt:lpstr>
      <vt:lpstr>FactText_Menge</vt:lpstr>
      <vt:lpstr>FactText_Wert</vt:lpstr>
      <vt:lpstr>FarbeHintergrund</vt:lpstr>
      <vt:lpstr>GL_Info_Typ1</vt:lpstr>
      <vt:lpstr>GL_Info_Typ2</vt:lpstr>
      <vt:lpstr>GL_Info_Typ3</vt:lpstr>
      <vt:lpstr>GL_Info_Typ4</vt:lpstr>
      <vt:lpstr>GL_Tab_Postfix_Typ1</vt:lpstr>
      <vt:lpstr>GL_Tab_Postfix_Typ2</vt:lpstr>
      <vt:lpstr>GL_Tab_Postfix_Typ3</vt:lpstr>
      <vt:lpstr>GL_Tab_Postfix_Typ4</vt:lpstr>
      <vt:lpstr>GL_Tab_Prefix_Typ1</vt:lpstr>
      <vt:lpstr>GL_Tab_Prefix_Typ2</vt:lpstr>
      <vt:lpstr>GL_Tab_Prefix_Typ3</vt:lpstr>
      <vt:lpstr>GL_Tab_Prefix_Typ4</vt:lpstr>
      <vt:lpstr>GL_TabPrefix</vt:lpstr>
      <vt:lpstr>GL_TypePrefix</vt:lpstr>
      <vt:lpstr>GLChartFirstIndex</vt:lpstr>
      <vt:lpstr>GLChartSndIndex</vt:lpstr>
      <vt:lpstr>InfoAnalyse</vt:lpstr>
      <vt:lpstr>InfoDatum</vt:lpstr>
      <vt:lpstr>InfoFact</vt:lpstr>
      <vt:lpstr>InfoHHF</vt:lpstr>
      <vt:lpstr>InfoPanel</vt:lpstr>
      <vt:lpstr>InfoWG</vt:lpstr>
      <vt:lpstr>InfoZR1</vt:lpstr>
      <vt:lpstr>InfoZR2</vt:lpstr>
      <vt:lpstr>Inputdatei</vt:lpstr>
      <vt:lpstr>Inputpfad</vt:lpstr>
      <vt:lpstr>Name_Listenblatt</vt:lpstr>
      <vt:lpstr>Name_Uebersetzungsblatt</vt:lpstr>
      <vt:lpstr>OptionAbsolut</vt:lpstr>
      <vt:lpstr>OptionAbsolutChart4</vt:lpstr>
      <vt:lpstr>OptionAbsolutNonCompetitive</vt:lpstr>
      <vt:lpstr>OptionAbsolutTotalOverview</vt:lpstr>
      <vt:lpstr>OptionAffinityAbsBalance</vt:lpstr>
      <vt:lpstr>OptionIndexEuro2</vt:lpstr>
      <vt:lpstr>OptionPercentChart4</vt:lpstr>
      <vt:lpstr>OptionPercentTo100TotalOverview</vt:lpstr>
      <vt:lpstr>OptionSortChart1</vt:lpstr>
      <vt:lpstr>OptionSortChart1a</vt:lpstr>
      <vt:lpstr>OptionSortChart4</vt:lpstr>
      <vt:lpstr>OptionSortChartBev1</vt:lpstr>
      <vt:lpstr>OptionSortChartBev2</vt:lpstr>
      <vt:lpstr>OptionSortChartBev3</vt:lpstr>
      <vt:lpstr>OptionSortChartEur2</vt:lpstr>
      <vt:lpstr>OptionSplitExtInt</vt:lpstr>
      <vt:lpstr>OptionStdTableNewShowIndex</vt:lpstr>
      <vt:lpstr>OptProductLongText</vt:lpstr>
      <vt:lpstr>OriginAnzahl</vt:lpstr>
      <vt:lpstr>OriginMenge</vt:lpstr>
      <vt:lpstr>OriginWert</vt:lpstr>
      <vt:lpstr>SonderFactFaktor</vt:lpstr>
      <vt:lpstr>SonderFactTextFaktor</vt:lpstr>
      <vt:lpstr>SonderFactTextOriginal</vt:lpstr>
      <vt:lpstr>Start_Produktliste</vt:lpstr>
      <vt:lpstr>STATUS_BUSY</vt:lpstr>
      <vt:lpstr>StdTableIndex</vt:lpstr>
      <vt:lpstr>StdTableNewIndex</vt:lpstr>
      <vt:lpstr>Suchtext_Startspalte</vt:lpstr>
      <vt:lpstr>SwitchMin</vt:lpstr>
      <vt:lpstr>TotOverviewIndex</vt:lpstr>
      <vt:lpstr>UebOption_Charttexte</vt:lpstr>
      <vt:lpstr>UebOption_Fact</vt:lpstr>
      <vt:lpstr>UebOption_HHF</vt:lpstr>
      <vt:lpstr>UebOption_Markt</vt:lpstr>
      <vt:lpstr>UebOption_Panel</vt:lpstr>
      <vt:lpstr>UebOption_Produkte</vt:lpstr>
      <vt:lpstr>UebOption_Zeitraum</vt:lpstr>
      <vt:lpstr>VersionAutocharting</vt:lpstr>
      <vt:lpstr>VersionsDatum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Juergen (GfK)</dc:creator>
  <cp:lastModifiedBy>Nikolay Zhuravlev</cp:lastModifiedBy>
  <dcterms:created xsi:type="dcterms:W3CDTF">2019-01-16T13:37:11Z</dcterms:created>
  <dcterms:modified xsi:type="dcterms:W3CDTF">2024-11-14T17:51:50Z</dcterms:modified>
</cp:coreProperties>
</file>